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Q:\A0024_HYOKAIDO\テスト\006　会計任／特別職非常勤（旧臨時・非常勤）\Ｒ８年度\会計年度任用職員\02_令和8年度会計年度任用職員の募集について\02_公募対象一覧作成→HP公表\05　完成\"/>
    </mc:Choice>
  </mc:AlternateContent>
  <xr:revisionPtr revIDLastSave="0" documentId="13_ncr:1_{501B9984-F20F-4433-976A-E9A96B180795}" xr6:coauthVersionLast="47" xr6:coauthVersionMax="47" xr10:uidLastSave="{00000000-0000-0000-0000-000000000000}"/>
  <bookViews>
    <workbookView xWindow="-120" yWindow="-16320" windowWidth="29040" windowHeight="15720" xr2:uid="{61A37E23-5DDA-4D0B-9965-F90E63C7BEA2}"/>
  </bookViews>
  <sheets>
    <sheet name="標準的事務補助以外" sheetId="5" r:id="rId1"/>
    <sheet name="プルダウンリスト" sheetId="4" state="hidden" r:id="rId2"/>
  </sheets>
  <definedNames>
    <definedName name="_xlnm._FilterDatabase" localSheetId="0" hidden="1">標準的事務補助以外!$A$3:$M$294</definedName>
    <definedName name="_xlnm.Print_Area" localSheetId="0">標準的事務補助以外!$A$1:$L$294</definedName>
    <definedName name="_xlnm.Print_Titles" localSheetId="0">標準的事務補助以外!$2:$3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5" l="1"/>
  <c r="D69" i="5" s="1"/>
  <c r="D70" i="5" s="1"/>
  <c r="D73" i="5" s="1"/>
  <c r="D74" i="5" s="1"/>
  <c r="D75" i="5" s="1"/>
  <c r="D76" i="5" s="1"/>
  <c r="D78" i="5" s="1"/>
  <c r="D79" i="5" s="1"/>
  <c r="D80" i="5" s="1"/>
  <c r="D81" i="5" s="1"/>
  <c r="D82" i="5" s="1"/>
  <c r="D83" i="5" s="1"/>
  <c r="D84" i="5" s="1"/>
  <c r="D85" i="5" s="1"/>
  <c r="D86" i="5" s="1"/>
  <c r="D87" i="5" s="1"/>
  <c r="D88" i="5" s="1"/>
  <c r="D89" i="5" s="1"/>
  <c r="D92" i="5" s="1"/>
  <c r="D96" i="5" s="1"/>
  <c r="D97" i="5" s="1"/>
  <c r="D98" i="5" s="1"/>
  <c r="D99" i="5" s="1"/>
  <c r="D100" i="5" s="1"/>
  <c r="D101" i="5" s="1"/>
  <c r="D102" i="5" s="1"/>
  <c r="D103" i="5" s="1"/>
  <c r="D104" i="5" s="1"/>
  <c r="D105" i="5" s="1"/>
  <c r="D106" i="5" s="1"/>
  <c r="D107" i="5" s="1"/>
  <c r="D108" i="5" s="1"/>
  <c r="D110" i="5" s="1"/>
  <c r="D112" i="5" s="1"/>
  <c r="D113" i="5" s="1"/>
  <c r="D124" i="5" s="1"/>
  <c r="D125" i="5" s="1"/>
  <c r="D132" i="5" s="1"/>
  <c r="D133" i="5" s="1"/>
  <c r="D134" i="5" s="1"/>
  <c r="D141" i="5" s="1"/>
  <c r="D142" i="5" s="1"/>
  <c r="D143" i="5" s="1"/>
  <c r="D150" i="5" s="1"/>
  <c r="D155" i="5" s="1"/>
  <c r="D156" i="5" s="1"/>
  <c r="D157" i="5" s="1"/>
  <c r="D165" i="5" s="1"/>
  <c r="D168" i="5" s="1"/>
  <c r="D169" i="5" s="1"/>
  <c r="D170" i="5" s="1"/>
  <c r="D171" i="5" s="1"/>
  <c r="D172" i="5" s="1"/>
  <c r="D173" i="5" s="1"/>
  <c r="D174" i="5" s="1"/>
  <c r="D175" i="5" s="1"/>
  <c r="D176" i="5" s="1"/>
  <c r="D177" i="5" s="1"/>
  <c r="D180" i="5" s="1"/>
  <c r="D181" i="5" s="1"/>
  <c r="D183" i="5" s="1"/>
  <c r="D184" i="5" s="1"/>
  <c r="D185" i="5" s="1"/>
  <c r="D186" i="5" s="1"/>
  <c r="D188" i="5" s="1"/>
  <c r="D189" i="5" s="1"/>
  <c r="D196" i="5" s="1"/>
  <c r="D197" i="5" s="1"/>
  <c r="D200" i="5" s="1"/>
  <c r="D201" i="5" s="1"/>
  <c r="D202" i="5" s="1"/>
  <c r="D203" i="5" s="1"/>
  <c r="D204" i="5" s="1"/>
  <c r="D205" i="5" s="1"/>
  <c r="D206" i="5" s="1"/>
  <c r="D207" i="5" s="1"/>
  <c r="D208" i="5" s="1"/>
  <c r="D209" i="5" s="1"/>
  <c r="D210" i="5" s="1"/>
  <c r="D211" i="5" s="1"/>
  <c r="D212" i="5" s="1"/>
  <c r="D214" i="5" s="1"/>
  <c r="D216" i="5" s="1"/>
  <c r="D217" i="5" s="1"/>
  <c r="D218" i="5" s="1"/>
  <c r="D219" i="5" s="1"/>
  <c r="D221" i="5" s="1"/>
  <c r="D222" i="5" s="1"/>
  <c r="D223" i="5" s="1"/>
  <c r="D224" i="5" s="1"/>
  <c r="D225" i="5" s="1"/>
  <c r="D226" i="5" s="1"/>
  <c r="D227" i="5" s="1"/>
  <c r="D228" i="5" s="1"/>
  <c r="D229" i="5" s="1"/>
  <c r="D230" i="5" s="1"/>
  <c r="D232" i="5" s="1"/>
  <c r="D233" i="5" s="1"/>
  <c r="D234" i="5" s="1"/>
  <c r="D235" i="5" s="1"/>
  <c r="D236" i="5" s="1"/>
  <c r="D238" i="5" s="1"/>
  <c r="D240" i="5" s="1"/>
  <c r="D242" i="5" s="1"/>
  <c r="D243" i="5" s="1"/>
  <c r="D244" i="5" s="1"/>
  <c r="D249" i="5" s="1"/>
  <c r="D250" i="5" s="1"/>
  <c r="D251" i="5" s="1"/>
  <c r="D252" i="5" s="1"/>
  <c r="D254" i="5" s="1"/>
  <c r="D255" i="5" s="1"/>
  <c r="D257" i="5" s="1"/>
  <c r="D258" i="5" s="1"/>
  <c r="D259" i="5" s="1"/>
  <c r="D260" i="5" s="1"/>
  <c r="D264" i="5" s="1"/>
  <c r="D265" i="5" s="1"/>
  <c r="D266" i="5" s="1"/>
  <c r="D267" i="5" s="1"/>
  <c r="D268" i="5" s="1"/>
  <c r="D269" i="5" s="1"/>
  <c r="D272" i="5" s="1"/>
  <c r="D6" i="5" l="1"/>
  <c r="D7" i="5" s="1"/>
  <c r="D8" i="5" s="1"/>
  <c r="D9" i="5" s="1"/>
  <c r="D11" i="5" s="1"/>
  <c r="D12" i="5" l="1"/>
  <c r="D13" i="5" s="1"/>
  <c r="D14" i="5" s="1"/>
  <c r="D16" i="5" l="1"/>
  <c r="D17" i="5" s="1"/>
  <c r="D19" i="5" s="1"/>
  <c r="D20" i="5" s="1"/>
  <c r="D21" i="5" s="1"/>
  <c r="D22" i="5" s="1"/>
  <c r="D23" i="5" s="1"/>
  <c r="D24" i="5" s="1"/>
  <c r="D25" i="5" s="1"/>
  <c r="D26" i="5" s="1"/>
  <c r="D29" i="5" s="1"/>
  <c r="D33" i="5" s="1"/>
  <c r="D37" i="5" s="1"/>
  <c r="D38" i="5" s="1"/>
  <c r="D39" i="5" s="1"/>
  <c r="D41" i="5" s="1"/>
  <c r="D48" i="5" s="1"/>
  <c r="D50" i="5" s="1"/>
  <c r="D52" i="5" s="1"/>
  <c r="D53" i="5" s="1"/>
  <c r="D54" i="5" s="1"/>
  <c r="D55" i="5" s="1"/>
  <c r="D56" i="5" s="1"/>
  <c r="D58" i="5" s="1"/>
  <c r="D59" i="5" s="1"/>
  <c r="D60" i="5" s="1"/>
  <c r="D62" i="5" s="1"/>
  <c r="D63" i="5" s="1"/>
  <c r="D64" i="5" s="1"/>
  <c r="D273" i="5" l="1"/>
  <c r="D274" i="5" s="1"/>
  <c r="D275" i="5" s="1"/>
  <c r="D276" i="5" s="1"/>
  <c r="D277" i="5" s="1"/>
  <c r="D278" i="5" s="1"/>
  <c r="D279" i="5" s="1"/>
  <c r="D280" i="5" s="1"/>
  <c r="D281" i="5" s="1"/>
  <c r="D282" i="5" s="1"/>
  <c r="D283" i="5" s="1"/>
  <c r="D285" i="5" s="1"/>
  <c r="D286" i="5" s="1"/>
  <c r="D288" i="5" s="1"/>
  <c r="D289" i="5" s="1"/>
  <c r="D290" i="5" s="1"/>
  <c r="D291" i="5" s="1"/>
  <c r="D292" i="5" s="1"/>
  <c r="D293" i="5" s="1"/>
  <c r="D29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tc={BBE4B505-661F-40D1-8CBE-9BA7BFD8C8F3}</author>
  </authors>
  <commentList>
    <comment ref="H280" authorId="0" shapeId="0" xr:uid="{BBE4B505-661F-40D1-8CBE-9BA7BFD8C8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「・世界遺産ガイド育成事業補助」を削除</t>
      </text>
    </comment>
  </commentList>
</comments>
</file>

<file path=xl/sharedStrings.xml><?xml version="1.0" encoding="utf-8"?>
<sst xmlns="http://schemas.openxmlformats.org/spreadsheetml/2006/main" count="2575" uniqueCount="552">
  <si>
    <t>部局</t>
    <rPh sb="0" eb="2">
      <t>ブキョク</t>
    </rPh>
    <phoneticPr fontId="3"/>
  </si>
  <si>
    <t>所属</t>
    <rPh sb="0" eb="2">
      <t>ショゾク</t>
    </rPh>
    <phoneticPr fontId="3"/>
  </si>
  <si>
    <t>勤務時間</t>
    <rPh sb="0" eb="2">
      <t>キンム</t>
    </rPh>
    <rPh sb="2" eb="4">
      <t>ジカン</t>
    </rPh>
    <phoneticPr fontId="3"/>
  </si>
  <si>
    <t>場所</t>
    <rPh sb="0" eb="2">
      <t>バショ</t>
    </rPh>
    <phoneticPr fontId="3"/>
  </si>
  <si>
    <t>週休日</t>
    <rPh sb="0" eb="2">
      <t>シュウキュウ</t>
    </rPh>
    <rPh sb="2" eb="3">
      <t>ビ</t>
    </rPh>
    <phoneticPr fontId="3"/>
  </si>
  <si>
    <t>必要な資格・経験</t>
    <rPh sb="0" eb="2">
      <t>ヒツヨウ</t>
    </rPh>
    <rPh sb="3" eb="5">
      <t>シカク</t>
    </rPh>
    <rPh sb="6" eb="8">
      <t>ケイケン</t>
    </rPh>
    <phoneticPr fontId="3"/>
  </si>
  <si>
    <t>地域区分</t>
    <rPh sb="0" eb="2">
      <t>チイキ</t>
    </rPh>
    <rPh sb="2" eb="4">
      <t>クブン</t>
    </rPh>
    <phoneticPr fontId="3"/>
  </si>
  <si>
    <t>勤務場所住所（市郡から）</t>
    <rPh sb="0" eb="2">
      <t>キンム</t>
    </rPh>
    <rPh sb="2" eb="4">
      <t>バショ</t>
    </rPh>
    <rPh sb="4" eb="6">
      <t>ジュウショ</t>
    </rPh>
    <rPh sb="7" eb="8">
      <t>シ</t>
    </rPh>
    <rPh sb="8" eb="9">
      <t>グン</t>
    </rPh>
    <phoneticPr fontId="3"/>
  </si>
  <si>
    <t>○</t>
    <phoneticPr fontId="3"/>
  </si>
  <si>
    <t>公募後の年数</t>
  </si>
  <si>
    <t>①本庁</t>
    <rPh sb="1" eb="3">
      <t>ホンチョウ</t>
    </rPh>
    <phoneticPr fontId="3"/>
  </si>
  <si>
    <t>土・日</t>
    <rPh sb="0" eb="1">
      <t>ド</t>
    </rPh>
    <rPh sb="2" eb="3">
      <t>ニチ</t>
    </rPh>
    <phoneticPr fontId="3"/>
  </si>
  <si>
    <t>②中北地域</t>
    <rPh sb="1" eb="3">
      <t>チュウホク</t>
    </rPh>
    <rPh sb="3" eb="5">
      <t>チイキ</t>
    </rPh>
    <phoneticPr fontId="3"/>
  </si>
  <si>
    <t>月・土・日</t>
    <rPh sb="0" eb="1">
      <t>ゲツ</t>
    </rPh>
    <rPh sb="2" eb="3">
      <t>ド</t>
    </rPh>
    <rPh sb="4" eb="5">
      <t>ニチ</t>
    </rPh>
    <phoneticPr fontId="3"/>
  </si>
  <si>
    <t>③峡東地域</t>
    <rPh sb="1" eb="3">
      <t>キョウトウ</t>
    </rPh>
    <rPh sb="3" eb="5">
      <t>チイキ</t>
    </rPh>
    <phoneticPr fontId="3"/>
  </si>
  <si>
    <t>火・土・日</t>
    <rPh sb="0" eb="1">
      <t>カ</t>
    </rPh>
    <rPh sb="2" eb="3">
      <t>ド</t>
    </rPh>
    <rPh sb="4" eb="5">
      <t>ニチ</t>
    </rPh>
    <phoneticPr fontId="3"/>
  </si>
  <si>
    <t>④峡南地域</t>
  </si>
  <si>
    <t>水・土・日</t>
    <rPh sb="0" eb="1">
      <t>スイ</t>
    </rPh>
    <rPh sb="2" eb="3">
      <t>ド</t>
    </rPh>
    <rPh sb="4" eb="5">
      <t>ニチ</t>
    </rPh>
    <phoneticPr fontId="3"/>
  </si>
  <si>
    <t>⑤富士・東部地域</t>
  </si>
  <si>
    <t>木・土・日</t>
    <rPh sb="0" eb="1">
      <t>モク</t>
    </rPh>
    <rPh sb="2" eb="3">
      <t>ド</t>
    </rPh>
    <rPh sb="4" eb="5">
      <t>ニチ</t>
    </rPh>
    <phoneticPr fontId="3"/>
  </si>
  <si>
    <t>⑥県外</t>
    <rPh sb="1" eb="3">
      <t>ケンガイ</t>
    </rPh>
    <phoneticPr fontId="3"/>
  </si>
  <si>
    <t>金・土・日</t>
    <rPh sb="0" eb="1">
      <t>キン</t>
    </rPh>
    <rPh sb="2" eb="3">
      <t>ド</t>
    </rPh>
    <rPh sb="4" eb="5">
      <t>ニチ</t>
    </rPh>
    <phoneticPr fontId="3"/>
  </si>
  <si>
    <t>土・日・ほか１日（応相談）</t>
    <rPh sb="0" eb="1">
      <t>ド</t>
    </rPh>
    <rPh sb="2" eb="3">
      <t>ニチ</t>
    </rPh>
    <rPh sb="7" eb="8">
      <t>ニチ</t>
    </rPh>
    <rPh sb="9" eb="12">
      <t>オウソウダン</t>
    </rPh>
    <phoneticPr fontId="3"/>
  </si>
  <si>
    <t>特記事項参照</t>
    <rPh sb="0" eb="4">
      <t>トッキジコウ</t>
    </rPh>
    <rPh sb="4" eb="6">
      <t>サンショウ</t>
    </rPh>
    <phoneticPr fontId="3"/>
  </si>
  <si>
    <t>1年度目</t>
    <rPh sb="1" eb="2">
      <t>ネン</t>
    </rPh>
    <rPh sb="2" eb="3">
      <t>ド</t>
    </rPh>
    <rPh sb="3" eb="4">
      <t>メ</t>
    </rPh>
    <phoneticPr fontId="3"/>
  </si>
  <si>
    <t>2年度目</t>
    <rPh sb="1" eb="2">
      <t>ネン</t>
    </rPh>
    <phoneticPr fontId="3"/>
  </si>
  <si>
    <t>3年度目</t>
    <rPh sb="1" eb="2">
      <t>ネン</t>
    </rPh>
    <phoneticPr fontId="3"/>
  </si>
  <si>
    <t>4年度目</t>
    <rPh sb="1" eb="2">
      <t>ネン</t>
    </rPh>
    <phoneticPr fontId="3"/>
  </si>
  <si>
    <t>5年度目</t>
    <rPh sb="1" eb="2">
      <t>ネン</t>
    </rPh>
    <phoneticPr fontId="3"/>
  </si>
  <si>
    <t>○</t>
  </si>
  <si>
    <t>高度政策推進局</t>
  </si>
  <si>
    <t>甲府市丸の内1-6-1</t>
    <rPh sb="0" eb="3">
      <t>コウフシ</t>
    </rPh>
    <rPh sb="3" eb="4">
      <t>マル</t>
    </rPh>
    <rPh sb="5" eb="6">
      <t>ウチ</t>
    </rPh>
    <phoneticPr fontId="3"/>
  </si>
  <si>
    <t>大阪事務所</t>
    <rPh sb="0" eb="2">
      <t>オオサカ</t>
    </rPh>
    <rPh sb="2" eb="5">
      <t>ジムショ</t>
    </rPh>
    <phoneticPr fontId="11"/>
  </si>
  <si>
    <t>・山梨県の観光及び物産等の窓口案内業務
・山梨県の観光及び物産等のＰＲ業務（観光・物産イベント補助及び旅行会社訪問など）</t>
    <rPh sb="1" eb="4">
      <t>ヤマナシケン</t>
    </rPh>
    <rPh sb="5" eb="7">
      <t>カンコウ</t>
    </rPh>
    <rPh sb="7" eb="8">
      <t>オヨ</t>
    </rPh>
    <rPh sb="9" eb="11">
      <t>ブッサン</t>
    </rPh>
    <rPh sb="11" eb="12">
      <t>トウ</t>
    </rPh>
    <rPh sb="13" eb="15">
      <t>マドグチ</t>
    </rPh>
    <rPh sb="15" eb="17">
      <t>アンナイ</t>
    </rPh>
    <rPh sb="17" eb="19">
      <t>ギョウム</t>
    </rPh>
    <rPh sb="21" eb="24">
      <t>ヤマナシケン</t>
    </rPh>
    <rPh sb="25" eb="27">
      <t>カンコウ</t>
    </rPh>
    <rPh sb="27" eb="28">
      <t>オヨ</t>
    </rPh>
    <rPh sb="29" eb="31">
      <t>ブッサン</t>
    </rPh>
    <rPh sb="31" eb="32">
      <t>トウ</t>
    </rPh>
    <rPh sb="35" eb="37">
      <t>ギョウム</t>
    </rPh>
    <rPh sb="38" eb="40">
      <t>カンコウ</t>
    </rPh>
    <rPh sb="41" eb="43">
      <t>ブッサン</t>
    </rPh>
    <rPh sb="47" eb="49">
      <t>ホジョ</t>
    </rPh>
    <rPh sb="49" eb="50">
      <t>オヨ</t>
    </rPh>
    <rPh sb="51" eb="53">
      <t>リョコウ</t>
    </rPh>
    <rPh sb="53" eb="55">
      <t>ガイシャ</t>
    </rPh>
    <rPh sb="55" eb="57">
      <t>ホウモン</t>
    </rPh>
    <phoneticPr fontId="3"/>
  </si>
  <si>
    <t>勤務場所と同住所
山梨県大阪事務所　担当：雨宮
電話：06-6344-5961</t>
    <rPh sb="0" eb="2">
      <t>キンム</t>
    </rPh>
    <rPh sb="2" eb="4">
      <t>バショ</t>
    </rPh>
    <rPh sb="5" eb="6">
      <t>ドウ</t>
    </rPh>
    <rPh sb="6" eb="8">
      <t>ジュウショ</t>
    </rPh>
    <rPh sb="9" eb="12">
      <t>ヤマナシケン</t>
    </rPh>
    <rPh sb="12" eb="14">
      <t>オオサカ</t>
    </rPh>
    <rPh sb="14" eb="17">
      <t>ジムショ</t>
    </rPh>
    <rPh sb="18" eb="20">
      <t>タントウ</t>
    </rPh>
    <rPh sb="21" eb="23">
      <t>アメミヤ</t>
    </rPh>
    <rPh sb="24" eb="26">
      <t>デンワ</t>
    </rPh>
    <phoneticPr fontId="3"/>
  </si>
  <si>
    <t>総合県民支援局</t>
    <rPh sb="0" eb="2">
      <t>ソウゴウ</t>
    </rPh>
    <phoneticPr fontId="6"/>
  </si>
  <si>
    <t>こども福祉課</t>
    <rPh sb="3" eb="6">
      <t>フクシカ</t>
    </rPh>
    <phoneticPr fontId="11"/>
  </si>
  <si>
    <t>小（中）学校教員免許、社会福祉士等</t>
  </si>
  <si>
    <t>子どもの権利相談室やまなしスマイルにおける相談業務
（１）相談事務（電話、手紙、メール等による相談への対応）
（２）広報活動
（３）救済申出に関する対応</t>
    <rPh sb="0" eb="1">
      <t>コ</t>
    </rPh>
    <rPh sb="4" eb="6">
      <t>ケンリ</t>
    </rPh>
    <rPh sb="6" eb="9">
      <t>ソウダンシツ</t>
    </rPh>
    <rPh sb="21" eb="23">
      <t>ソウダン</t>
    </rPh>
    <rPh sb="23" eb="25">
      <t>ギョウム</t>
    </rPh>
    <rPh sb="29" eb="31">
      <t>ソウダン</t>
    </rPh>
    <rPh sb="31" eb="33">
      <t>ジム</t>
    </rPh>
    <rPh sb="34" eb="36">
      <t>デンワ</t>
    </rPh>
    <rPh sb="37" eb="39">
      <t>テガミ</t>
    </rPh>
    <rPh sb="43" eb="44">
      <t>トウ</t>
    </rPh>
    <rPh sb="47" eb="49">
      <t>ソウダン</t>
    </rPh>
    <rPh sb="51" eb="53">
      <t>タイオウ</t>
    </rPh>
    <rPh sb="58" eb="60">
      <t>コウホウ</t>
    </rPh>
    <rPh sb="60" eb="62">
      <t>カツドウ</t>
    </rPh>
    <rPh sb="66" eb="68">
      <t>キュウサイ</t>
    </rPh>
    <rPh sb="68" eb="70">
      <t>モウシデ</t>
    </rPh>
    <rPh sb="71" eb="72">
      <t>カン</t>
    </rPh>
    <rPh sb="74" eb="76">
      <t>タイオウ</t>
    </rPh>
    <phoneticPr fontId="3"/>
  </si>
  <si>
    <t>こども福祉課　総括課長補佐　井澤　久
電話055-223-1457</t>
    <rPh sb="3" eb="6">
      <t>フクシカ</t>
    </rPh>
    <rPh sb="7" eb="9">
      <t>ソウカツ</t>
    </rPh>
    <rPh sb="9" eb="11">
      <t>カチョウ</t>
    </rPh>
    <rPh sb="11" eb="13">
      <t>ホサ</t>
    </rPh>
    <rPh sb="14" eb="16">
      <t>イサワ</t>
    </rPh>
    <rPh sb="17" eb="18">
      <t>ヒサシ</t>
    </rPh>
    <rPh sb="19" eb="21">
      <t>デンワ</t>
    </rPh>
    <phoneticPr fontId="3"/>
  </si>
  <si>
    <t>県民生活支援課
パスポート室</t>
    <rPh sb="13" eb="14">
      <t>シツ</t>
    </rPh>
    <phoneticPr fontId="6"/>
  </si>
  <si>
    <t>・パスポートの申請受付、書類審査
・パスポートの作成、完成検査
・パスポートの交付</t>
    <rPh sb="7" eb="9">
      <t>シンセイ</t>
    </rPh>
    <rPh sb="9" eb="11">
      <t>ウケツケ</t>
    </rPh>
    <rPh sb="12" eb="14">
      <t>ショルイ</t>
    </rPh>
    <rPh sb="14" eb="16">
      <t>シンサ</t>
    </rPh>
    <rPh sb="24" eb="26">
      <t>サクセイ</t>
    </rPh>
    <rPh sb="27" eb="29">
      <t>カンセイ</t>
    </rPh>
    <rPh sb="29" eb="31">
      <t>ケンサ</t>
    </rPh>
    <rPh sb="39" eb="41">
      <t>コウフ</t>
    </rPh>
    <phoneticPr fontId="3"/>
  </si>
  <si>
    <t>県民生活支援課パスポート室
小林
055-222-2040</t>
    <rPh sb="0" eb="2">
      <t>ケンミン</t>
    </rPh>
    <rPh sb="2" eb="4">
      <t>セイカツ</t>
    </rPh>
    <rPh sb="4" eb="7">
      <t>シエンカ</t>
    </rPh>
    <rPh sb="12" eb="13">
      <t>シツ</t>
    </rPh>
    <rPh sb="14" eb="16">
      <t>コバヤシ</t>
    </rPh>
    <phoneticPr fontId="3"/>
  </si>
  <si>
    <t>こころの発達総合支援センター</t>
    <rPh sb="4" eb="6">
      <t>ハッタツ</t>
    </rPh>
    <rPh sb="6" eb="8">
      <t>ソウゴウ</t>
    </rPh>
    <rPh sb="8" eb="10">
      <t>シエン</t>
    </rPh>
    <phoneticPr fontId="11"/>
  </si>
  <si>
    <t>診療報酬関係業務の実務経験</t>
  </si>
  <si>
    <t>診療報酬請求事務</t>
  </si>
  <si>
    <t>都留市田原二丁目13-43</t>
    <rPh sb="0" eb="3">
      <t>ツルシ</t>
    </rPh>
    <rPh sb="3" eb="5">
      <t>タハラ</t>
    </rPh>
    <rPh sb="5" eb="8">
      <t>ニチョウメ</t>
    </rPh>
    <phoneticPr fontId="3"/>
  </si>
  <si>
    <t>所属：総合県民支援局こころの発達総合支援センター
担当者：次長　佐藤
電話番号：055-288-1695</t>
    <rPh sb="0" eb="2">
      <t>ショゾク</t>
    </rPh>
    <rPh sb="3" eb="5">
      <t>ソウゴウ</t>
    </rPh>
    <rPh sb="5" eb="7">
      <t>ケンミン</t>
    </rPh>
    <rPh sb="7" eb="9">
      <t>シエン</t>
    </rPh>
    <rPh sb="9" eb="10">
      <t>キョク</t>
    </rPh>
    <rPh sb="14" eb="20">
      <t>ハッタツソウゴウシエン</t>
    </rPh>
    <rPh sb="25" eb="28">
      <t>タントウシャ</t>
    </rPh>
    <rPh sb="29" eb="31">
      <t>ジチョウ</t>
    </rPh>
    <rPh sb="32" eb="34">
      <t>サトウ</t>
    </rPh>
    <rPh sb="35" eb="37">
      <t>デンワ</t>
    </rPh>
    <rPh sb="37" eb="39">
      <t>バンゴウ</t>
    </rPh>
    <phoneticPr fontId="3"/>
  </si>
  <si>
    <t>看護師</t>
  </si>
  <si>
    <t>相談業務</t>
  </si>
  <si>
    <t>・公認心理師
・臨床心理士
・学校教育法に基づく大学（短期大学を除く）又は大学院において、心理学を専修する学科（これに相当する課程を含む）若しくは専攻を卒業若しくは修了した者</t>
  </si>
  <si>
    <t>甲府市住吉二丁目1-17</t>
    <rPh sb="0" eb="3">
      <t>コウフシ</t>
    </rPh>
    <rPh sb="3" eb="5">
      <t>スミヨシ</t>
    </rPh>
    <rPh sb="5" eb="8">
      <t>ニチョウメ</t>
    </rPh>
    <phoneticPr fontId="3"/>
  </si>
  <si>
    <t>産業ｶｳﾝｾﾗｰ</t>
  </si>
  <si>
    <t>・発達障害者地域支援マネジャー
・相談業務</t>
  </si>
  <si>
    <t>中央児童相談所</t>
    <rPh sb="0" eb="7">
      <t>チュウオウジドウソウダンショ</t>
    </rPh>
    <phoneticPr fontId="11"/>
  </si>
  <si>
    <t>児童相談に関する情報収集及び対応
（相談、同行訪問、面接等の補助）</t>
    <rPh sb="0" eb="2">
      <t>ジドウ</t>
    </rPh>
    <rPh sb="2" eb="4">
      <t>ソウダン</t>
    </rPh>
    <rPh sb="5" eb="6">
      <t>カン</t>
    </rPh>
    <rPh sb="8" eb="10">
      <t>ジョウホウ</t>
    </rPh>
    <rPh sb="10" eb="12">
      <t>シュウシュウ</t>
    </rPh>
    <rPh sb="12" eb="13">
      <t>オヨ</t>
    </rPh>
    <rPh sb="14" eb="16">
      <t>タイオウ</t>
    </rPh>
    <rPh sb="18" eb="20">
      <t>ソウダン</t>
    </rPh>
    <rPh sb="21" eb="23">
      <t>ドウコウ</t>
    </rPh>
    <rPh sb="23" eb="25">
      <t>ホウモン</t>
    </rPh>
    <rPh sb="26" eb="28">
      <t>メンセツ</t>
    </rPh>
    <rPh sb="28" eb="29">
      <t>トウ</t>
    </rPh>
    <rPh sb="30" eb="32">
      <t>ホジョ</t>
    </rPh>
    <phoneticPr fontId="3"/>
  </si>
  <si>
    <t>大学で心理学、教育学若しくは社会学を専修する学科又はこれに相当する課程で単位を修得し、児童福祉等に関する業務に１年以上従事した者
・社会福祉士、精神保健福祉士　等</t>
    <rPh sb="0" eb="2">
      <t>ダイガク</t>
    </rPh>
    <rPh sb="3" eb="6">
      <t>シンリガク</t>
    </rPh>
    <rPh sb="7" eb="10">
      <t>キョウイクガク</t>
    </rPh>
    <rPh sb="10" eb="11">
      <t>モ</t>
    </rPh>
    <rPh sb="14" eb="17">
      <t>シャカイガク</t>
    </rPh>
    <rPh sb="18" eb="20">
      <t>センシュウ</t>
    </rPh>
    <rPh sb="22" eb="24">
      <t>ガッカ</t>
    </rPh>
    <rPh sb="24" eb="25">
      <t>マタ</t>
    </rPh>
    <rPh sb="29" eb="31">
      <t>ソウトウ</t>
    </rPh>
    <rPh sb="33" eb="35">
      <t>カテイ</t>
    </rPh>
    <rPh sb="36" eb="38">
      <t>タンイ</t>
    </rPh>
    <rPh sb="39" eb="41">
      <t>シュウトク</t>
    </rPh>
    <rPh sb="43" eb="45">
      <t>ジドウ</t>
    </rPh>
    <rPh sb="45" eb="47">
      <t>フクシ</t>
    </rPh>
    <rPh sb="47" eb="48">
      <t>トウ</t>
    </rPh>
    <rPh sb="49" eb="50">
      <t>カン</t>
    </rPh>
    <rPh sb="52" eb="54">
      <t>ギョウム</t>
    </rPh>
    <rPh sb="56" eb="57">
      <t>ネン</t>
    </rPh>
    <rPh sb="57" eb="59">
      <t>イジョウ</t>
    </rPh>
    <rPh sb="59" eb="61">
      <t>ジュウジ</t>
    </rPh>
    <rPh sb="63" eb="64">
      <t>シャ</t>
    </rPh>
    <rPh sb="66" eb="68">
      <t>シャカイ</t>
    </rPh>
    <rPh sb="68" eb="71">
      <t>フクシシ</t>
    </rPh>
    <rPh sb="72" eb="74">
      <t>セイシン</t>
    </rPh>
    <rPh sb="74" eb="76">
      <t>ホケン</t>
    </rPh>
    <rPh sb="76" eb="79">
      <t>フクシシ</t>
    </rPh>
    <rPh sb="80" eb="81">
      <t>トウ</t>
    </rPh>
    <phoneticPr fontId="3"/>
  </si>
  <si>
    <t>中央児童相談所　次長　深澤　
055-288-1560</t>
    <rPh sb="0" eb="7">
      <t>チュウオウジドウソウダンジョ</t>
    </rPh>
    <rPh sb="8" eb="10">
      <t>ジチョウ</t>
    </rPh>
    <rPh sb="11" eb="13">
      <t>フカサワ</t>
    </rPh>
    <phoneticPr fontId="3"/>
  </si>
  <si>
    <t>教員免許</t>
  </si>
  <si>
    <t>一時保護児童の学習指導、生活指導</t>
    <rPh sb="0" eb="2">
      <t>イチジ</t>
    </rPh>
    <rPh sb="2" eb="4">
      <t>ホゴ</t>
    </rPh>
    <rPh sb="4" eb="6">
      <t>ジドウ</t>
    </rPh>
    <rPh sb="7" eb="9">
      <t>ガクシュウ</t>
    </rPh>
    <rPh sb="9" eb="11">
      <t>シドウ</t>
    </rPh>
    <rPh sb="12" eb="14">
      <t>セイカツ</t>
    </rPh>
    <rPh sb="14" eb="16">
      <t>シドウ</t>
    </rPh>
    <phoneticPr fontId="3"/>
  </si>
  <si>
    <t>教員免許</t>
    <rPh sb="0" eb="2">
      <t>キョウイン</t>
    </rPh>
    <rPh sb="2" eb="4">
      <t>メンキョ</t>
    </rPh>
    <phoneticPr fontId="3"/>
  </si>
  <si>
    <t>一時保護児童の心理的ケア、生活支援及び行動診断　等</t>
    <rPh sb="0" eb="2">
      <t>イチジ</t>
    </rPh>
    <rPh sb="2" eb="4">
      <t>ホゴ</t>
    </rPh>
    <phoneticPr fontId="6"/>
  </si>
  <si>
    <t>大学で心理学を専修する学科又はこれに相当する課程を修了した者</t>
    <rPh sb="0" eb="2">
      <t>ダイガク</t>
    </rPh>
    <rPh sb="3" eb="6">
      <t>シンリガク</t>
    </rPh>
    <rPh sb="7" eb="9">
      <t>センシュウ</t>
    </rPh>
    <rPh sb="11" eb="13">
      <t>ガッカ</t>
    </rPh>
    <rPh sb="13" eb="14">
      <t>マタ</t>
    </rPh>
    <rPh sb="18" eb="20">
      <t>ソウトウ</t>
    </rPh>
    <rPh sb="22" eb="24">
      <t>カテイ</t>
    </rPh>
    <rPh sb="25" eb="27">
      <t>シュウリョウ</t>
    </rPh>
    <rPh sb="29" eb="30">
      <t>シャ</t>
    </rPh>
    <phoneticPr fontId="3"/>
  </si>
  <si>
    <t>・当直業務
・夜勤職員が行う児童の生活支援の補助
・児童の寝かしつけ</t>
    <rPh sb="1" eb="3">
      <t>トウチョク</t>
    </rPh>
    <rPh sb="3" eb="5">
      <t>ギョウム</t>
    </rPh>
    <rPh sb="7" eb="9">
      <t>ヤキン</t>
    </rPh>
    <rPh sb="9" eb="11">
      <t>ショクイン</t>
    </rPh>
    <rPh sb="12" eb="13">
      <t>オコナ</t>
    </rPh>
    <rPh sb="14" eb="16">
      <t>ジドウ</t>
    </rPh>
    <rPh sb="17" eb="19">
      <t>セイカツ</t>
    </rPh>
    <rPh sb="19" eb="21">
      <t>シエン</t>
    </rPh>
    <rPh sb="22" eb="24">
      <t>ホジョ</t>
    </rPh>
    <rPh sb="26" eb="28">
      <t>ジドウ</t>
    </rPh>
    <rPh sb="29" eb="30">
      <t>ネ</t>
    </rPh>
    <phoneticPr fontId="3"/>
  </si>
  <si>
    <t>都留児童相談所</t>
    <rPh sb="0" eb="7">
      <t>ツ</t>
    </rPh>
    <phoneticPr fontId="11"/>
  </si>
  <si>
    <t>○担当地区の実情把握、相談、調査及び面接
○面接・訪問の同席、同行
○市町村支援</t>
    <rPh sb="1" eb="3">
      <t>タントウ</t>
    </rPh>
    <rPh sb="3" eb="5">
      <t>チク</t>
    </rPh>
    <rPh sb="6" eb="8">
      <t>ジツジョウ</t>
    </rPh>
    <rPh sb="8" eb="10">
      <t>ハアク</t>
    </rPh>
    <rPh sb="11" eb="13">
      <t>ソウダン</t>
    </rPh>
    <rPh sb="14" eb="16">
      <t>チョウサ</t>
    </rPh>
    <rPh sb="16" eb="17">
      <t>オヨ</t>
    </rPh>
    <rPh sb="18" eb="20">
      <t>メンセツ</t>
    </rPh>
    <rPh sb="22" eb="24">
      <t>メンセツ</t>
    </rPh>
    <rPh sb="25" eb="27">
      <t>ホウモン</t>
    </rPh>
    <rPh sb="28" eb="30">
      <t>ドウセキ</t>
    </rPh>
    <rPh sb="31" eb="33">
      <t>ドウコウ</t>
    </rPh>
    <rPh sb="35" eb="38">
      <t>シチョウソン</t>
    </rPh>
    <rPh sb="38" eb="40">
      <t>シエン</t>
    </rPh>
    <phoneticPr fontId="3"/>
  </si>
  <si>
    <t>大学で心理学、教育学若しくは社会学を専修する学科又はこれに相当する課程で単位を修得し、児童福祉等に関する業務に１年以上従事した者
・社会福祉士、精神保健福祉士　等</t>
    <phoneticPr fontId="3"/>
  </si>
  <si>
    <t>○保護児童の生活支援・学習指導
○保護児童の行動観察　等</t>
    <rPh sb="1" eb="3">
      <t>ホゴ</t>
    </rPh>
    <rPh sb="3" eb="5">
      <t>ジドウ</t>
    </rPh>
    <rPh sb="6" eb="8">
      <t>セイカツ</t>
    </rPh>
    <rPh sb="8" eb="10">
      <t>シエン</t>
    </rPh>
    <rPh sb="11" eb="13">
      <t>ガクシュウ</t>
    </rPh>
    <rPh sb="13" eb="15">
      <t>シドウ</t>
    </rPh>
    <rPh sb="17" eb="19">
      <t>ホゴ</t>
    </rPh>
    <rPh sb="19" eb="21">
      <t>ジドウ</t>
    </rPh>
    <rPh sb="22" eb="24">
      <t>コウドウ</t>
    </rPh>
    <rPh sb="24" eb="26">
      <t>カンサツ</t>
    </rPh>
    <rPh sb="27" eb="28">
      <t>トウ</t>
    </rPh>
    <phoneticPr fontId="3"/>
  </si>
  <si>
    <t>児童指導員の任用資格または保育士資格</t>
  </si>
  <si>
    <t>○保護児童の生活支援・学習指導
○保護児童の行動観察　等</t>
    <phoneticPr fontId="3"/>
  </si>
  <si>
    <t>児童指導員の任用資格または保育士資格</t>
    <phoneticPr fontId="3"/>
  </si>
  <si>
    <t>○保護児童の給食の実施
○厨房の清掃、衛生管理　等</t>
  </si>
  <si>
    <t>月17日
（1日7時間）</t>
  </si>
  <si>
    <t>○保護児童の学習計画の立案・実施・記録
○保護児童の生活指導
○特別学習の企画・実施・調整　等</t>
  </si>
  <si>
    <t>○一時保護児童の生活支援（小学校低学年以下の児童の食事支援、寝かしつけ等）　　　　　　　　　　</t>
  </si>
  <si>
    <t>甲陽学園</t>
  </si>
  <si>
    <t>男子寮における当直職員の補助
・児童の学習時間、余暇時間、食器洗い、歯磨き等の見守り、敷地内巡視、緊急時の対応のための待機など</t>
    <rPh sb="0" eb="3">
      <t>ダンシリョウ</t>
    </rPh>
    <rPh sb="7" eb="9">
      <t>トウチョク</t>
    </rPh>
    <rPh sb="9" eb="11">
      <t>ショクイン</t>
    </rPh>
    <rPh sb="12" eb="14">
      <t>ホジョ</t>
    </rPh>
    <rPh sb="16" eb="18">
      <t>ジドウ</t>
    </rPh>
    <rPh sb="19" eb="21">
      <t>ガクシュウ</t>
    </rPh>
    <rPh sb="21" eb="23">
      <t>ジカン</t>
    </rPh>
    <rPh sb="24" eb="26">
      <t>ヨカ</t>
    </rPh>
    <rPh sb="26" eb="28">
      <t>ジカン</t>
    </rPh>
    <rPh sb="29" eb="32">
      <t>ショッキアラ</t>
    </rPh>
    <rPh sb="34" eb="36">
      <t>ハミガ</t>
    </rPh>
    <rPh sb="37" eb="38">
      <t>トウ</t>
    </rPh>
    <rPh sb="39" eb="41">
      <t>ミマモ</t>
    </rPh>
    <rPh sb="43" eb="46">
      <t>シキチナイ</t>
    </rPh>
    <rPh sb="46" eb="48">
      <t>ジュンシ</t>
    </rPh>
    <rPh sb="49" eb="52">
      <t>キンキュウジ</t>
    </rPh>
    <rPh sb="53" eb="55">
      <t>タイオウ</t>
    </rPh>
    <rPh sb="59" eb="61">
      <t>タイキ</t>
    </rPh>
    <phoneticPr fontId="3"/>
  </si>
  <si>
    <t>女子寮における当直職員の補助
・児童の学習時間、余暇時間、食器洗い、歯磨き等の見守り、寮周辺の巡視、緊急時の対応のための待機など</t>
    <rPh sb="0" eb="2">
      <t>ジョシ</t>
    </rPh>
    <rPh sb="7" eb="9">
      <t>トウチョク</t>
    </rPh>
    <rPh sb="9" eb="11">
      <t>ショクイン</t>
    </rPh>
    <rPh sb="12" eb="14">
      <t>ホジョ</t>
    </rPh>
    <rPh sb="16" eb="18">
      <t>ジドウ</t>
    </rPh>
    <rPh sb="19" eb="21">
      <t>ガクシュウ</t>
    </rPh>
    <rPh sb="21" eb="23">
      <t>ジカン</t>
    </rPh>
    <rPh sb="24" eb="26">
      <t>ヨカ</t>
    </rPh>
    <rPh sb="26" eb="28">
      <t>ジカン</t>
    </rPh>
    <rPh sb="29" eb="32">
      <t>ショッキアラ</t>
    </rPh>
    <rPh sb="34" eb="36">
      <t>ハミガ</t>
    </rPh>
    <rPh sb="37" eb="38">
      <t>トウ</t>
    </rPh>
    <rPh sb="39" eb="41">
      <t>ミマモ</t>
    </rPh>
    <rPh sb="43" eb="44">
      <t>リョウ</t>
    </rPh>
    <rPh sb="44" eb="46">
      <t>シュウヘン</t>
    </rPh>
    <rPh sb="47" eb="49">
      <t>ジュンシ</t>
    </rPh>
    <rPh sb="50" eb="53">
      <t>キンキュウジ</t>
    </rPh>
    <rPh sb="54" eb="56">
      <t>タイオウ</t>
    </rPh>
    <rPh sb="60" eb="62">
      <t>タイキ</t>
    </rPh>
    <phoneticPr fontId="3"/>
  </si>
  <si>
    <t>子ども心理治療センターうぐいすの杜</t>
    <rPh sb="0" eb="1">
      <t>コ</t>
    </rPh>
    <rPh sb="3" eb="7">
      <t>シンリチリョウ</t>
    </rPh>
    <rPh sb="16" eb="17">
      <t>モリ</t>
    </rPh>
    <phoneticPr fontId="11"/>
  </si>
  <si>
    <t>・入所及び通所児童の健康管理及び保健指導</t>
    <rPh sb="1" eb="3">
      <t>ニュウショ</t>
    </rPh>
    <rPh sb="3" eb="4">
      <t>オヨ</t>
    </rPh>
    <rPh sb="5" eb="7">
      <t>ツウショ</t>
    </rPh>
    <rPh sb="7" eb="9">
      <t>ジドウ</t>
    </rPh>
    <phoneticPr fontId="4"/>
  </si>
  <si>
    <t>看護師</t>
    <rPh sb="0" eb="3">
      <t>カンゴシ</t>
    </rPh>
    <phoneticPr fontId="3"/>
  </si>
  <si>
    <t>看護師</t>
    <rPh sb="0" eb="3">
      <t>カンゴシ</t>
    </rPh>
    <phoneticPr fontId="4"/>
  </si>
  <si>
    <t>子ども心理治療センターうぐいすの杜　中込
055-288-1552</t>
    <rPh sb="0" eb="1">
      <t>コ</t>
    </rPh>
    <rPh sb="3" eb="7">
      <t>シンリチリョウ</t>
    </rPh>
    <rPh sb="16" eb="17">
      <t>モリ</t>
    </rPh>
    <rPh sb="18" eb="20">
      <t>ナカゴミ</t>
    </rPh>
    <phoneticPr fontId="4"/>
  </si>
  <si>
    <t>・児童心理治療施設女子ユニットの児童指導員として児童の生活支援全般（夜勤・遅番・早番・週休日・休日勤務あり）</t>
    <rPh sb="9" eb="10">
      <t>オンナ</t>
    </rPh>
    <rPh sb="34" eb="36">
      <t>ヤキン</t>
    </rPh>
    <rPh sb="37" eb="39">
      <t>オソバン</t>
    </rPh>
    <rPh sb="40" eb="42">
      <t>ハヤバン</t>
    </rPh>
    <rPh sb="43" eb="45">
      <t>シュウキュウ</t>
    </rPh>
    <rPh sb="45" eb="46">
      <t>ビ</t>
    </rPh>
    <rPh sb="47" eb="49">
      <t>キュウジツ</t>
    </rPh>
    <rPh sb="49" eb="51">
      <t>キンム</t>
    </rPh>
    <phoneticPr fontId="4"/>
  </si>
  <si>
    <t>児童指導員または保育士</t>
    <rPh sb="0" eb="2">
      <t>ジドウ</t>
    </rPh>
    <rPh sb="2" eb="5">
      <t>シドウイン</t>
    </rPh>
    <rPh sb="8" eb="11">
      <t>ホイクシ</t>
    </rPh>
    <phoneticPr fontId="4"/>
  </si>
  <si>
    <t>・宿直業務
・児童心理治療施設男子ユニットの夜間の児童の生活支援</t>
  </si>
  <si>
    <t>総合窓口業務（旅券・税務事務）</t>
  </si>
  <si>
    <t>峡東地域県民センター</t>
    <rPh sb="0" eb="2">
      <t>キョウトウ</t>
    </rPh>
    <rPh sb="2" eb="4">
      <t>チイキ</t>
    </rPh>
    <rPh sb="4" eb="6">
      <t>ケンミン</t>
    </rPh>
    <phoneticPr fontId="11"/>
  </si>
  <si>
    <t>峡東地域県民センター
齊藤、山田
0553-20-2700</t>
    <rPh sb="0" eb="6">
      <t>キョウトウチイキケンミン</t>
    </rPh>
    <rPh sb="11" eb="13">
      <t>サイトウ</t>
    </rPh>
    <rPh sb="14" eb="16">
      <t>ヤマダ</t>
    </rPh>
    <phoneticPr fontId="3"/>
  </si>
  <si>
    <t>峡南地域県民センター（南巨摩）</t>
    <rPh sb="0" eb="2">
      <t>キョウナン</t>
    </rPh>
    <rPh sb="2" eb="4">
      <t>チイキ</t>
    </rPh>
    <rPh sb="4" eb="6">
      <t>ケンミン</t>
    </rPh>
    <rPh sb="11" eb="14">
      <t>ミナミコマ</t>
    </rPh>
    <phoneticPr fontId="11"/>
  </si>
  <si>
    <t>パスポート・県納税証明書等の窓口業務</t>
    <rPh sb="6" eb="7">
      <t>ケン</t>
    </rPh>
    <rPh sb="7" eb="9">
      <t>ノウゼイ</t>
    </rPh>
    <rPh sb="9" eb="11">
      <t>ショウメイ</t>
    </rPh>
    <rPh sb="11" eb="12">
      <t>ショ</t>
    </rPh>
    <rPh sb="12" eb="13">
      <t>トウ</t>
    </rPh>
    <rPh sb="14" eb="16">
      <t>マドグチ</t>
    </rPh>
    <rPh sb="16" eb="18">
      <t>ギョウム</t>
    </rPh>
    <phoneticPr fontId="3"/>
  </si>
  <si>
    <t>パスポート、納税証明等の窓口業務経験者が望ましい。</t>
    <phoneticPr fontId="3"/>
  </si>
  <si>
    <t>峡南地域県民センター・小野　0556-22-8130</t>
    <rPh sb="0" eb="2">
      <t>キョウナン</t>
    </rPh>
    <rPh sb="2" eb="4">
      <t>チイキ</t>
    </rPh>
    <rPh sb="4" eb="6">
      <t>ケンミン</t>
    </rPh>
    <rPh sb="11" eb="13">
      <t>オノ</t>
    </rPh>
    <phoneticPr fontId="3"/>
  </si>
  <si>
    <t>県民生活センター</t>
    <rPh sb="0" eb="4">
      <t>ケンミンセイカツ</t>
    </rPh>
    <phoneticPr fontId="11"/>
  </si>
  <si>
    <t>甲府市飯田1-1-20JA会館5階</t>
    <rPh sb="0" eb="5">
      <t>コウフシイイダ</t>
    </rPh>
    <rPh sb="13" eb="15">
      <t>カイカン</t>
    </rPh>
    <rPh sb="16" eb="17">
      <t>カイ</t>
    </rPh>
    <phoneticPr fontId="3"/>
  </si>
  <si>
    <t>・消費生活相談業務
・消費生活啓発業務
・消費者教育(出前講座講師)
・移動県民相談業務</t>
    <rPh sb="1" eb="3">
      <t>ショウヒ</t>
    </rPh>
    <rPh sb="3" eb="5">
      <t>セイカツ</t>
    </rPh>
    <rPh sb="5" eb="7">
      <t>ソウダン</t>
    </rPh>
    <rPh sb="7" eb="9">
      <t>ギョウム</t>
    </rPh>
    <rPh sb="11" eb="13">
      <t>ショウヒ</t>
    </rPh>
    <rPh sb="13" eb="15">
      <t>セイカツ</t>
    </rPh>
    <rPh sb="15" eb="17">
      <t>ケイハツ</t>
    </rPh>
    <rPh sb="17" eb="19">
      <t>ギョウム</t>
    </rPh>
    <rPh sb="21" eb="24">
      <t>ショウヒシャ</t>
    </rPh>
    <rPh sb="24" eb="26">
      <t>キョウイク</t>
    </rPh>
    <rPh sb="27" eb="29">
      <t>デマエ</t>
    </rPh>
    <rPh sb="29" eb="31">
      <t>コウザ</t>
    </rPh>
    <rPh sb="31" eb="33">
      <t>コウシ</t>
    </rPh>
    <rPh sb="36" eb="38">
      <t>イドウ</t>
    </rPh>
    <rPh sb="38" eb="40">
      <t>ケンミン</t>
    </rPh>
    <rPh sb="40" eb="42">
      <t>ソウダン</t>
    </rPh>
    <rPh sb="42" eb="44">
      <t>ギョウム</t>
    </rPh>
    <phoneticPr fontId="3"/>
  </si>
  <si>
    <t>・消費生活相談員
・消費生活専門相談員
・消費生活ｱﾄﾞﾊﾞｲｻﾞｰ
・消費生活ｺﾝｻﾙﾀﾝﾄ　
　　　　のいずれか</t>
    <rPh sb="1" eb="3">
      <t>ショウヒ</t>
    </rPh>
    <rPh sb="3" eb="5">
      <t>セイカツ</t>
    </rPh>
    <rPh sb="5" eb="8">
      <t>ソウダンイン</t>
    </rPh>
    <rPh sb="10" eb="12">
      <t>ショウヒ</t>
    </rPh>
    <rPh sb="12" eb="14">
      <t>セイカツ</t>
    </rPh>
    <rPh sb="14" eb="16">
      <t>センモン</t>
    </rPh>
    <rPh sb="16" eb="18">
      <t>ソウダン</t>
    </rPh>
    <rPh sb="18" eb="19">
      <t>イン</t>
    </rPh>
    <rPh sb="21" eb="23">
      <t>ショウヒ</t>
    </rPh>
    <rPh sb="23" eb="25">
      <t>セイカツ</t>
    </rPh>
    <rPh sb="36" eb="38">
      <t>ショウヒ</t>
    </rPh>
    <rPh sb="38" eb="40">
      <t>セイカツ</t>
    </rPh>
    <phoneticPr fontId="3"/>
  </si>
  <si>
    <t>甲府市飯田1-1-20JA会館5階
県民生活ｾﾝﾀｰ　
055-223-1571
坂本　大前</t>
    <rPh sb="0" eb="3">
      <t>コウフシ</t>
    </rPh>
    <rPh sb="3" eb="5">
      <t>イイダ</t>
    </rPh>
    <rPh sb="13" eb="15">
      <t>カイカン</t>
    </rPh>
    <rPh sb="16" eb="17">
      <t>カイ</t>
    </rPh>
    <rPh sb="18" eb="20">
      <t>ケンミン</t>
    </rPh>
    <rPh sb="20" eb="22">
      <t>セイカツ</t>
    </rPh>
    <rPh sb="41" eb="43">
      <t>サカモト</t>
    </rPh>
    <rPh sb="44" eb="46">
      <t>オオマエ</t>
    </rPh>
    <phoneticPr fontId="3"/>
  </si>
  <si>
    <t>総合県民支援局</t>
  </si>
  <si>
    <t>県民生活センター（都留）</t>
    <rPh sb="0" eb="4">
      <t>ケンミンセイカツ</t>
    </rPh>
    <rPh sb="9" eb="11">
      <t>ツル</t>
    </rPh>
    <phoneticPr fontId="11"/>
  </si>
  <si>
    <t>都留市田原2-13-43南都留合同庁舎1階</t>
    <rPh sb="0" eb="3">
      <t>ツルシ</t>
    </rPh>
    <rPh sb="3" eb="5">
      <t>タハラ</t>
    </rPh>
    <rPh sb="12" eb="13">
      <t>ミナミ</t>
    </rPh>
    <rPh sb="13" eb="15">
      <t>ツル</t>
    </rPh>
    <rPh sb="15" eb="17">
      <t>ゴウドウ</t>
    </rPh>
    <rPh sb="17" eb="19">
      <t>チョウシャ</t>
    </rPh>
    <rPh sb="20" eb="21">
      <t>カイ</t>
    </rPh>
    <phoneticPr fontId="3"/>
  </si>
  <si>
    <t>福祉保健部</t>
    <rPh sb="0" eb="2">
      <t>フクシ</t>
    </rPh>
    <rPh sb="2" eb="5">
      <t>ホケンブ</t>
    </rPh>
    <phoneticPr fontId="11"/>
  </si>
  <si>
    <t>福祉保健総務課</t>
    <rPh sb="0" eb="2">
      <t>フクシ</t>
    </rPh>
    <rPh sb="2" eb="4">
      <t>ホケン</t>
    </rPh>
    <rPh sb="4" eb="7">
      <t>ソウムカ</t>
    </rPh>
    <phoneticPr fontId="11"/>
  </si>
  <si>
    <t>診療報酬の審査</t>
  </si>
  <si>
    <t>就労支援コーディネーター</t>
    <rPh sb="0" eb="4">
      <t>シュウロウシエン</t>
    </rPh>
    <phoneticPr fontId="10"/>
  </si>
  <si>
    <t>障害者就労支援施設又は特別支援学校における障害者就労支援又は障害者進路指導の実務経験</t>
  </si>
  <si>
    <t>健康増進課</t>
    <rPh sb="0" eb="2">
      <t>ケンコウ</t>
    </rPh>
    <rPh sb="2" eb="5">
      <t>ゾウシンカ</t>
    </rPh>
    <phoneticPr fontId="11"/>
  </si>
  <si>
    <t>高次脳機能障害者の支援等</t>
  </si>
  <si>
    <t>保健師・看護師</t>
    <rPh sb="0" eb="3">
      <t>ホケンシ</t>
    </rPh>
    <rPh sb="4" eb="7">
      <t>カンゴシ</t>
    </rPh>
    <phoneticPr fontId="3"/>
  </si>
  <si>
    <t>健康増進課　深澤  055-223-1493</t>
    <phoneticPr fontId="3"/>
  </si>
  <si>
    <t>中北保健福祉事務所</t>
    <rPh sb="0" eb="1">
      <t>チュウ</t>
    </rPh>
    <rPh sb="1" eb="2">
      <t>ホク</t>
    </rPh>
    <rPh sb="2" eb="4">
      <t>ホケン</t>
    </rPh>
    <rPh sb="4" eb="6">
      <t>フクシ</t>
    </rPh>
    <rPh sb="6" eb="9">
      <t>ジムショ</t>
    </rPh>
    <phoneticPr fontId="11"/>
  </si>
  <si>
    <t>母子・父子自立支援員業務
①　配偶者のない者で現に児童を扶養しているもの及び寡婦に対し、相談に応じ、その自立に必要な情報提供及び指導。
②　配偶者のない者で現に児童を扶養しているもの及び寡婦に対し、職業能力の向上及び求職活動に関する支援。　　</t>
    <rPh sb="10" eb="12">
      <t>ギョウム</t>
    </rPh>
    <phoneticPr fontId="3"/>
  </si>
  <si>
    <t>中北保健福祉事務所
相原　光男
0551-23-3443</t>
    <phoneticPr fontId="3"/>
  </si>
  <si>
    <t>峡南保健福祉事務所</t>
    <rPh sb="0" eb="2">
      <t>キョウナン</t>
    </rPh>
    <rPh sb="2" eb="4">
      <t>ホケン</t>
    </rPh>
    <rPh sb="4" eb="6">
      <t>フクシ</t>
    </rPh>
    <rPh sb="6" eb="9">
      <t>ジムショ</t>
    </rPh>
    <phoneticPr fontId="11"/>
  </si>
  <si>
    <t>富士川町鰍沢771-2</t>
    <rPh sb="0" eb="4">
      <t>フジカワチョウ</t>
    </rPh>
    <rPh sb="4" eb="6">
      <t>カジカザワ</t>
    </rPh>
    <phoneticPr fontId="3"/>
  </si>
  <si>
    <t>峡南保健福祉事務所
長澤
0556-22-8145</t>
    <phoneticPr fontId="3"/>
  </si>
  <si>
    <t>生活保護世帯へのケースワーク</t>
    <phoneticPr fontId="3"/>
  </si>
  <si>
    <t>社会福祉主事の任用資格があれば尚可</t>
    <phoneticPr fontId="3"/>
  </si>
  <si>
    <t>富士・東部保健福祉事務所</t>
    <rPh sb="0" eb="2">
      <t>フジ</t>
    </rPh>
    <rPh sb="3" eb="5">
      <t>トウブ</t>
    </rPh>
    <rPh sb="5" eb="7">
      <t>ホケン</t>
    </rPh>
    <rPh sb="7" eb="9">
      <t>フクシ</t>
    </rPh>
    <rPh sb="9" eb="12">
      <t>ジムショ</t>
    </rPh>
    <phoneticPr fontId="11"/>
  </si>
  <si>
    <t>・母子父子寡婦福祉資金貸付、償還関係事務
・母子家庭等自立支援給付金
・ひとり親家庭医療費助成事務
・民生委員、児童委員関係事務
・関係統計調査</t>
    <phoneticPr fontId="3"/>
  </si>
  <si>
    <t>富士・東部保健福祉事務所   羽田
0555-24-9032</t>
  </si>
  <si>
    <t>・生活保護の被保護者への就労支援
・電話・来客対応、文書入力等の事務補助業務</t>
    <phoneticPr fontId="3"/>
  </si>
  <si>
    <t>女性相談支援センター</t>
    <rPh sb="0" eb="2">
      <t>ジョセイ</t>
    </rPh>
    <rPh sb="2" eb="4">
      <t>ソウダン</t>
    </rPh>
    <rPh sb="4" eb="6">
      <t>シエン</t>
    </rPh>
    <phoneticPr fontId="11"/>
  </si>
  <si>
    <t>困難な問題を抱える女性への相談・支援</t>
    <phoneticPr fontId="3"/>
  </si>
  <si>
    <t>女性相談支援センター　次長　TEL254-8633</t>
    <rPh sb="0" eb="6">
      <t>ジョセイソウダンシエン</t>
    </rPh>
    <rPh sb="11" eb="13">
      <t>ジチョウ</t>
    </rPh>
    <phoneticPr fontId="3"/>
  </si>
  <si>
    <t>【施設の宿直業務（平日）】
・施設の清掃管理、物品管理
・施設入所者の指導、監督業務補助
・施設入所者の食事調理、調理指導</t>
    <phoneticPr fontId="3"/>
  </si>
  <si>
    <t>【施設の宿直業務（土日祝日等）】
・施設の清掃管理、物品管理
・施設入所者の指導、監督業務補助
・施設入所者の食事調理、調理指導</t>
    <phoneticPr fontId="3"/>
  </si>
  <si>
    <t>【施設の日直業務（土日祝日等）】
・施設の清掃管理、物品管理
・施設入所者の指導、監督業務補助
・施設入所者の食事調理、調理指導</t>
    <rPh sb="4" eb="6">
      <t>ニッチョク</t>
    </rPh>
    <phoneticPr fontId="3"/>
  </si>
  <si>
    <t>障害者相談所</t>
    <rPh sb="0" eb="3">
      <t>ショウガイシャ</t>
    </rPh>
    <rPh sb="3" eb="6">
      <t>ソウダンジョ</t>
    </rPh>
    <phoneticPr fontId="11"/>
  </si>
  <si>
    <t>障害者相談所　次長　中嶋　TEL254-8671</t>
    <rPh sb="0" eb="3">
      <t>ショウガイシャ</t>
    </rPh>
    <rPh sb="3" eb="6">
      <t>ソウダンジョ</t>
    </rPh>
    <rPh sb="7" eb="9">
      <t>ジチョウ</t>
    </rPh>
    <rPh sb="10" eb="12">
      <t>ナカジマ</t>
    </rPh>
    <phoneticPr fontId="3"/>
  </si>
  <si>
    <t>身体障害者の保健相談、診療所の管理、医学判定の補助</t>
    <rPh sb="0" eb="2">
      <t>シンタイ</t>
    </rPh>
    <rPh sb="2" eb="5">
      <t>ショウガイシャ</t>
    </rPh>
    <rPh sb="6" eb="8">
      <t>ホケン</t>
    </rPh>
    <rPh sb="8" eb="10">
      <t>ソウダン</t>
    </rPh>
    <rPh sb="11" eb="14">
      <t>シンリョウジョ</t>
    </rPh>
    <rPh sb="15" eb="17">
      <t>カンリ</t>
    </rPh>
    <rPh sb="18" eb="20">
      <t>イガク</t>
    </rPh>
    <rPh sb="20" eb="22">
      <t>ハンテイ</t>
    </rPh>
    <rPh sb="23" eb="25">
      <t>ホジョ</t>
    </rPh>
    <phoneticPr fontId="3"/>
  </si>
  <si>
    <t>補装具の要否・適合判定、巡回相談、 市町村の研修指導</t>
    <phoneticPr fontId="3"/>
  </si>
  <si>
    <t>義肢装具士</t>
    <phoneticPr fontId="3"/>
  </si>
  <si>
    <t>臨床心理学専攻修了</t>
    <phoneticPr fontId="3"/>
  </si>
  <si>
    <t>知的障害者の更生相談、心理判定</t>
    <rPh sb="0" eb="2">
      <t>チテキ</t>
    </rPh>
    <rPh sb="2" eb="5">
      <t>ショウガイシャ</t>
    </rPh>
    <rPh sb="6" eb="8">
      <t>コウセイ</t>
    </rPh>
    <rPh sb="8" eb="10">
      <t>ソウダン</t>
    </rPh>
    <rPh sb="11" eb="13">
      <t>シンリ</t>
    </rPh>
    <rPh sb="13" eb="15">
      <t>ハンテイ</t>
    </rPh>
    <phoneticPr fontId="3"/>
  </si>
  <si>
    <t>あけぼの医療福祉センター</t>
    <rPh sb="4" eb="6">
      <t>イリョウ</t>
    </rPh>
    <rPh sb="6" eb="8">
      <t>フクシ</t>
    </rPh>
    <phoneticPr fontId="11"/>
  </si>
  <si>
    <t>韮崎市旭町上條南割3251-1</t>
    <rPh sb="0" eb="7">
      <t>ニラサキシアサヒマチカミジョウ</t>
    </rPh>
    <rPh sb="7" eb="9">
      <t>ミナミワリ</t>
    </rPh>
    <phoneticPr fontId="3"/>
  </si>
  <si>
    <t>・施設、設備の保守
・みだい公園、みだい体育センターの施設、設備保守
・みだい公園の環境整備</t>
    <rPh sb="1" eb="3">
      <t>シセツ</t>
    </rPh>
    <rPh sb="4" eb="6">
      <t>セツビ</t>
    </rPh>
    <rPh sb="7" eb="9">
      <t>ホシュ</t>
    </rPh>
    <rPh sb="14" eb="16">
      <t>コウエン</t>
    </rPh>
    <rPh sb="20" eb="22">
      <t>タイイク</t>
    </rPh>
    <rPh sb="27" eb="29">
      <t>シセツ</t>
    </rPh>
    <rPh sb="30" eb="32">
      <t>セツビ</t>
    </rPh>
    <rPh sb="32" eb="34">
      <t>ホシュ</t>
    </rPh>
    <rPh sb="39" eb="41">
      <t>コウエン</t>
    </rPh>
    <rPh sb="42" eb="44">
      <t>カンキョウ</t>
    </rPh>
    <rPh sb="44" eb="46">
      <t>セイビ</t>
    </rPh>
    <phoneticPr fontId="3"/>
  </si>
  <si>
    <t>あけぼの医療福祉センター総務課　安部
TEL:0551-22-6111
FAX:0551-22-7890</t>
    <rPh sb="4" eb="8">
      <t>イリョウフクシ</t>
    </rPh>
    <rPh sb="12" eb="15">
      <t>ソウムカ</t>
    </rPh>
    <rPh sb="16" eb="18">
      <t>アベ</t>
    </rPh>
    <phoneticPr fontId="3"/>
  </si>
  <si>
    <t>社会福祉士、社会福祉主事、児童指導員、教諭、介護福祉士</t>
    <rPh sb="13" eb="18">
      <t>ジドウシドウイン</t>
    </rPh>
    <rPh sb="22" eb="24">
      <t>カイゴ</t>
    </rPh>
    <rPh sb="24" eb="27">
      <t>フクシシ</t>
    </rPh>
    <phoneticPr fontId="10"/>
  </si>
  <si>
    <t>・利用者の生活支援
・行事の企画、運営
・送迎バスの添乗　等</t>
    <rPh sb="1" eb="4">
      <t>リヨウシャ</t>
    </rPh>
    <rPh sb="5" eb="7">
      <t>セイカツ</t>
    </rPh>
    <rPh sb="7" eb="9">
      <t>シエン</t>
    </rPh>
    <rPh sb="11" eb="13">
      <t>ギョウジ</t>
    </rPh>
    <rPh sb="14" eb="16">
      <t>キカク</t>
    </rPh>
    <rPh sb="17" eb="19">
      <t>ウンエイ</t>
    </rPh>
    <rPh sb="21" eb="23">
      <t>ソウゲイ</t>
    </rPh>
    <rPh sb="26" eb="28">
      <t>テンジョウ</t>
    </rPh>
    <rPh sb="29" eb="30">
      <t>トウ</t>
    </rPh>
    <phoneticPr fontId="3"/>
  </si>
  <si>
    <t>社会福祉士、社会福祉主事、児童指導員、教諭、保育士、介護福祉士</t>
    <rPh sb="13" eb="15">
      <t>ジドウ</t>
    </rPh>
    <rPh sb="15" eb="18">
      <t>シドウイン</t>
    </rPh>
    <rPh sb="26" eb="28">
      <t>カイゴ</t>
    </rPh>
    <rPh sb="28" eb="31">
      <t>フクシシ</t>
    </rPh>
    <phoneticPr fontId="10"/>
  </si>
  <si>
    <t>・療養介護、医療型障害児入所施設入所児者の生活支援（共通）
・行事の企画・運営（共通）
・委員会、会議等（個別に担当）</t>
    <rPh sb="1" eb="3">
      <t>リョウヨウ</t>
    </rPh>
    <rPh sb="3" eb="5">
      <t>カイゴ</t>
    </rPh>
    <rPh sb="6" eb="8">
      <t>イリョウ</t>
    </rPh>
    <rPh sb="8" eb="9">
      <t>ガタ</t>
    </rPh>
    <rPh sb="9" eb="12">
      <t>ショウガイジ</t>
    </rPh>
    <rPh sb="12" eb="14">
      <t>ニュウショ</t>
    </rPh>
    <rPh sb="14" eb="16">
      <t>シセツ</t>
    </rPh>
    <rPh sb="16" eb="18">
      <t>ニュウショ</t>
    </rPh>
    <rPh sb="18" eb="20">
      <t>ジシャ</t>
    </rPh>
    <rPh sb="21" eb="23">
      <t>セイカツ</t>
    </rPh>
    <rPh sb="23" eb="25">
      <t>シエン</t>
    </rPh>
    <rPh sb="26" eb="28">
      <t>キョウツウ</t>
    </rPh>
    <rPh sb="31" eb="33">
      <t>ギョウジ</t>
    </rPh>
    <rPh sb="34" eb="36">
      <t>キカク</t>
    </rPh>
    <rPh sb="37" eb="39">
      <t>ウンエイ</t>
    </rPh>
    <rPh sb="40" eb="42">
      <t>キョウツウ</t>
    </rPh>
    <rPh sb="45" eb="48">
      <t>イインカイ</t>
    </rPh>
    <rPh sb="49" eb="51">
      <t>カイギ</t>
    </rPh>
    <rPh sb="51" eb="52">
      <t>トウ</t>
    </rPh>
    <rPh sb="53" eb="55">
      <t>コベツ</t>
    </rPh>
    <rPh sb="56" eb="58">
      <t>タントウ</t>
    </rPh>
    <phoneticPr fontId="3"/>
  </si>
  <si>
    <t>南都留郡富士河口湖町船津6663-1</t>
    <phoneticPr fontId="3"/>
  </si>
  <si>
    <t>・外来患者の看護業務
・診察室の管理業務</t>
    <rPh sb="1" eb="3">
      <t>ガイライ</t>
    </rPh>
    <rPh sb="3" eb="5">
      <t>カンジャ</t>
    </rPh>
    <rPh sb="6" eb="8">
      <t>カンゴ</t>
    </rPh>
    <rPh sb="8" eb="10">
      <t>ギョウム</t>
    </rPh>
    <rPh sb="12" eb="14">
      <t>シンサツ</t>
    </rPh>
    <rPh sb="14" eb="15">
      <t>シツ</t>
    </rPh>
    <rPh sb="16" eb="18">
      <t>カンリ</t>
    </rPh>
    <rPh sb="18" eb="20">
      <t>ギョウム</t>
    </rPh>
    <phoneticPr fontId="3"/>
  </si>
  <si>
    <t>・入所児者の看護、健康管理、生活指導</t>
    <rPh sb="1" eb="3">
      <t>ニュウショ</t>
    </rPh>
    <rPh sb="3" eb="5">
      <t>ジシャ</t>
    </rPh>
    <rPh sb="6" eb="8">
      <t>カンゴ</t>
    </rPh>
    <rPh sb="9" eb="11">
      <t>ケンコウ</t>
    </rPh>
    <rPh sb="11" eb="13">
      <t>カンリ</t>
    </rPh>
    <rPh sb="14" eb="16">
      <t>セイカツ</t>
    </rPh>
    <rPh sb="16" eb="18">
      <t>シドウ</t>
    </rPh>
    <phoneticPr fontId="3"/>
  </si>
  <si>
    <t>・生活介護施設利用者の看護、健康管理、生活指導</t>
    <rPh sb="1" eb="3">
      <t>セイカツ</t>
    </rPh>
    <rPh sb="3" eb="5">
      <t>カイゴ</t>
    </rPh>
    <rPh sb="5" eb="7">
      <t>シセツ</t>
    </rPh>
    <rPh sb="7" eb="10">
      <t>リヨウシャ</t>
    </rPh>
    <rPh sb="11" eb="13">
      <t>カンゴ</t>
    </rPh>
    <rPh sb="14" eb="16">
      <t>ケンコウ</t>
    </rPh>
    <rPh sb="16" eb="18">
      <t>カンリ</t>
    </rPh>
    <rPh sb="19" eb="21">
      <t>セイカツ</t>
    </rPh>
    <rPh sb="21" eb="23">
      <t>シドウ</t>
    </rPh>
    <phoneticPr fontId="3"/>
  </si>
  <si>
    <t>・看護師の補助的業務
・環境整備
・看護ケアに必要な物品の準備整理</t>
    <rPh sb="1" eb="4">
      <t>カンゴシ</t>
    </rPh>
    <rPh sb="5" eb="8">
      <t>ホジョテキ</t>
    </rPh>
    <rPh sb="8" eb="10">
      <t>ギョウム</t>
    </rPh>
    <rPh sb="12" eb="14">
      <t>カンキョウ</t>
    </rPh>
    <rPh sb="14" eb="16">
      <t>セイビ</t>
    </rPh>
    <rPh sb="18" eb="20">
      <t>カンゴ</t>
    </rPh>
    <rPh sb="23" eb="25">
      <t>ヒツヨウ</t>
    </rPh>
    <rPh sb="26" eb="28">
      <t>ブッピン</t>
    </rPh>
    <rPh sb="29" eb="31">
      <t>ジュンビ</t>
    </rPh>
    <rPh sb="31" eb="33">
      <t>セイリ</t>
    </rPh>
    <phoneticPr fontId="3"/>
  </si>
  <si>
    <t>富士ふれあいセンター</t>
    <rPh sb="0" eb="2">
      <t>フジ</t>
    </rPh>
    <phoneticPr fontId="11"/>
  </si>
  <si>
    <t>療育手帳交付のための心理検査および必要書類の作成、相談業務</t>
    <rPh sb="0" eb="2">
      <t>リョウイク</t>
    </rPh>
    <rPh sb="2" eb="4">
      <t>テチョウ</t>
    </rPh>
    <rPh sb="4" eb="6">
      <t>コウフ</t>
    </rPh>
    <rPh sb="10" eb="12">
      <t>シンリ</t>
    </rPh>
    <rPh sb="12" eb="14">
      <t>ケンサ</t>
    </rPh>
    <rPh sb="17" eb="19">
      <t>ヒツヨウ</t>
    </rPh>
    <rPh sb="19" eb="21">
      <t>ショルイ</t>
    </rPh>
    <rPh sb="22" eb="24">
      <t>サクセイ</t>
    </rPh>
    <rPh sb="25" eb="27">
      <t>ソウダン</t>
    </rPh>
    <rPh sb="27" eb="29">
      <t>ギョウム</t>
    </rPh>
    <phoneticPr fontId="3"/>
  </si>
  <si>
    <t>臨床心理士等</t>
    <rPh sb="0" eb="2">
      <t>リンショウ</t>
    </rPh>
    <rPh sb="2" eb="5">
      <t>シンリシ</t>
    </rPh>
    <rPh sb="5" eb="6">
      <t>ナド</t>
    </rPh>
    <phoneticPr fontId="3"/>
  </si>
  <si>
    <t>衛生環境研究所</t>
    <rPh sb="0" eb="2">
      <t>エイセイ</t>
    </rPh>
    <rPh sb="2" eb="4">
      <t>カンキョウ</t>
    </rPh>
    <rPh sb="4" eb="7">
      <t>ケンキュウジョ</t>
    </rPh>
    <phoneticPr fontId="11"/>
  </si>
  <si>
    <t>試験検査補助（細菌検査）</t>
  </si>
  <si>
    <t>試験検査補助（環境放射能水準調査）</t>
  </si>
  <si>
    <t>試験検査室の整理、実験器具類の洗浄等</t>
  </si>
  <si>
    <t>食肉衛生検査所</t>
    <rPh sb="0" eb="2">
      <t>ショクニク</t>
    </rPh>
    <rPh sb="2" eb="4">
      <t>エイセイ</t>
    </rPh>
    <rPh sb="4" eb="7">
      <t>ケンサジョ</t>
    </rPh>
    <phoneticPr fontId="11"/>
  </si>
  <si>
    <t>笛吹市石和町唐柏1028</t>
    <rPh sb="0" eb="3">
      <t>フエフキシ</t>
    </rPh>
    <rPh sb="3" eb="6">
      <t>イサワチョウ</t>
    </rPh>
    <rPh sb="6" eb="8">
      <t>カラカシワ</t>
    </rPh>
    <phoneticPr fontId="3"/>
  </si>
  <si>
    <t>と畜・食鳥検査、BSE検査、HACCP外部検証</t>
    <phoneticPr fontId="3"/>
  </si>
  <si>
    <t>獣医師</t>
    <rPh sb="0" eb="3">
      <t>ジュウイシ</t>
    </rPh>
    <phoneticPr fontId="3"/>
  </si>
  <si>
    <t>食肉衛生検査所、清水、055-262-6121</t>
    <phoneticPr fontId="3"/>
  </si>
  <si>
    <t>精密検査補助、と畜・食鳥検査の補助</t>
    <phoneticPr fontId="3"/>
  </si>
  <si>
    <t>細菌検査等の経験があれば尚可</t>
    <rPh sb="0" eb="2">
      <t>サイキン</t>
    </rPh>
    <rPh sb="2" eb="5">
      <t>ケンサナド</t>
    </rPh>
    <rPh sb="6" eb="8">
      <t>ケイケン</t>
    </rPh>
    <rPh sb="12" eb="14">
      <t>ナオカ</t>
    </rPh>
    <phoneticPr fontId="3"/>
  </si>
  <si>
    <t>動物愛護指導センター</t>
    <rPh sb="0" eb="2">
      <t>ドウブツ</t>
    </rPh>
    <rPh sb="2" eb="4">
      <t>アイゴ</t>
    </rPh>
    <rPh sb="4" eb="6">
      <t>シドウ</t>
    </rPh>
    <phoneticPr fontId="11"/>
  </si>
  <si>
    <t>中央市乙黒1083</t>
    <rPh sb="0" eb="3">
      <t>チュウオウシ</t>
    </rPh>
    <rPh sb="3" eb="5">
      <t>オトグロ</t>
    </rPh>
    <phoneticPr fontId="3"/>
  </si>
  <si>
    <t>動物愛護管理業務、動物の致死処分に関する業務、庁舎の整備・清掃業務</t>
    <rPh sb="0" eb="2">
      <t>ドウブツ</t>
    </rPh>
    <rPh sb="2" eb="4">
      <t>アイゴ</t>
    </rPh>
    <rPh sb="4" eb="6">
      <t>カンリ</t>
    </rPh>
    <rPh sb="6" eb="8">
      <t>ギョウム</t>
    </rPh>
    <rPh sb="9" eb="11">
      <t>ドウブツ</t>
    </rPh>
    <rPh sb="12" eb="14">
      <t>チシ</t>
    </rPh>
    <rPh sb="14" eb="16">
      <t>ショブン</t>
    </rPh>
    <rPh sb="17" eb="18">
      <t>カン</t>
    </rPh>
    <rPh sb="20" eb="22">
      <t>ギョウム</t>
    </rPh>
    <rPh sb="23" eb="25">
      <t>チョウシャ</t>
    </rPh>
    <rPh sb="26" eb="28">
      <t>セイビ</t>
    </rPh>
    <rPh sb="29" eb="31">
      <t>セイソウ</t>
    </rPh>
    <rPh sb="31" eb="33">
      <t>ギョウム</t>
    </rPh>
    <phoneticPr fontId="3"/>
  </si>
  <si>
    <t>犬、猫の取扱経験があれば尚可</t>
    <rPh sb="0" eb="1">
      <t>イヌ</t>
    </rPh>
    <rPh sb="2" eb="3">
      <t>ネコ</t>
    </rPh>
    <rPh sb="4" eb="6">
      <t>トリアツカイ</t>
    </rPh>
    <rPh sb="6" eb="8">
      <t>ケイケン</t>
    </rPh>
    <rPh sb="12" eb="14">
      <t>ナオカ</t>
    </rPh>
    <phoneticPr fontId="3"/>
  </si>
  <si>
    <t>動物愛護指導センター　次長　上條　敦　電話055-273-5034</t>
    <rPh sb="0" eb="6">
      <t>ドウブツアイゴシドウ</t>
    </rPh>
    <rPh sb="11" eb="13">
      <t>ジチョウ</t>
    </rPh>
    <rPh sb="14" eb="16">
      <t>カミジョウ</t>
    </rPh>
    <rPh sb="17" eb="18">
      <t>アツシ</t>
    </rPh>
    <rPh sb="19" eb="21">
      <t>デンワ</t>
    </rPh>
    <phoneticPr fontId="3"/>
  </si>
  <si>
    <t>精神保健福祉センター</t>
    <rPh sb="0" eb="2">
      <t>セイシン</t>
    </rPh>
    <rPh sb="2" eb="4">
      <t>ホケン</t>
    </rPh>
    <rPh sb="4" eb="6">
      <t>フクシ</t>
    </rPh>
    <phoneticPr fontId="11"/>
  </si>
  <si>
    <t>ストレスダイヤル（心の健康や精神疾患に関する電話相談）</t>
    <rPh sb="9" eb="10">
      <t>ココロ</t>
    </rPh>
    <rPh sb="11" eb="13">
      <t>ケンコウ</t>
    </rPh>
    <rPh sb="14" eb="16">
      <t>セイシン</t>
    </rPh>
    <rPh sb="16" eb="18">
      <t>シッカン</t>
    </rPh>
    <rPh sb="19" eb="20">
      <t>カン</t>
    </rPh>
    <rPh sb="22" eb="24">
      <t>デンワ</t>
    </rPh>
    <rPh sb="24" eb="26">
      <t>ソウダン</t>
    </rPh>
    <phoneticPr fontId="3"/>
  </si>
  <si>
    <t>・依存症当事者・家族からの相談（電話・来所）
・依存症当事者・家族のグループ活動の企画・運営
・関係機関職員向けの研修の企画・運営
・その他事務補助</t>
    <rPh sb="1" eb="4">
      <t>イゾンショウ</t>
    </rPh>
    <rPh sb="4" eb="7">
      <t>トウジシャ</t>
    </rPh>
    <rPh sb="8" eb="10">
      <t>カゾク</t>
    </rPh>
    <rPh sb="13" eb="15">
      <t>ソウダン</t>
    </rPh>
    <rPh sb="16" eb="18">
      <t>デンワ</t>
    </rPh>
    <rPh sb="19" eb="21">
      <t>ライショ</t>
    </rPh>
    <rPh sb="24" eb="27">
      <t>イゾンショウ</t>
    </rPh>
    <rPh sb="27" eb="30">
      <t>トウジシャ</t>
    </rPh>
    <rPh sb="31" eb="33">
      <t>カゾク</t>
    </rPh>
    <rPh sb="38" eb="40">
      <t>カツドウ</t>
    </rPh>
    <rPh sb="41" eb="43">
      <t>キカク</t>
    </rPh>
    <rPh sb="44" eb="46">
      <t>ウンエイ</t>
    </rPh>
    <rPh sb="48" eb="50">
      <t>カンケイ</t>
    </rPh>
    <rPh sb="50" eb="52">
      <t>キカン</t>
    </rPh>
    <rPh sb="52" eb="54">
      <t>ショクイン</t>
    </rPh>
    <rPh sb="54" eb="55">
      <t>ム</t>
    </rPh>
    <rPh sb="57" eb="59">
      <t>ケンシュウ</t>
    </rPh>
    <rPh sb="60" eb="62">
      <t>キカク</t>
    </rPh>
    <rPh sb="63" eb="65">
      <t>ウンエイ</t>
    </rPh>
    <rPh sb="69" eb="70">
      <t>タ</t>
    </rPh>
    <rPh sb="70" eb="72">
      <t>ジム</t>
    </rPh>
    <rPh sb="72" eb="74">
      <t>ホジョ</t>
    </rPh>
    <phoneticPr fontId="3"/>
  </si>
  <si>
    <t>社会福祉士、精神保健福祉士、保健師、公認心理師、臨床心理士、作業療法士</t>
  </si>
  <si>
    <t>森林環境部</t>
    <rPh sb="0" eb="2">
      <t>シンリン</t>
    </rPh>
    <rPh sb="2" eb="4">
      <t>カンキョウ</t>
    </rPh>
    <rPh sb="4" eb="5">
      <t>ブ</t>
    </rPh>
    <phoneticPr fontId="2"/>
  </si>
  <si>
    <t>中北林務環境事務所</t>
    <rPh sb="0" eb="2">
      <t>チュウホク</t>
    </rPh>
    <rPh sb="2" eb="4">
      <t>リンム</t>
    </rPh>
    <rPh sb="4" eb="6">
      <t>カンキョウ</t>
    </rPh>
    <rPh sb="6" eb="9">
      <t>ジムショ</t>
    </rPh>
    <phoneticPr fontId="2"/>
  </si>
  <si>
    <t>日野春緑化園、大泉緑化園管理委託事業の監督業務補助等</t>
  </si>
  <si>
    <t>中北林務環境事務所
次長　清野
0551-23-3087</t>
    <rPh sb="0" eb="9">
      <t>チュウホクリンムカンキョウジムショ</t>
    </rPh>
    <rPh sb="10" eb="12">
      <t>ジチョウ</t>
    </rPh>
    <rPh sb="13" eb="15">
      <t>キヨノ</t>
    </rPh>
    <phoneticPr fontId="3"/>
  </si>
  <si>
    <t>森林総合研究所</t>
    <rPh sb="0" eb="2">
      <t>シンリン</t>
    </rPh>
    <rPh sb="2" eb="4">
      <t>ソウゴウ</t>
    </rPh>
    <rPh sb="4" eb="7">
      <t>ケンキュウジョ</t>
    </rPh>
    <phoneticPr fontId="2"/>
  </si>
  <si>
    <t>・庁舎掃除及び管理業務
・総務事務の補助業務</t>
    <rPh sb="5" eb="6">
      <t>オヨ</t>
    </rPh>
    <rPh sb="9" eb="11">
      <t>ギョウム</t>
    </rPh>
    <rPh sb="13" eb="15">
      <t>ソウム</t>
    </rPh>
    <rPh sb="15" eb="17">
      <t>ジム</t>
    </rPh>
    <rPh sb="18" eb="20">
      <t>ホジョ</t>
    </rPh>
    <rPh sb="20" eb="22">
      <t>ギョウム</t>
    </rPh>
    <phoneticPr fontId="3"/>
  </si>
  <si>
    <t>・普通自動車運転免許</t>
  </si>
  <si>
    <t>森林総合研究所　依田　0556-22-8001</t>
    <rPh sb="0" eb="4">
      <t>シンリンソウゴウ</t>
    </rPh>
    <rPh sb="4" eb="7">
      <t>ケンキュウジョ</t>
    </rPh>
    <rPh sb="8" eb="10">
      <t>ヨダ</t>
    </rPh>
    <phoneticPr fontId="3"/>
  </si>
  <si>
    <t>・生産科試験研究及び苗畑管理の補助業務
※森林等での現地作業及び公用車の運転あり</t>
    <rPh sb="8" eb="9">
      <t>オヨ</t>
    </rPh>
    <rPh sb="15" eb="17">
      <t>ホジョ</t>
    </rPh>
    <rPh sb="17" eb="19">
      <t>ギョウム</t>
    </rPh>
    <rPh sb="21" eb="23">
      <t>シンリン</t>
    </rPh>
    <rPh sb="23" eb="24">
      <t>トウ</t>
    </rPh>
    <rPh sb="26" eb="28">
      <t>ゲンチ</t>
    </rPh>
    <rPh sb="28" eb="30">
      <t>サギョウ</t>
    </rPh>
    <rPh sb="30" eb="31">
      <t>オヨ</t>
    </rPh>
    <rPh sb="32" eb="34">
      <t>コウヨウ</t>
    </rPh>
    <rPh sb="34" eb="35">
      <t>クルマ</t>
    </rPh>
    <rPh sb="36" eb="38">
      <t>ウンテン</t>
    </rPh>
    <phoneticPr fontId="3"/>
  </si>
  <si>
    <t>・普通自動車運転免許
・ワード、エクセル、パワーポイントが使えること</t>
  </si>
  <si>
    <t>・苗畑試験研究、森林保護試験研究、発芽検定試験研究、育林試験研究及び種子採種業務の補助業務
※森林等での現地作業及び公用車の運転あり</t>
    <rPh sb="1" eb="2">
      <t>ナエ</t>
    </rPh>
    <rPh sb="14" eb="16">
      <t>ケンキュウ</t>
    </rPh>
    <rPh sb="23" eb="25">
      <t>ケンキュウ</t>
    </rPh>
    <rPh sb="28" eb="30">
      <t>シケン</t>
    </rPh>
    <rPh sb="30" eb="32">
      <t>ケンキュウ</t>
    </rPh>
    <rPh sb="32" eb="33">
      <t>オヨ</t>
    </rPh>
    <rPh sb="38" eb="40">
      <t>ギョウム</t>
    </rPh>
    <rPh sb="41" eb="43">
      <t>ホジョ</t>
    </rPh>
    <rPh sb="43" eb="45">
      <t>ギョウム</t>
    </rPh>
    <rPh sb="47" eb="49">
      <t>シンリン</t>
    </rPh>
    <rPh sb="49" eb="50">
      <t>トウ</t>
    </rPh>
    <rPh sb="52" eb="54">
      <t>ゲンチ</t>
    </rPh>
    <rPh sb="54" eb="56">
      <t>サギョウ</t>
    </rPh>
    <rPh sb="56" eb="57">
      <t>オヨ</t>
    </rPh>
    <rPh sb="58" eb="60">
      <t>コウヨウ</t>
    </rPh>
    <rPh sb="60" eb="61">
      <t>クルマ</t>
    </rPh>
    <rPh sb="62" eb="64">
      <t>ウンテン</t>
    </rPh>
    <phoneticPr fontId="3"/>
  </si>
  <si>
    <t>・普通自動車運転免許
・ワード、エクセルが使えれば尚可</t>
    <rPh sb="25" eb="27">
      <t>ナオカ</t>
    </rPh>
    <phoneticPr fontId="3"/>
  </si>
  <si>
    <t>富士山科学研究所</t>
    <rPh sb="0" eb="3">
      <t>フジサン</t>
    </rPh>
    <rPh sb="3" eb="5">
      <t>カガク</t>
    </rPh>
    <rPh sb="5" eb="8">
      <t>ケンキュウショ</t>
    </rPh>
    <phoneticPr fontId="2"/>
  </si>
  <si>
    <t>所長秘書、科研費事務補助</t>
  </si>
  <si>
    <t>パソコンの基本ソフト（ワード、エクセル、パワーポイント等）の使用経験</t>
    <phoneticPr fontId="3"/>
  </si>
  <si>
    <t>総務・企画課　福田浩士　0555-72-6211</t>
    <rPh sb="0" eb="2">
      <t>ソウム</t>
    </rPh>
    <rPh sb="3" eb="6">
      <t>キカクカ</t>
    </rPh>
    <rPh sb="7" eb="9">
      <t>フクダ</t>
    </rPh>
    <rPh sb="9" eb="10">
      <t>ヒロシ</t>
    </rPh>
    <rPh sb="10" eb="11">
      <t>シ</t>
    </rPh>
    <phoneticPr fontId="2"/>
  </si>
  <si>
    <t>所長運転手、庁舎管理</t>
  </si>
  <si>
    <t>運転免許（普通）</t>
    <rPh sb="0" eb="2">
      <t>ウンテン</t>
    </rPh>
    <rPh sb="2" eb="4">
      <t>メンキョ</t>
    </rPh>
    <rPh sb="5" eb="7">
      <t>フツウ</t>
    </rPh>
    <phoneticPr fontId="5"/>
  </si>
  <si>
    <t>環境教育全般の補助、森のおはなし会等イベント対応、司書業務</t>
  </si>
  <si>
    <t>図書館司書資格
パソコンの基本ソフト（ワード、エクセル、パワーポイント等）の使用経験
メールマガジン発行の経験があればなお良い</t>
    <rPh sb="61" eb="62">
      <t>ヨ</t>
    </rPh>
    <phoneticPr fontId="3"/>
  </si>
  <si>
    <t>環境教育全般の補助、環境情報センター情報入力整理、施設利用の受付</t>
  </si>
  <si>
    <t>パソコンの基本ソフト（ワード、エクセル、パワーポイント等）の使用経験
ウェブページの編集・更新の経験があればなお良い</t>
  </si>
  <si>
    <t>環境教育全般の補助、環境教室等の対応、森のガイドウォーク、多目的スペースの企画、施設見学の対応</t>
  </si>
  <si>
    <t>実験及び調査の補助、研究補助、データ処理、その他の雑務</t>
  </si>
  <si>
    <t>パソコンの基本ソフト（ワード、エクセル、パワーポイント等）の使用経験
Webページの編集・更新の経験があればなお良い
理工系４年生大学卒に相当する資質、大学での卒業研究経験があればなお良い</t>
    <rPh sb="5" eb="7">
      <t>キホン</t>
    </rPh>
    <rPh sb="27" eb="28">
      <t>トウ</t>
    </rPh>
    <rPh sb="30" eb="32">
      <t>シヨウ</t>
    </rPh>
    <rPh sb="32" eb="34">
      <t>ケイケン</t>
    </rPh>
    <rPh sb="42" eb="44">
      <t>ヘンシュウ</t>
    </rPh>
    <rPh sb="45" eb="47">
      <t>コウシン</t>
    </rPh>
    <rPh sb="48" eb="50">
      <t>ケイケン</t>
    </rPh>
    <rPh sb="92" eb="93">
      <t>ヨ</t>
    </rPh>
    <phoneticPr fontId="4"/>
  </si>
  <si>
    <t>専門学校農林大学校（富士川キャンパス）</t>
    <rPh sb="0" eb="2">
      <t>センモン</t>
    </rPh>
    <rPh sb="2" eb="4">
      <t>ガッコウ</t>
    </rPh>
    <rPh sb="4" eb="6">
      <t>ノウリン</t>
    </rPh>
    <rPh sb="6" eb="9">
      <t>ダイガッコウ</t>
    </rPh>
    <rPh sb="10" eb="13">
      <t>フジカワ</t>
    </rPh>
    <phoneticPr fontId="2"/>
  </si>
  <si>
    <t>・庶務業務（給与・手当関係業務、支出事務　物品管理業務等）
・学生指導補助</t>
    <rPh sb="1" eb="3">
      <t>ショム</t>
    </rPh>
    <rPh sb="3" eb="5">
      <t>ギョウム</t>
    </rPh>
    <rPh sb="6" eb="8">
      <t>キュウヨ</t>
    </rPh>
    <rPh sb="9" eb="11">
      <t>テアテ</t>
    </rPh>
    <rPh sb="11" eb="13">
      <t>カンケイ</t>
    </rPh>
    <rPh sb="13" eb="15">
      <t>ギョウム</t>
    </rPh>
    <rPh sb="16" eb="18">
      <t>シシュツ</t>
    </rPh>
    <rPh sb="18" eb="20">
      <t>ジム</t>
    </rPh>
    <rPh sb="21" eb="23">
      <t>ブッピン</t>
    </rPh>
    <rPh sb="23" eb="25">
      <t>カンリ</t>
    </rPh>
    <rPh sb="25" eb="28">
      <t>ギョウムナド</t>
    </rPh>
    <rPh sb="31" eb="33">
      <t>ガクセイ</t>
    </rPh>
    <rPh sb="33" eb="35">
      <t>シドウ</t>
    </rPh>
    <rPh sb="35" eb="37">
      <t>ホジョ</t>
    </rPh>
    <phoneticPr fontId="3"/>
  </si>
  <si>
    <t>・普通自動車運転免許
・ワード、エクセルが使えること</t>
  </si>
  <si>
    <t>農林大学校富士川キャンパス　依田
0556-22-8001</t>
    <rPh sb="0" eb="2">
      <t>ノウリン</t>
    </rPh>
    <rPh sb="2" eb="5">
      <t>ダイガッコウ</t>
    </rPh>
    <rPh sb="5" eb="8">
      <t>フジカワ</t>
    </rPh>
    <rPh sb="14" eb="16">
      <t>ヨダ</t>
    </rPh>
    <phoneticPr fontId="3"/>
  </si>
  <si>
    <t>造林及び林業機械実習の補助業務
※野外作業、車両運転（未舗装林道の運転あり）</t>
    <rPh sb="2" eb="3">
      <t>オヨ</t>
    </rPh>
    <rPh sb="13" eb="15">
      <t>ギョウム</t>
    </rPh>
    <phoneticPr fontId="3"/>
  </si>
  <si>
    <t>・伐木等業務特別教育修了証及び刈払機取扱作業者安全衛生教育証
　(ない場合は採用後に取得してもらいます）
・普通自動車運転免許
・ワード、エクセルが使えること</t>
    <rPh sb="35" eb="37">
      <t>バアイ</t>
    </rPh>
    <rPh sb="38" eb="41">
      <t>サイヨウゴ</t>
    </rPh>
    <rPh sb="42" eb="44">
      <t>シュトク</t>
    </rPh>
    <phoneticPr fontId="3"/>
  </si>
  <si>
    <t>産業政策部</t>
    <rPh sb="0" eb="2">
      <t>サンギョウ</t>
    </rPh>
    <rPh sb="2" eb="5">
      <t>セイサクブ</t>
    </rPh>
    <phoneticPr fontId="2"/>
  </si>
  <si>
    <t>産業政策課</t>
    <rPh sb="0" eb="5">
      <t>サンギョウセイサクカ</t>
    </rPh>
    <phoneticPr fontId="2"/>
  </si>
  <si>
    <t>甲府市丸の内1-6-1</t>
  </si>
  <si>
    <t>離転職者等再就職訓練業務の経験</t>
  </si>
  <si>
    <t>「やまなし新産業構造対応雇用創造プロジェクト」事業統括業務</t>
    <phoneticPr fontId="3"/>
  </si>
  <si>
    <t>産業政策課　小野、柏木　055-223-1530</t>
    <phoneticPr fontId="3"/>
  </si>
  <si>
    <t>産業政策部</t>
    <rPh sb="0" eb="2">
      <t>サンギョウ</t>
    </rPh>
    <rPh sb="2" eb="4">
      <t>セイサク</t>
    </rPh>
    <rPh sb="4" eb="5">
      <t>ブ</t>
    </rPh>
    <phoneticPr fontId="2"/>
  </si>
  <si>
    <t>産業人材課</t>
    <rPh sb="0" eb="2">
      <t>サンギョウ</t>
    </rPh>
    <rPh sb="2" eb="4">
      <t>ジンザイ</t>
    </rPh>
    <rPh sb="4" eb="5">
      <t>カ</t>
    </rPh>
    <phoneticPr fontId="2"/>
  </si>
  <si>
    <t>技術系部門（企画・開発）における業務経験</t>
  </si>
  <si>
    <t>・ものづくりインターンシップ推進コーディネーター
（受入企業の開拓、企業と学生とのマッチング企業と大学との相互理解のための事業企画と実施）
・山梨大学地域産業リーダー養成教育プログラムの実施
（山梨大学工学部との連携による学生の本県定着支援)</t>
    <rPh sb="66" eb="68">
      <t>ジッシ</t>
    </rPh>
    <rPh sb="93" eb="95">
      <t>ジッシ</t>
    </rPh>
    <rPh sb="97" eb="99">
      <t>ヤマナシ</t>
    </rPh>
    <rPh sb="99" eb="101">
      <t>ダイガク</t>
    </rPh>
    <rPh sb="101" eb="104">
      <t>コウガクブ</t>
    </rPh>
    <rPh sb="106" eb="108">
      <t>レンケイ</t>
    </rPh>
    <rPh sb="111" eb="113">
      <t>ガクセイ</t>
    </rPh>
    <rPh sb="114" eb="116">
      <t>ホンケン</t>
    </rPh>
    <rPh sb="116" eb="118">
      <t>テイチャク</t>
    </rPh>
    <rPh sb="118" eb="120">
      <t>シエン</t>
    </rPh>
    <phoneticPr fontId="3"/>
  </si>
  <si>
    <t>産業人材課　相川　055-223-1567</t>
    <rPh sb="0" eb="2">
      <t>サンギョウ</t>
    </rPh>
    <rPh sb="2" eb="4">
      <t>ジンザイ</t>
    </rPh>
    <rPh sb="4" eb="5">
      <t>カ</t>
    </rPh>
    <rPh sb="6" eb="8">
      <t>アイカワ</t>
    </rPh>
    <phoneticPr fontId="3"/>
  </si>
  <si>
    <t>計量検定所</t>
    <rPh sb="0" eb="2">
      <t>ケイリョウ</t>
    </rPh>
    <rPh sb="2" eb="5">
      <t>ケンテイジョ</t>
    </rPh>
    <phoneticPr fontId="2"/>
  </si>
  <si>
    <t>計量器の検定検査等業務
（県内各地に出張し、燃料油、水道、タクシーメーター等の計量器の検定を行う</t>
    <rPh sb="0" eb="3">
      <t>ケイリョウキ</t>
    </rPh>
    <rPh sb="4" eb="6">
      <t>ケンテイ</t>
    </rPh>
    <rPh sb="6" eb="8">
      <t>ケンサ</t>
    </rPh>
    <rPh sb="8" eb="9">
      <t>トウ</t>
    </rPh>
    <rPh sb="9" eb="11">
      <t>ギョウム</t>
    </rPh>
    <rPh sb="13" eb="15">
      <t>ケンナイ</t>
    </rPh>
    <rPh sb="15" eb="17">
      <t>カクチ</t>
    </rPh>
    <rPh sb="18" eb="20">
      <t>シュッチョウ</t>
    </rPh>
    <rPh sb="22" eb="24">
      <t>ネンリョウ</t>
    </rPh>
    <rPh sb="24" eb="25">
      <t>ユ</t>
    </rPh>
    <rPh sb="26" eb="28">
      <t>スイドウ</t>
    </rPh>
    <rPh sb="37" eb="38">
      <t>トウ</t>
    </rPh>
    <rPh sb="39" eb="42">
      <t>ケイリョウキ</t>
    </rPh>
    <rPh sb="43" eb="45">
      <t>ケンテイ</t>
    </rPh>
    <rPh sb="46" eb="47">
      <t>オコナ</t>
    </rPh>
    <phoneticPr fontId="3"/>
  </si>
  <si>
    <t>計量士又は計量教習修了かつ実務経験１年以上、又は実務経験３年以上</t>
    <rPh sb="0" eb="3">
      <t>ケイリョウシ</t>
    </rPh>
    <rPh sb="3" eb="4">
      <t>マタ</t>
    </rPh>
    <rPh sb="5" eb="7">
      <t>ケイリョウ</t>
    </rPh>
    <rPh sb="7" eb="9">
      <t>キョウシュウ</t>
    </rPh>
    <rPh sb="9" eb="11">
      <t>シュウリョウ</t>
    </rPh>
    <rPh sb="13" eb="15">
      <t>ジツム</t>
    </rPh>
    <rPh sb="15" eb="17">
      <t>ケイケン</t>
    </rPh>
    <rPh sb="18" eb="19">
      <t>ネン</t>
    </rPh>
    <rPh sb="19" eb="21">
      <t>イジョウ</t>
    </rPh>
    <rPh sb="22" eb="23">
      <t>マタ</t>
    </rPh>
    <rPh sb="24" eb="26">
      <t>ジツム</t>
    </rPh>
    <rPh sb="26" eb="28">
      <t>ケイケン</t>
    </rPh>
    <rPh sb="29" eb="30">
      <t>ネン</t>
    </rPh>
    <rPh sb="30" eb="32">
      <t>イジョウ</t>
    </rPh>
    <phoneticPr fontId="3"/>
  </si>
  <si>
    <t>産業技術センター</t>
    <rPh sb="0" eb="2">
      <t>サンギョウ</t>
    </rPh>
    <rPh sb="2" eb="4">
      <t>ギジュツ</t>
    </rPh>
    <phoneticPr fontId="2"/>
  </si>
  <si>
    <t>産業技術センター（富士）</t>
    <rPh sb="0" eb="2">
      <t>サンギョウ</t>
    </rPh>
    <rPh sb="2" eb="4">
      <t>ギジュツ</t>
    </rPh>
    <rPh sb="9" eb="11">
      <t>フジ</t>
    </rPh>
    <phoneticPr fontId="2"/>
  </si>
  <si>
    <t>甲府市大津町2094</t>
    <rPh sb="0" eb="3">
      <t>コウフシ</t>
    </rPh>
    <rPh sb="3" eb="6">
      <t>オオツマチ</t>
    </rPh>
    <phoneticPr fontId="3"/>
  </si>
  <si>
    <t>・研磨宝飾関係の依頼加工の補助、引渡確認
・同加工機器の設備使用の補助
・同加工機器の運転・管理補助</t>
    <rPh sb="1" eb="3">
      <t>ケンマ</t>
    </rPh>
    <rPh sb="3" eb="5">
      <t>ホウショク</t>
    </rPh>
    <rPh sb="5" eb="7">
      <t>カンケイ</t>
    </rPh>
    <rPh sb="8" eb="10">
      <t>イライ</t>
    </rPh>
    <rPh sb="10" eb="12">
      <t>カコウ</t>
    </rPh>
    <rPh sb="13" eb="15">
      <t>ホジョ</t>
    </rPh>
    <rPh sb="16" eb="18">
      <t>ヒキワタシ</t>
    </rPh>
    <rPh sb="18" eb="20">
      <t>カクニン</t>
    </rPh>
    <rPh sb="22" eb="23">
      <t>ドウ</t>
    </rPh>
    <rPh sb="23" eb="25">
      <t>カコウ</t>
    </rPh>
    <rPh sb="25" eb="27">
      <t>キキ</t>
    </rPh>
    <rPh sb="28" eb="32">
      <t>セツビシヨウ</t>
    </rPh>
    <rPh sb="33" eb="35">
      <t>ホジョ</t>
    </rPh>
    <rPh sb="37" eb="38">
      <t>ドウ</t>
    </rPh>
    <rPh sb="38" eb="40">
      <t>カコウ</t>
    </rPh>
    <rPh sb="40" eb="42">
      <t>キキ</t>
    </rPh>
    <rPh sb="43" eb="45">
      <t>ウンテン</t>
    </rPh>
    <rPh sb="46" eb="48">
      <t>カンリ</t>
    </rPh>
    <rPh sb="48" eb="50">
      <t>ホジョ</t>
    </rPh>
    <phoneticPr fontId="3"/>
  </si>
  <si>
    <t>産業技術センター　渡辺　055-243-6111</t>
    <rPh sb="0" eb="2">
      <t>サンギョウ</t>
    </rPh>
    <rPh sb="2" eb="4">
      <t>ギジュツ</t>
    </rPh>
    <rPh sb="9" eb="11">
      <t>ワタナベ</t>
    </rPh>
    <phoneticPr fontId="3"/>
  </si>
  <si>
    <t>・電子・電磁波関係の設備使用の補助
・講習会、イベントの補助
・試験研究の補助
・庶務事務</t>
    <rPh sb="1" eb="3">
      <t>デンシ</t>
    </rPh>
    <rPh sb="4" eb="7">
      <t>デンジハ</t>
    </rPh>
    <rPh sb="7" eb="9">
      <t>カンケイ</t>
    </rPh>
    <rPh sb="10" eb="12">
      <t>セツビ</t>
    </rPh>
    <rPh sb="12" eb="14">
      <t>シヨウ</t>
    </rPh>
    <rPh sb="15" eb="17">
      <t>ホジョ</t>
    </rPh>
    <rPh sb="19" eb="22">
      <t>コウシュウカイ</t>
    </rPh>
    <rPh sb="28" eb="30">
      <t>ホジョ</t>
    </rPh>
    <rPh sb="32" eb="34">
      <t>シケン</t>
    </rPh>
    <rPh sb="34" eb="36">
      <t>ケンキュウ</t>
    </rPh>
    <rPh sb="37" eb="39">
      <t>ホジョ</t>
    </rPh>
    <rPh sb="41" eb="43">
      <t>ショム</t>
    </rPh>
    <rPh sb="43" eb="45">
      <t>ジム</t>
    </rPh>
    <phoneticPr fontId="3"/>
  </si>
  <si>
    <t>・ニット製品に係る依頼試験の補助
・設備使用の補助
・研究補助
・ヤマナシ・デザイン・アーカイブ(Web)の運営補助</t>
    <rPh sb="4" eb="6">
      <t>セイヒン</t>
    </rPh>
    <rPh sb="7" eb="8">
      <t>カカ</t>
    </rPh>
    <rPh sb="9" eb="11">
      <t>イライ</t>
    </rPh>
    <rPh sb="11" eb="13">
      <t>シケン</t>
    </rPh>
    <rPh sb="14" eb="16">
      <t>ホジョ</t>
    </rPh>
    <rPh sb="18" eb="20">
      <t>セツビ</t>
    </rPh>
    <rPh sb="20" eb="22">
      <t>シヨウ</t>
    </rPh>
    <rPh sb="23" eb="25">
      <t>ホジョ</t>
    </rPh>
    <rPh sb="27" eb="29">
      <t>ケンキュウ</t>
    </rPh>
    <rPh sb="29" eb="31">
      <t>ホジョ</t>
    </rPh>
    <rPh sb="54" eb="56">
      <t>ウンエイ</t>
    </rPh>
    <rPh sb="56" eb="58">
      <t>ホジョ</t>
    </rPh>
    <phoneticPr fontId="3"/>
  </si>
  <si>
    <t>・デザインライブラリーの管理
・ヤマナシ・デザイン・アーカイブ(Web)の運営補助
・講習会等の運営補助
・デザイン情報誌の発行補助</t>
    <rPh sb="43" eb="46">
      <t>コウシュウカイ</t>
    </rPh>
    <rPh sb="46" eb="47">
      <t>トウ</t>
    </rPh>
    <rPh sb="48" eb="50">
      <t>ウンエイ</t>
    </rPh>
    <rPh sb="50" eb="52">
      <t>ホジョ</t>
    </rPh>
    <rPh sb="58" eb="61">
      <t>ジョウホウシ</t>
    </rPh>
    <rPh sb="62" eb="64">
      <t>ハッコウ</t>
    </rPh>
    <rPh sb="64" eb="66">
      <t>ホジョ</t>
    </rPh>
    <phoneticPr fontId="3"/>
  </si>
  <si>
    <t>産業技術センター（ワイン）</t>
    <rPh sb="0" eb="2">
      <t>サンギョウ</t>
    </rPh>
    <rPh sb="2" eb="4">
      <t>ギジュツ</t>
    </rPh>
    <phoneticPr fontId="2"/>
  </si>
  <si>
    <t>甲州市勝沼町勝沼2517</t>
    <rPh sb="0" eb="3">
      <t>コウシュウシ</t>
    </rPh>
    <rPh sb="3" eb="6">
      <t>カツヌマチョウ</t>
    </rPh>
    <rPh sb="6" eb="8">
      <t>カツヌマ</t>
    </rPh>
    <phoneticPr fontId="3"/>
  </si>
  <si>
    <t>・「山梨ワイン」の製造・管理
・ワイン関係の依頼試験・設備使用の補助
・審査会、技術講習会等の運営補助</t>
    <rPh sb="2" eb="4">
      <t>ヤマナシ</t>
    </rPh>
    <rPh sb="9" eb="11">
      <t>セイゾウ</t>
    </rPh>
    <rPh sb="12" eb="14">
      <t>カンリ</t>
    </rPh>
    <rPh sb="19" eb="21">
      <t>カンケイ</t>
    </rPh>
    <rPh sb="22" eb="26">
      <t>イライシケン</t>
    </rPh>
    <rPh sb="27" eb="31">
      <t>セツビシヨウ</t>
    </rPh>
    <rPh sb="32" eb="34">
      <t>ホジョ</t>
    </rPh>
    <rPh sb="36" eb="39">
      <t>シンサカイ</t>
    </rPh>
    <rPh sb="40" eb="42">
      <t>ギジュツ</t>
    </rPh>
    <rPh sb="42" eb="45">
      <t>コウシュウカイ</t>
    </rPh>
    <rPh sb="45" eb="46">
      <t>トウ</t>
    </rPh>
    <rPh sb="47" eb="49">
      <t>ウンエイ</t>
    </rPh>
    <rPh sb="49" eb="51">
      <t>ホジョ</t>
    </rPh>
    <phoneticPr fontId="3"/>
  </si>
  <si>
    <t>・研究用ワインの試験醸造
・ワイン関係の依頼試験・設備使用の補助
・審査会、技術講習会等の運営補助</t>
    <rPh sb="1" eb="3">
      <t>ケンキュウ</t>
    </rPh>
    <rPh sb="3" eb="4">
      <t>ヨウ</t>
    </rPh>
    <rPh sb="8" eb="10">
      <t>シケン</t>
    </rPh>
    <rPh sb="10" eb="12">
      <t>ジョウゾウ</t>
    </rPh>
    <rPh sb="17" eb="19">
      <t>カンケイ</t>
    </rPh>
    <rPh sb="20" eb="24">
      <t>イライシケン</t>
    </rPh>
    <rPh sb="25" eb="29">
      <t>セツビシヨウ</t>
    </rPh>
    <rPh sb="30" eb="32">
      <t>ホジョ</t>
    </rPh>
    <rPh sb="34" eb="37">
      <t>シンサカイ</t>
    </rPh>
    <rPh sb="38" eb="40">
      <t>ギジュツ</t>
    </rPh>
    <rPh sb="40" eb="43">
      <t>コウシュウカイ</t>
    </rPh>
    <rPh sb="43" eb="44">
      <t>トウ</t>
    </rPh>
    <rPh sb="45" eb="47">
      <t>ウンエイ</t>
    </rPh>
    <rPh sb="47" eb="49">
      <t>ホジョ</t>
    </rPh>
    <phoneticPr fontId="3"/>
  </si>
  <si>
    <t>富士吉田市下吉田6-16-2</t>
    <rPh sb="0" eb="5">
      <t>フジヨシダシ</t>
    </rPh>
    <rPh sb="5" eb="8">
      <t>シモヨシダ</t>
    </rPh>
    <phoneticPr fontId="3"/>
  </si>
  <si>
    <t>・設備使用の補助
・設備使用料、依頼試験手数料の収入等の業務</t>
    <rPh sb="1" eb="5">
      <t>セツビシヨウ</t>
    </rPh>
    <rPh sb="6" eb="8">
      <t>ホジョ</t>
    </rPh>
    <rPh sb="26" eb="27">
      <t>トウ</t>
    </rPh>
    <rPh sb="28" eb="30">
      <t>ギョウム</t>
    </rPh>
    <phoneticPr fontId="3"/>
  </si>
  <si>
    <t>産業技術センター　井出　0555-22-2100</t>
    <rPh sb="0" eb="2">
      <t>サンギョウ</t>
    </rPh>
    <rPh sb="2" eb="4">
      <t>ギジュツ</t>
    </rPh>
    <rPh sb="9" eb="11">
      <t>イデ</t>
    </rPh>
    <rPh sb="10" eb="11">
      <t>トミイ</t>
    </rPh>
    <phoneticPr fontId="3"/>
  </si>
  <si>
    <t>・依頼試験の補助
・研究補助
・イベントの補助</t>
  </si>
  <si>
    <t>・織機の運転・管理補助
・依頼試験の補助
・研究補助
・イベントの補助</t>
    <rPh sb="9" eb="11">
      <t>ホジョ</t>
    </rPh>
    <phoneticPr fontId="3"/>
  </si>
  <si>
    <t>宝石美術専門学校</t>
    <rPh sb="0" eb="2">
      <t>ホウセキ</t>
    </rPh>
    <rPh sb="2" eb="4">
      <t>ビジュツ</t>
    </rPh>
    <rPh sb="4" eb="6">
      <t>センモン</t>
    </rPh>
    <rPh sb="6" eb="8">
      <t>ガッコウ</t>
    </rPh>
    <phoneticPr fontId="2"/>
  </si>
  <si>
    <t>山梨ジュエリーミュージアムにおける展示企画・交渉・教育普及及びその関係業務</t>
    <rPh sb="0" eb="2">
      <t>ヤマナシ</t>
    </rPh>
    <rPh sb="17" eb="19">
      <t>テンジ</t>
    </rPh>
    <rPh sb="19" eb="21">
      <t>キカク</t>
    </rPh>
    <rPh sb="22" eb="24">
      <t>コウショウ</t>
    </rPh>
    <rPh sb="25" eb="27">
      <t>キョウイク</t>
    </rPh>
    <rPh sb="27" eb="29">
      <t>フキュウ</t>
    </rPh>
    <rPh sb="29" eb="30">
      <t>オヨ</t>
    </rPh>
    <rPh sb="33" eb="35">
      <t>カンケイ</t>
    </rPh>
    <rPh sb="35" eb="37">
      <t>ギョウム</t>
    </rPh>
    <phoneticPr fontId="3"/>
  </si>
  <si>
    <t>学芸員</t>
    <rPh sb="0" eb="3">
      <t>ガクゲイイン</t>
    </rPh>
    <phoneticPr fontId="3"/>
  </si>
  <si>
    <t>宝石美術専門学校事務局　島田
055-232-6671</t>
    <rPh sb="0" eb="8">
      <t>ホウセキビジュツセンモンガッコウ</t>
    </rPh>
    <rPh sb="8" eb="11">
      <t>ジムキョク</t>
    </rPh>
    <rPh sb="12" eb="14">
      <t>シマダ</t>
    </rPh>
    <phoneticPr fontId="3"/>
  </si>
  <si>
    <t>山梨ジュエリーミュージアム受付、展示監視、体験等関連補助業務</t>
    <rPh sb="0" eb="2">
      <t>ヤマナシ</t>
    </rPh>
    <rPh sb="13" eb="15">
      <t>ウケツケ</t>
    </rPh>
    <rPh sb="16" eb="18">
      <t>テンジ</t>
    </rPh>
    <rPh sb="18" eb="20">
      <t>カンシ</t>
    </rPh>
    <rPh sb="21" eb="23">
      <t>タイケン</t>
    </rPh>
    <rPh sb="23" eb="24">
      <t>トウ</t>
    </rPh>
    <rPh sb="24" eb="26">
      <t>カンレン</t>
    </rPh>
    <rPh sb="26" eb="28">
      <t>ホジョ</t>
    </rPh>
    <rPh sb="28" eb="30">
      <t>ギョウム</t>
    </rPh>
    <phoneticPr fontId="3"/>
  </si>
  <si>
    <t>産業技術短期大学校</t>
    <rPh sb="0" eb="9">
      <t>サンタンダイ</t>
    </rPh>
    <phoneticPr fontId="2"/>
  </si>
  <si>
    <t>・普通運転免許</t>
  </si>
  <si>
    <t>産業技術短期大学校　桑本　0553-32-5200</t>
    <rPh sb="0" eb="9">
      <t>サンギョウギジュツタンキダイガクコウ</t>
    </rPh>
    <rPh sb="10" eb="12">
      <t>クワモト</t>
    </rPh>
    <phoneticPr fontId="3"/>
  </si>
  <si>
    <t>・学生に対する就職相談、就職指導（塩山・都留）
・求人開拓、求人情報の管理</t>
    <rPh sb="17" eb="19">
      <t>エンザン</t>
    </rPh>
    <rPh sb="20" eb="22">
      <t>ツル</t>
    </rPh>
    <phoneticPr fontId="3"/>
  </si>
  <si>
    <t>・学生の就職支援について、大学、短大等において３年以上の実務経験を有する方
・キャリアコンサルタント資格（又は同等の資格）
・普通運転免許</t>
  </si>
  <si>
    <t>・学生への英語指導（塩山・都留）
教務学生課の業務補助</t>
    <rPh sb="1" eb="3">
      <t>ガクセイ</t>
    </rPh>
    <rPh sb="5" eb="7">
      <t>エイゴ</t>
    </rPh>
    <rPh sb="7" eb="9">
      <t>シドウ</t>
    </rPh>
    <rPh sb="10" eb="12">
      <t>エンザン</t>
    </rPh>
    <rPh sb="13" eb="15">
      <t>ツル</t>
    </rPh>
    <rPh sb="17" eb="19">
      <t>キョウム</t>
    </rPh>
    <rPh sb="19" eb="22">
      <t>ガクセイカ</t>
    </rPh>
    <rPh sb="23" eb="25">
      <t>ギョウム</t>
    </rPh>
    <rPh sb="25" eb="27">
      <t>ホジョ</t>
    </rPh>
    <phoneticPr fontId="3"/>
  </si>
  <si>
    <t>・英語の教員免許
・普通運転免許</t>
    <rPh sb="1" eb="3">
      <t>エイゴ</t>
    </rPh>
    <rPh sb="4" eb="6">
      <t>キョウイン</t>
    </rPh>
    <rPh sb="6" eb="8">
      <t>メンキョ</t>
    </rPh>
    <rPh sb="10" eb="12">
      <t>フツウ</t>
    </rPh>
    <rPh sb="12" eb="14">
      <t>ウンテン</t>
    </rPh>
    <rPh sb="14" eb="16">
      <t>メンキョ</t>
    </rPh>
    <phoneticPr fontId="3"/>
  </si>
  <si>
    <t>・都留キャンパス電子技術科の学生に対して、電気回路、デジタル回路、電子工学、半導体工学、シーケンス制御、プログラミング(C言語)などのうち、いずれかの教科を担当し、講義・実習を実施
・卒業研究における学生の指導</t>
  </si>
  <si>
    <t>・大学で電子工学を専攻した方
・大学や専門学校等の教育機関や、職業訓練校、または企業などにおいて、電子回路、もしくはシーケンス制御やプログラミング(C言語)のいずれかの経験有する方
・教育機関や職業訓練校などで教育経験があれば尚可</t>
  </si>
  <si>
    <t>峡南高等技術専門校</t>
    <rPh sb="0" eb="2">
      <t>キョウナン</t>
    </rPh>
    <rPh sb="2" eb="4">
      <t>コウトウ</t>
    </rPh>
    <rPh sb="4" eb="6">
      <t>ギジュツ</t>
    </rPh>
    <rPh sb="6" eb="9">
      <t>センモンコウ</t>
    </rPh>
    <phoneticPr fontId="2"/>
  </si>
  <si>
    <t>職業能力開発業務、人事労務関係業務、職業安定行政の経験</t>
  </si>
  <si>
    <t>月18日（日6H）</t>
  </si>
  <si>
    <t>南巨摩郡富士川町青柳町3492</t>
  </si>
  <si>
    <t>・訓練委託先機関への指導・助言、連絡調整
・委託訓練生の募集、選考、入校及び修了事務
・就職相談、求人情報の収集・提供
・委託訓練生の雇用保険等の業務
・委託訓練に関する支払事務　等　</t>
    <rPh sb="90" eb="91">
      <t>トウ</t>
    </rPh>
    <phoneticPr fontId="3"/>
  </si>
  <si>
    <t>峡南高等技術専門校　濱部　0556-22-3171</t>
    <rPh sb="0" eb="9">
      <t>キョウナンコウトウギジュツセンモンコウ</t>
    </rPh>
    <rPh sb="10" eb="11">
      <t>ハマ</t>
    </rPh>
    <rPh sb="11" eb="12">
      <t>ブ</t>
    </rPh>
    <phoneticPr fontId="2"/>
  </si>
  <si>
    <t>・委託訓練生の募集、選考、入校及び修了事務
・委託訓練生の雇用保険事務
・各種報告事務
・ハローワークシステムの入力
・委託訓練に関する支払等会計事務の補助　等</t>
    <rPh sb="79" eb="80">
      <t>トウ</t>
    </rPh>
    <phoneticPr fontId="3"/>
  </si>
  <si>
    <t>・パソコン操作（ワード、エクセル）</t>
    <phoneticPr fontId="3"/>
  </si>
  <si>
    <t>・自動車整備科の学科及び実技指導
・訓練生の生活指導
・就職支援
・教材、器工具の保守・管理
・訓練日誌の記録　等</t>
    <rPh sb="18" eb="20">
      <t>クンレン</t>
    </rPh>
    <rPh sb="20" eb="21">
      <t>セイ</t>
    </rPh>
    <rPh sb="22" eb="24">
      <t>セイカツ</t>
    </rPh>
    <rPh sb="24" eb="26">
      <t>シドウ</t>
    </rPh>
    <rPh sb="34" eb="36">
      <t>キョウザイ</t>
    </rPh>
    <rPh sb="37" eb="38">
      <t>キ</t>
    </rPh>
    <rPh sb="38" eb="40">
      <t>コウグ</t>
    </rPh>
    <rPh sb="41" eb="43">
      <t>ホシュ</t>
    </rPh>
    <rPh sb="44" eb="46">
      <t>カンリ</t>
    </rPh>
    <rPh sb="56" eb="57">
      <t>トウ</t>
    </rPh>
    <phoneticPr fontId="2"/>
  </si>
  <si>
    <t>次のうちいずれかの資格
・自動車整備士技能検定1級もしくは自動車整備士技能検定2級
・職業訓練指導員免許（自動車整備科）</t>
  </si>
  <si>
    <t>職業訓練指導員（普通職業訓練）若しくは適切に服飾科の訓練実施ができる者</t>
  </si>
  <si>
    <t>・服飾科の企画・運営、学科及び実技指導
・服飾科訓練生の募集、選考、入校及び修了事務
・就職支援及び企業開拓
・教材器工具の保守、管理
・訓練生の雇用保険事務　等</t>
    <rPh sb="80" eb="81">
      <t>トウ</t>
    </rPh>
    <phoneticPr fontId="3"/>
  </si>
  <si>
    <t>・無料職業紹介業務（訓練生の就職相談、求人先開拓、斡旋）	
・訓練用車両(トラック･バス)の運転	
・造園科・服飾科の募集、選考、入校及び修了事務
・造園科・服飾科に関する雇用保険事務	
・認定職業訓練校の指導監督及び補助金交付事務　等</t>
  </si>
  <si>
    <t>訓練生の就職支援を行うための知識・経験及び大型自動車免許</t>
  </si>
  <si>
    <t>就業支援センター</t>
    <rPh sb="0" eb="2">
      <t>シュウギョウ</t>
    </rPh>
    <rPh sb="2" eb="4">
      <t>シエン</t>
    </rPh>
    <phoneticPr fontId="2"/>
  </si>
  <si>
    <t>②中北地域</t>
    <rPh sb="1" eb="3">
      <t>チュウホク</t>
    </rPh>
    <rPh sb="3" eb="5">
      <t>チイキ</t>
    </rPh>
    <phoneticPr fontId="4"/>
  </si>
  <si>
    <t>・データ入力、支出事務等事務補助・来客対応・郵便対応
・環境美化・物品在庫等整理
・訓練入校面接や就業相談時における子供の一時預かり保育　等</t>
    <rPh sb="7" eb="9">
      <t>シシュツ</t>
    </rPh>
    <rPh sb="9" eb="11">
      <t>ジム</t>
    </rPh>
    <rPh sb="33" eb="35">
      <t>ブッピン</t>
    </rPh>
    <rPh sb="35" eb="37">
      <t>ザイコ</t>
    </rPh>
    <rPh sb="37" eb="38">
      <t>トウ</t>
    </rPh>
    <rPh sb="38" eb="40">
      <t>セイリ</t>
    </rPh>
    <rPh sb="69" eb="70">
      <t>トウ</t>
    </rPh>
    <phoneticPr fontId="4"/>
  </si>
  <si>
    <t xml:space="preserve">・保育士免許又は幼稚園教諭
</t>
  </si>
  <si>
    <t>・職業能力開発・就業相談
・キャリアプランニング、ジョブカード交付事務
・訓練生就職支援業務　等</t>
    <rPh sb="47" eb="48">
      <t>トウ</t>
    </rPh>
    <phoneticPr fontId="4"/>
  </si>
  <si>
    <t xml:space="preserve">・キャリアコンサルタント
</t>
  </si>
  <si>
    <t>年204日（日6H）</t>
  </si>
  <si>
    <t>・委託訓練の契約・運営管理業務
・委託訓練先の訪問、訓練実施状況の把握・指導
・訓練生との面談による就職意欲の把握・指導
・ハローワーク等関係機関との連絡調整　等</t>
    <rPh sb="6" eb="8">
      <t>ケイヤク</t>
    </rPh>
    <rPh sb="9" eb="11">
      <t>ウンエイ</t>
    </rPh>
    <rPh sb="11" eb="13">
      <t>カンリ</t>
    </rPh>
    <rPh sb="13" eb="15">
      <t>ギョウム</t>
    </rPh>
    <rPh sb="80" eb="81">
      <t>トウ</t>
    </rPh>
    <phoneticPr fontId="4"/>
  </si>
  <si>
    <t xml:space="preserve">・職業能力開発業務、人事労務関係業務、職業相談業務の経験
</t>
  </si>
  <si>
    <t>年180日（日6H）</t>
  </si>
  <si>
    <t>・委託訓練事業事務補助
　雇用保険・訓練手当・職業訓練受講給付金・委託料の支出関係事務等</t>
    <rPh sb="33" eb="36">
      <t>イタクリョウ</t>
    </rPh>
    <rPh sb="37" eb="39">
      <t>シシュツ</t>
    </rPh>
    <rPh sb="43" eb="44">
      <t>トウ</t>
    </rPh>
    <phoneticPr fontId="4"/>
  </si>
  <si>
    <t>・障害者委託訓練の企画・運営管理
・障害者委託訓練委託先の開拓
・障害者委託訓練生の状況把握
・障害者の職業能力開発及び就業に関する相談
・ハローワーク等関係機関との連絡調整　等</t>
    <rPh sb="88" eb="89">
      <t>トウ</t>
    </rPh>
    <phoneticPr fontId="4"/>
  </si>
  <si>
    <t xml:space="preserve">・支援学校・福祉関係等での障害者の職業的自立支援の経験
</t>
  </si>
  <si>
    <t>・職業能力開発行政や職業安定行政の経験、又は福祉関係や支援学校等での障害者の指導経験</t>
  </si>
  <si>
    <t>年156日（日6H）</t>
  </si>
  <si>
    <t>・知的障害者を対象とした職業訓練での社会生活指導、家庭・支援者等との連携
・職業生活に関する指導、基本的な労働習慣の習得に関する支援
・個々の障害者の状況把握、医療・保健・福祉機関等との連携　等</t>
    <rPh sb="96" eb="97">
      <t>トウ</t>
    </rPh>
    <phoneticPr fontId="4"/>
  </si>
  <si>
    <t xml:space="preserve">・教員免許又は社会福祉主事関連資格
・知的障害者が職業生活を送るために必要な基本的な労働習慣の習得に関する支援、指導等の経験
</t>
  </si>
  <si>
    <t>観光文化・スポーツ部</t>
    <rPh sb="0" eb="2">
      <t>カンコウ</t>
    </rPh>
    <rPh sb="2" eb="4">
      <t>ブンカ</t>
    </rPh>
    <rPh sb="9" eb="10">
      <t>ブ</t>
    </rPh>
    <phoneticPr fontId="2"/>
  </si>
  <si>
    <t>富士山世界遺産センター</t>
    <rPh sb="0" eb="3">
      <t>フジサン</t>
    </rPh>
    <rPh sb="3" eb="5">
      <t>セカイ</t>
    </rPh>
    <rPh sb="5" eb="7">
      <t>イサン</t>
    </rPh>
    <phoneticPr fontId="8"/>
  </si>
  <si>
    <t>南都留郡富士河口湖町船津6663-1</t>
    <rPh sb="0" eb="1">
      <t>ミナミ</t>
    </rPh>
    <rPh sb="1" eb="3">
      <t>ツル</t>
    </rPh>
    <rPh sb="3" eb="4">
      <t>グン</t>
    </rPh>
    <rPh sb="4" eb="9">
      <t>フジカワグチコ</t>
    </rPh>
    <rPh sb="9" eb="10">
      <t>マチ</t>
    </rPh>
    <rPh sb="10" eb="12">
      <t>フナツ</t>
    </rPh>
    <phoneticPr fontId="3"/>
  </si>
  <si>
    <t>・常設展示の情報更新の補助
・企画展の計画・開催
・世界遺産富士山調査・研究
・主催する講座の運営
・研究紀要刊行の補助</t>
    <phoneticPr fontId="3"/>
  </si>
  <si>
    <t>・学芸員資格
・展示の企画及び調査・研究に必要な経験、知識及び体力
・普通自動車運転免許</t>
    <phoneticPr fontId="3"/>
  </si>
  <si>
    <t>山梨県立富士山世界遺産センター
保全観光スタッフ　中島
0555-72-2360</t>
  </si>
  <si>
    <t>・富士山ライブラリー運営
・書籍、定期刊行物の購入
・富士山関連情報の収集
・調査研究資料の整理・分類
・体験型講座等の運営補助</t>
    <phoneticPr fontId="3"/>
  </si>
  <si>
    <t>・司書資格
・普通自動車運転免許</t>
    <rPh sb="1" eb="3">
      <t>シショ</t>
    </rPh>
    <rPh sb="3" eb="5">
      <t>シカク</t>
    </rPh>
    <rPh sb="7" eb="9">
      <t>フツウ</t>
    </rPh>
    <rPh sb="9" eb="12">
      <t>ジドウシャ</t>
    </rPh>
    <rPh sb="12" eb="14">
      <t>ウンテン</t>
    </rPh>
    <rPh sb="14" eb="16">
      <t>メンキョ</t>
    </rPh>
    <phoneticPr fontId="2"/>
  </si>
  <si>
    <t>・小中高校生への館内の解説・講義等の実施
・学校の受け入れに係る調整
・子ども向けイベント補助</t>
    <phoneticPr fontId="3"/>
  </si>
  <si>
    <t>・子どもたちへの講義又は指導経験
・普通自動車運転免許</t>
    <phoneticPr fontId="3"/>
  </si>
  <si>
    <t>埋蔵文化財センター</t>
    <rPh sb="0" eb="5">
      <t>マイゾウブンカザイ</t>
    </rPh>
    <phoneticPr fontId="2"/>
  </si>
  <si>
    <t>・埋蔵文化財発掘調査に係る諸作業の実施及び運営、監理補助（各地の発掘現場での業務）
・埋蔵文化財調査に係る整理作業の実施及び運営、監理補助
・発掘調査結果の整理及び記録保存のための発掘調査報告書の作成補助</t>
    <rPh sb="1" eb="3">
      <t>マイゾウ</t>
    </rPh>
    <rPh sb="3" eb="6">
      <t>ブンカザイ</t>
    </rPh>
    <rPh sb="6" eb="8">
      <t>ハックツ</t>
    </rPh>
    <rPh sb="8" eb="10">
      <t>チョウサ</t>
    </rPh>
    <rPh sb="11" eb="12">
      <t>カカ</t>
    </rPh>
    <rPh sb="13" eb="16">
      <t>ショサギョウ</t>
    </rPh>
    <rPh sb="17" eb="19">
      <t>ジッシ</t>
    </rPh>
    <rPh sb="19" eb="20">
      <t>オヨ</t>
    </rPh>
    <rPh sb="21" eb="23">
      <t>ウンエイ</t>
    </rPh>
    <rPh sb="24" eb="26">
      <t>カンリ</t>
    </rPh>
    <rPh sb="26" eb="28">
      <t>ホジョ</t>
    </rPh>
    <rPh sb="29" eb="31">
      <t>カクチ</t>
    </rPh>
    <rPh sb="32" eb="34">
      <t>ハックツ</t>
    </rPh>
    <rPh sb="34" eb="36">
      <t>ゲンバ</t>
    </rPh>
    <rPh sb="38" eb="40">
      <t>ギョウム</t>
    </rPh>
    <rPh sb="43" eb="45">
      <t>マイゾウ</t>
    </rPh>
    <rPh sb="45" eb="48">
      <t>ブンカザイ</t>
    </rPh>
    <rPh sb="48" eb="50">
      <t>チョウサ</t>
    </rPh>
    <rPh sb="51" eb="52">
      <t>カカ</t>
    </rPh>
    <rPh sb="53" eb="55">
      <t>セイリ</t>
    </rPh>
    <rPh sb="55" eb="57">
      <t>サギョウ</t>
    </rPh>
    <rPh sb="58" eb="60">
      <t>ジッシ</t>
    </rPh>
    <rPh sb="60" eb="61">
      <t>オヨ</t>
    </rPh>
    <rPh sb="62" eb="64">
      <t>ウンエイ</t>
    </rPh>
    <rPh sb="65" eb="67">
      <t>カンリ</t>
    </rPh>
    <rPh sb="67" eb="69">
      <t>ホジョ</t>
    </rPh>
    <rPh sb="71" eb="73">
      <t>ハックツ</t>
    </rPh>
    <rPh sb="73" eb="75">
      <t>チョウサ</t>
    </rPh>
    <rPh sb="75" eb="77">
      <t>ケッカ</t>
    </rPh>
    <rPh sb="78" eb="80">
      <t>セイリ</t>
    </rPh>
    <rPh sb="80" eb="81">
      <t>オヨ</t>
    </rPh>
    <rPh sb="82" eb="84">
      <t>キロク</t>
    </rPh>
    <rPh sb="84" eb="86">
      <t>ホゾン</t>
    </rPh>
    <rPh sb="90" eb="92">
      <t>ハックツ</t>
    </rPh>
    <rPh sb="92" eb="94">
      <t>チョウサ</t>
    </rPh>
    <rPh sb="94" eb="97">
      <t>ホウコクショ</t>
    </rPh>
    <rPh sb="98" eb="100">
      <t>サクセイ</t>
    </rPh>
    <rPh sb="100" eb="102">
      <t>ホジョ</t>
    </rPh>
    <phoneticPr fontId="3"/>
  </si>
  <si>
    <t>美術館</t>
    <rPh sb="0" eb="3">
      <t>ビジュツカン</t>
    </rPh>
    <phoneticPr fontId="2"/>
  </si>
  <si>
    <t>総務課</t>
    <rPh sb="0" eb="3">
      <t>ソウムカ</t>
    </rPh>
    <phoneticPr fontId="2"/>
  </si>
  <si>
    <t>・職員給与等、会計年度任用職員等報酬事務
・共済組合、互助会
・旅費支給
・館の事業に係わる業務の補助
・文学館事務補助</t>
    <rPh sb="18" eb="20">
      <t>ジム</t>
    </rPh>
    <rPh sb="53" eb="56">
      <t>ブンガクカン</t>
    </rPh>
    <rPh sb="56" eb="58">
      <t>ジム</t>
    </rPh>
    <rPh sb="58" eb="60">
      <t>ホジョ</t>
    </rPh>
    <phoneticPr fontId="3"/>
  </si>
  <si>
    <t>・ワードとエクセルの操作が可能な方</t>
    <phoneticPr fontId="3"/>
  </si>
  <si>
    <t>美術館（文学館）　天野
055-228-3322</t>
    <rPh sb="0" eb="3">
      <t>ビジュツカン</t>
    </rPh>
    <rPh sb="4" eb="6">
      <t>ブンガク</t>
    </rPh>
    <rPh sb="6" eb="7">
      <t>カン</t>
    </rPh>
    <rPh sb="9" eb="11">
      <t>アマノ</t>
    </rPh>
    <phoneticPr fontId="3"/>
  </si>
  <si>
    <t>博物館</t>
    <rPh sb="0" eb="3">
      <t>ハクブツカン</t>
    </rPh>
    <phoneticPr fontId="2"/>
  </si>
  <si>
    <t>笛吹市御坂町成田1501-1</t>
    <rPh sb="0" eb="8">
      <t>フエフキシミサカチョウナリタ</t>
    </rPh>
    <phoneticPr fontId="3"/>
  </si>
  <si>
    <t>・展示解説　・入館者受付、チケット販売　・展示資料監視、・各種医ベント実施</t>
    <rPh sb="3" eb="5">
      <t>カイセツ</t>
    </rPh>
    <rPh sb="7" eb="10">
      <t>ニュウカンシャ</t>
    </rPh>
    <rPh sb="10" eb="12">
      <t>ウケツケ</t>
    </rPh>
    <rPh sb="17" eb="19">
      <t>ハンバイ</t>
    </rPh>
    <rPh sb="21" eb="23">
      <t>テンジ</t>
    </rPh>
    <rPh sb="23" eb="25">
      <t>シリョウ</t>
    </rPh>
    <rPh sb="25" eb="27">
      <t>カンシ</t>
    </rPh>
    <rPh sb="29" eb="31">
      <t>カクシュ</t>
    </rPh>
    <rPh sb="31" eb="32">
      <t>イ</t>
    </rPh>
    <rPh sb="35" eb="37">
      <t>ジッシ</t>
    </rPh>
    <phoneticPr fontId="3"/>
  </si>
  <si>
    <t>総務課、前田正一郎、055-261-2631</t>
    <rPh sb="0" eb="3">
      <t>ソウムカ</t>
    </rPh>
    <rPh sb="4" eb="6">
      <t>マエダ</t>
    </rPh>
    <rPh sb="6" eb="9">
      <t>ショウイチロウ</t>
    </rPh>
    <phoneticPr fontId="3"/>
  </si>
  <si>
    <t>・講座及びイベント開催時務（人物探訪関連）・山梨の先人に関する調査研究補助　・人物探訪コーナー管理　・デジタルアーカイブ化補助　・展示補助（テーマ展示）　・運営委員会等資料作成補助</t>
    <rPh sb="1" eb="3">
      <t>コウザ</t>
    </rPh>
    <rPh sb="3" eb="4">
      <t>オヨ</t>
    </rPh>
    <rPh sb="9" eb="12">
      <t>カイサイジ</t>
    </rPh>
    <rPh sb="12" eb="13">
      <t>ム</t>
    </rPh>
    <rPh sb="14" eb="16">
      <t>ジンブツ</t>
    </rPh>
    <rPh sb="16" eb="18">
      <t>タンボウ</t>
    </rPh>
    <rPh sb="18" eb="20">
      <t>カンレン</t>
    </rPh>
    <rPh sb="22" eb="24">
      <t>ヤマナシ</t>
    </rPh>
    <rPh sb="25" eb="27">
      <t>センジン</t>
    </rPh>
    <rPh sb="28" eb="29">
      <t>カン</t>
    </rPh>
    <rPh sb="31" eb="33">
      <t>チョウサ</t>
    </rPh>
    <rPh sb="33" eb="35">
      <t>ケンキュウ</t>
    </rPh>
    <rPh sb="35" eb="37">
      <t>ホジョ</t>
    </rPh>
    <rPh sb="39" eb="41">
      <t>ジンブツ</t>
    </rPh>
    <rPh sb="41" eb="43">
      <t>タンボウ</t>
    </rPh>
    <rPh sb="47" eb="49">
      <t>カンリ</t>
    </rPh>
    <rPh sb="60" eb="61">
      <t>カ</t>
    </rPh>
    <rPh sb="61" eb="63">
      <t>ホジョ</t>
    </rPh>
    <rPh sb="65" eb="67">
      <t>テンジ</t>
    </rPh>
    <rPh sb="67" eb="69">
      <t>ホジョ</t>
    </rPh>
    <rPh sb="73" eb="75">
      <t>テンジ</t>
    </rPh>
    <rPh sb="78" eb="80">
      <t>ウンエイ</t>
    </rPh>
    <rPh sb="80" eb="83">
      <t>イインカイ</t>
    </rPh>
    <rPh sb="83" eb="84">
      <t>トウ</t>
    </rPh>
    <rPh sb="84" eb="86">
      <t>シリョウ</t>
    </rPh>
    <rPh sb="86" eb="88">
      <t>サクセイ</t>
    </rPh>
    <rPh sb="88" eb="90">
      <t>ホジョ</t>
    </rPh>
    <phoneticPr fontId="3"/>
  </si>
  <si>
    <t>・資料閲覧室カウンター業務　・図書資料整理　・歴史資料等整理及びデータベース化　・複写サービス、レファレンスサービス　・広報資料展示</t>
    <rPh sb="1" eb="3">
      <t>シリョウ</t>
    </rPh>
    <rPh sb="3" eb="6">
      <t>エツランシツ</t>
    </rPh>
    <rPh sb="11" eb="13">
      <t>ギョウム</t>
    </rPh>
    <rPh sb="15" eb="17">
      <t>トショ</t>
    </rPh>
    <rPh sb="17" eb="19">
      <t>シリョウ</t>
    </rPh>
    <rPh sb="19" eb="21">
      <t>セイリ</t>
    </rPh>
    <rPh sb="23" eb="25">
      <t>レキシ</t>
    </rPh>
    <rPh sb="25" eb="27">
      <t>シリョウ</t>
    </rPh>
    <rPh sb="27" eb="28">
      <t>トウ</t>
    </rPh>
    <rPh sb="28" eb="30">
      <t>セイリ</t>
    </rPh>
    <rPh sb="30" eb="31">
      <t>オヨ</t>
    </rPh>
    <rPh sb="38" eb="39">
      <t>カ</t>
    </rPh>
    <rPh sb="41" eb="43">
      <t>フクシャ</t>
    </rPh>
    <rPh sb="60" eb="62">
      <t>コウホウ</t>
    </rPh>
    <rPh sb="62" eb="64">
      <t>シリョウ</t>
    </rPh>
    <rPh sb="64" eb="66">
      <t>テンジ</t>
    </rPh>
    <phoneticPr fontId="3"/>
  </si>
  <si>
    <t>・博物館ネットワーク補助　・広報及び刊行物類の印刷及び発送の補助　・博物館利用促進グッズの企画及び作成　・企画交流課業務の補助</t>
    <rPh sb="1" eb="4">
      <t>ハクブツカン</t>
    </rPh>
    <rPh sb="10" eb="12">
      <t>ホジョ</t>
    </rPh>
    <rPh sb="14" eb="16">
      <t>コウホウ</t>
    </rPh>
    <rPh sb="16" eb="17">
      <t>オヨ</t>
    </rPh>
    <rPh sb="18" eb="21">
      <t>カンコウブツ</t>
    </rPh>
    <rPh sb="21" eb="22">
      <t>ルイ</t>
    </rPh>
    <rPh sb="23" eb="25">
      <t>インサツ</t>
    </rPh>
    <rPh sb="25" eb="26">
      <t>オヨ</t>
    </rPh>
    <rPh sb="27" eb="29">
      <t>ハッソウ</t>
    </rPh>
    <rPh sb="30" eb="32">
      <t>ホジョ</t>
    </rPh>
    <rPh sb="34" eb="37">
      <t>ハクブツカン</t>
    </rPh>
    <rPh sb="37" eb="39">
      <t>リヨウ</t>
    </rPh>
    <rPh sb="39" eb="41">
      <t>ソクシン</t>
    </rPh>
    <rPh sb="45" eb="47">
      <t>キカク</t>
    </rPh>
    <rPh sb="47" eb="48">
      <t>オヨ</t>
    </rPh>
    <rPh sb="49" eb="51">
      <t>サクセイ</t>
    </rPh>
    <rPh sb="53" eb="55">
      <t>キカク</t>
    </rPh>
    <rPh sb="55" eb="58">
      <t>コウリュウカ</t>
    </rPh>
    <rPh sb="58" eb="60">
      <t>ギョウム</t>
    </rPh>
    <rPh sb="61" eb="63">
      <t>ホジョ</t>
    </rPh>
    <phoneticPr fontId="3"/>
  </si>
  <si>
    <t>考古博物館</t>
    <rPh sb="0" eb="5">
      <t>コウコハクブツカン</t>
    </rPh>
    <phoneticPr fontId="2"/>
  </si>
  <si>
    <t>・館及び埋蔵文化財センターの支出事務に関すること
・館及び埋蔵文化財センターの物品に関すること等</t>
    <rPh sb="1" eb="2">
      <t>カン</t>
    </rPh>
    <rPh sb="2" eb="3">
      <t>オヨ</t>
    </rPh>
    <rPh sb="4" eb="9">
      <t>マイゾウブンカザイ</t>
    </rPh>
    <rPh sb="14" eb="16">
      <t>シシュツ</t>
    </rPh>
    <rPh sb="16" eb="18">
      <t>ジム</t>
    </rPh>
    <rPh sb="19" eb="20">
      <t>カン</t>
    </rPh>
    <rPh sb="26" eb="27">
      <t>カン</t>
    </rPh>
    <rPh sb="27" eb="28">
      <t>オヨ</t>
    </rPh>
    <rPh sb="29" eb="34">
      <t>マイゾウブンカザイ</t>
    </rPh>
    <rPh sb="39" eb="41">
      <t>ブッピン</t>
    </rPh>
    <rPh sb="42" eb="43">
      <t>カン</t>
    </rPh>
    <rPh sb="47" eb="48">
      <t>トウ</t>
    </rPh>
    <phoneticPr fontId="3"/>
  </si>
  <si>
    <t>・館の受付、案内に関すること
・文書の受付、発送
・入館者統計及び簡易な照会回答
・収入支出事務の補助
・博物館協力会の事務
・AR機材の貸出及び説明、案内　等</t>
    <rPh sb="1" eb="2">
      <t>カン</t>
    </rPh>
    <rPh sb="3" eb="5">
      <t>ウケツケ</t>
    </rPh>
    <rPh sb="6" eb="8">
      <t>アンナイ</t>
    </rPh>
    <rPh sb="9" eb="10">
      <t>カン</t>
    </rPh>
    <rPh sb="16" eb="18">
      <t>ブンショ</t>
    </rPh>
    <rPh sb="19" eb="21">
      <t>ウケツケ</t>
    </rPh>
    <rPh sb="22" eb="24">
      <t>ハッソウ</t>
    </rPh>
    <rPh sb="26" eb="29">
      <t>ニュウカンシャ</t>
    </rPh>
    <rPh sb="29" eb="31">
      <t>トウケイ</t>
    </rPh>
    <rPh sb="31" eb="32">
      <t>オヨ</t>
    </rPh>
    <rPh sb="33" eb="35">
      <t>カンイ</t>
    </rPh>
    <rPh sb="36" eb="38">
      <t>ショウカイ</t>
    </rPh>
    <rPh sb="38" eb="40">
      <t>カイトウ</t>
    </rPh>
    <rPh sb="42" eb="44">
      <t>シュウニュウ</t>
    </rPh>
    <rPh sb="44" eb="46">
      <t>シシュツ</t>
    </rPh>
    <rPh sb="46" eb="48">
      <t>ジム</t>
    </rPh>
    <rPh sb="49" eb="51">
      <t>ホジョ</t>
    </rPh>
    <rPh sb="53" eb="56">
      <t>ハクブツカン</t>
    </rPh>
    <rPh sb="56" eb="59">
      <t>キョウリョクカイ</t>
    </rPh>
    <rPh sb="60" eb="62">
      <t>ジム</t>
    </rPh>
    <rPh sb="66" eb="68">
      <t>キザイ</t>
    </rPh>
    <rPh sb="69" eb="71">
      <t>カシダシ</t>
    </rPh>
    <rPh sb="71" eb="72">
      <t>オヨ</t>
    </rPh>
    <rPh sb="73" eb="75">
      <t>セツメイ</t>
    </rPh>
    <rPh sb="76" eb="78">
      <t>アンナイ</t>
    </rPh>
    <rPh sb="79" eb="80">
      <t>トウ</t>
    </rPh>
    <phoneticPr fontId="3"/>
  </si>
  <si>
    <t>・研修センターの環境整備、用務に関すること
・研修センターの利用受付に関すること
・公園施設の利用受付に関すること
・教育普及活動の補助に関すること</t>
    <rPh sb="1" eb="3">
      <t>ケンシュウ</t>
    </rPh>
    <rPh sb="8" eb="10">
      <t>カンキョウ</t>
    </rPh>
    <rPh sb="10" eb="12">
      <t>セイビ</t>
    </rPh>
    <rPh sb="13" eb="15">
      <t>ヨウム</t>
    </rPh>
    <rPh sb="16" eb="17">
      <t>カン</t>
    </rPh>
    <rPh sb="23" eb="25">
      <t>ケンシュウ</t>
    </rPh>
    <rPh sb="30" eb="32">
      <t>リヨウ</t>
    </rPh>
    <rPh sb="32" eb="34">
      <t>ウケツケ</t>
    </rPh>
    <rPh sb="35" eb="36">
      <t>カン</t>
    </rPh>
    <rPh sb="42" eb="44">
      <t>コウエン</t>
    </rPh>
    <rPh sb="44" eb="46">
      <t>シセツ</t>
    </rPh>
    <rPh sb="47" eb="49">
      <t>リヨウ</t>
    </rPh>
    <rPh sb="49" eb="51">
      <t>ウケツケ</t>
    </rPh>
    <rPh sb="52" eb="53">
      <t>カン</t>
    </rPh>
    <rPh sb="59" eb="61">
      <t>キョウイク</t>
    </rPh>
    <rPh sb="61" eb="63">
      <t>フキュウ</t>
    </rPh>
    <rPh sb="63" eb="65">
      <t>カツドウ</t>
    </rPh>
    <rPh sb="66" eb="68">
      <t>ホジョ</t>
    </rPh>
    <rPh sb="69" eb="70">
      <t>カン</t>
    </rPh>
    <phoneticPr fontId="3"/>
  </si>
  <si>
    <t>・館の環境整備、用務に関すること
・敷地管理に関すること
・公用車整備に関すること</t>
    <rPh sb="1" eb="2">
      <t>カン</t>
    </rPh>
    <rPh sb="3" eb="5">
      <t>カンキョウ</t>
    </rPh>
    <rPh sb="5" eb="7">
      <t>セイビ</t>
    </rPh>
    <rPh sb="8" eb="10">
      <t>ヨウム</t>
    </rPh>
    <rPh sb="11" eb="12">
      <t>カン</t>
    </rPh>
    <rPh sb="18" eb="20">
      <t>シキチ</t>
    </rPh>
    <rPh sb="20" eb="22">
      <t>カンリ</t>
    </rPh>
    <rPh sb="23" eb="24">
      <t>カン</t>
    </rPh>
    <rPh sb="30" eb="33">
      <t>コウヨウシャ</t>
    </rPh>
    <rPh sb="33" eb="35">
      <t>セイビ</t>
    </rPh>
    <rPh sb="36" eb="37">
      <t>カン</t>
    </rPh>
    <phoneticPr fontId="3"/>
  </si>
  <si>
    <t>・館の広報全般に関すること
・教育普及活動に関すること
・館の展示、企画に関すること
・団体観覧者への指導助言</t>
    <rPh sb="1" eb="2">
      <t>カン</t>
    </rPh>
    <rPh sb="3" eb="5">
      <t>コウホウ</t>
    </rPh>
    <rPh sb="5" eb="7">
      <t>ゼンパン</t>
    </rPh>
    <rPh sb="8" eb="9">
      <t>カン</t>
    </rPh>
    <rPh sb="15" eb="17">
      <t>キョウイク</t>
    </rPh>
    <rPh sb="17" eb="19">
      <t>フキュウ</t>
    </rPh>
    <rPh sb="19" eb="21">
      <t>カツドウ</t>
    </rPh>
    <rPh sb="22" eb="23">
      <t>カン</t>
    </rPh>
    <rPh sb="29" eb="30">
      <t>カン</t>
    </rPh>
    <rPh sb="31" eb="33">
      <t>テンジ</t>
    </rPh>
    <rPh sb="34" eb="36">
      <t>キカク</t>
    </rPh>
    <rPh sb="37" eb="38">
      <t>カン</t>
    </rPh>
    <rPh sb="44" eb="46">
      <t>ダンタイ</t>
    </rPh>
    <rPh sb="46" eb="49">
      <t>カンランシャ</t>
    </rPh>
    <rPh sb="51" eb="53">
      <t>シドウ</t>
    </rPh>
    <rPh sb="53" eb="55">
      <t>ジョゲン</t>
    </rPh>
    <phoneticPr fontId="3"/>
  </si>
  <si>
    <t>・教育普及活動に関すること
・館の広報に関すること
・館の展示、企画に関すること
・研修センターの運営、利用者への指導
・公園施設の利用に関すること
・考古資料の保管、調査に関すること</t>
    <rPh sb="15" eb="16">
      <t>カン</t>
    </rPh>
    <rPh sb="17" eb="19">
      <t>コウホウ</t>
    </rPh>
    <rPh sb="20" eb="21">
      <t>カン</t>
    </rPh>
    <rPh sb="42" eb="44">
      <t>ケンシュウ</t>
    </rPh>
    <rPh sb="49" eb="51">
      <t>ウンエイ</t>
    </rPh>
    <rPh sb="52" eb="55">
      <t>リヨウシャ</t>
    </rPh>
    <rPh sb="57" eb="59">
      <t>シドウ</t>
    </rPh>
    <rPh sb="61" eb="63">
      <t>コウエン</t>
    </rPh>
    <rPh sb="63" eb="65">
      <t>シセツ</t>
    </rPh>
    <rPh sb="66" eb="68">
      <t>リヨウ</t>
    </rPh>
    <rPh sb="69" eb="70">
      <t>カン</t>
    </rPh>
    <rPh sb="76" eb="78">
      <t>コウコ</t>
    </rPh>
    <rPh sb="78" eb="80">
      <t>シリョウ</t>
    </rPh>
    <rPh sb="81" eb="83">
      <t>ホカン</t>
    </rPh>
    <rPh sb="84" eb="86">
      <t>チョウサ</t>
    </rPh>
    <rPh sb="87" eb="88">
      <t>カン</t>
    </rPh>
    <phoneticPr fontId="3"/>
  </si>
  <si>
    <t>文学館</t>
    <rPh sb="0" eb="3">
      <t>ブンガクカン</t>
    </rPh>
    <phoneticPr fontId="2"/>
  </si>
  <si>
    <t>②中北地域</t>
    <rPh sb="1" eb="3">
      <t>チュウホク</t>
    </rPh>
    <rPh sb="3" eb="5">
      <t>チイキ</t>
    </rPh>
    <phoneticPr fontId="6"/>
  </si>
  <si>
    <t>文学館　天野
055-235-8080</t>
    <rPh sb="0" eb="3">
      <t>ブンガクカン</t>
    </rPh>
    <rPh sb="4" eb="6">
      <t>アマノ</t>
    </rPh>
    <phoneticPr fontId="3"/>
  </si>
  <si>
    <t>学芸課業務補助等</t>
    <rPh sb="0" eb="3">
      <t>ガクゲイカ</t>
    </rPh>
    <rPh sb="7" eb="8">
      <t>トウ</t>
    </rPh>
    <phoneticPr fontId="3"/>
  </si>
  <si>
    <t>・学芸員資格、又はそれに準ずる能力を有する方</t>
    <rPh sb="1" eb="4">
      <t>ガクゲイイン</t>
    </rPh>
    <rPh sb="4" eb="6">
      <t>シカク</t>
    </rPh>
    <rPh sb="7" eb="8">
      <t>マタ</t>
    </rPh>
    <rPh sb="12" eb="13">
      <t>ジュン</t>
    </rPh>
    <rPh sb="15" eb="17">
      <t>ノウリョク</t>
    </rPh>
    <rPh sb="18" eb="19">
      <t>ユウ</t>
    </rPh>
    <rPh sb="21" eb="22">
      <t>カタ</t>
    </rPh>
    <phoneticPr fontId="5"/>
  </si>
  <si>
    <t>・閲覧室カウンター業務
・閲覧室資料紹介
・資料の受入に係る業務
・寄贈者管理
・図書･逐次刊行物・視聴資料の整理・登録
・蔵書点検補助
・レファレンスツールの作成
・消耗品の管理、支払い事務</t>
    <rPh sb="28" eb="29">
      <t>カカ</t>
    </rPh>
    <rPh sb="30" eb="32">
      <t>ギョウム</t>
    </rPh>
    <rPh sb="34" eb="37">
      <t>キゾウシャ</t>
    </rPh>
    <rPh sb="44" eb="46">
      <t>チクジ</t>
    </rPh>
    <rPh sb="46" eb="49">
      <t>カンコウブツ</t>
    </rPh>
    <rPh sb="84" eb="87">
      <t>ショウモウヒン</t>
    </rPh>
    <rPh sb="88" eb="90">
      <t>カンリ</t>
    </rPh>
    <rPh sb="91" eb="93">
      <t>シハラ</t>
    </rPh>
    <rPh sb="94" eb="96">
      <t>ジム</t>
    </rPh>
    <phoneticPr fontId="3"/>
  </si>
  <si>
    <t>・司書資格を有する方
・図書館、博物館等の施設で３年以上の司書業務経験がある方が望ましい</t>
    <rPh sb="1" eb="3">
      <t>シショ</t>
    </rPh>
    <rPh sb="3" eb="5">
      <t>シカク</t>
    </rPh>
    <rPh sb="6" eb="7">
      <t>ユウ</t>
    </rPh>
    <rPh sb="9" eb="10">
      <t>カタ</t>
    </rPh>
    <rPh sb="12" eb="15">
      <t>トショカン</t>
    </rPh>
    <rPh sb="16" eb="19">
      <t>ハクブツカン</t>
    </rPh>
    <rPh sb="19" eb="20">
      <t>トウ</t>
    </rPh>
    <rPh sb="21" eb="23">
      <t>シセツ</t>
    </rPh>
    <rPh sb="25" eb="26">
      <t>ネン</t>
    </rPh>
    <rPh sb="26" eb="28">
      <t>イジョウ</t>
    </rPh>
    <rPh sb="29" eb="31">
      <t>シショ</t>
    </rPh>
    <rPh sb="31" eb="33">
      <t>ギョウム</t>
    </rPh>
    <rPh sb="33" eb="35">
      <t>ケイケン</t>
    </rPh>
    <rPh sb="38" eb="39">
      <t>カタ</t>
    </rPh>
    <rPh sb="40" eb="41">
      <t>ノゾ</t>
    </rPh>
    <phoneticPr fontId="3"/>
  </si>
  <si>
    <t>・閲覧室カウンター業務
・閲覧室資料紹介
・資料の受入に係る業務
・寄贈者管理
・図書･逐次刊行物・視聴資料の整理・登録
・蔵書点検補助
・レファレンスツールの作成
・消耗品の管理、支払い事務</t>
    <rPh sb="28" eb="29">
      <t>カカ</t>
    </rPh>
    <rPh sb="30" eb="32">
      <t>ギョウム</t>
    </rPh>
    <rPh sb="34" eb="37">
      <t>キゾウシャ</t>
    </rPh>
    <rPh sb="44" eb="46">
      <t>チクジ</t>
    </rPh>
    <rPh sb="46" eb="49">
      <t>カンコウブツ</t>
    </rPh>
    <phoneticPr fontId="3"/>
  </si>
  <si>
    <t>農政部</t>
    <rPh sb="0" eb="3">
      <t>ノウセイブ</t>
    </rPh>
    <phoneticPr fontId="2"/>
  </si>
  <si>
    <t>登記業務経験３年以上</t>
  </si>
  <si>
    <t>国有農地等の管理・処分業務等</t>
  </si>
  <si>
    <t>国有農地等の管理・処分業務等</t>
    <phoneticPr fontId="3"/>
  </si>
  <si>
    <t>登記業務経験３年以上</t>
    <phoneticPr fontId="3"/>
  </si>
  <si>
    <t>韮崎市本町4-2-4</t>
    <rPh sb="0" eb="3">
      <t>ニラサキシ</t>
    </rPh>
    <rPh sb="3" eb="5">
      <t>ホンチョウ</t>
    </rPh>
    <phoneticPr fontId="3"/>
  </si>
  <si>
    <t>・ 登記、相続関係書類の作成・収集
・ 法務局等との協議・調整
・ 土地改良財産の譲与
・ パソコンによる書類作成等</t>
    <rPh sb="2" eb="4">
      <t>トウキ</t>
    </rPh>
    <rPh sb="5" eb="7">
      <t>ソウゾク</t>
    </rPh>
    <rPh sb="7" eb="9">
      <t>カンケイ</t>
    </rPh>
    <rPh sb="9" eb="11">
      <t>ショルイ</t>
    </rPh>
    <rPh sb="12" eb="14">
      <t>サクセイ</t>
    </rPh>
    <rPh sb="15" eb="17">
      <t>シュウシュウ</t>
    </rPh>
    <rPh sb="20" eb="23">
      <t>ホウムキョク</t>
    </rPh>
    <rPh sb="23" eb="24">
      <t>トウ</t>
    </rPh>
    <rPh sb="26" eb="28">
      <t>キョウギ</t>
    </rPh>
    <rPh sb="29" eb="31">
      <t>チョウセイ</t>
    </rPh>
    <rPh sb="34" eb="36">
      <t>トチ</t>
    </rPh>
    <rPh sb="36" eb="38">
      <t>カイリョウ</t>
    </rPh>
    <rPh sb="38" eb="40">
      <t>ザイサン</t>
    </rPh>
    <rPh sb="41" eb="43">
      <t>ジョウヨ</t>
    </rPh>
    <rPh sb="53" eb="55">
      <t>ショルイ</t>
    </rPh>
    <rPh sb="55" eb="57">
      <t>サクセイ</t>
    </rPh>
    <rPh sb="57" eb="58">
      <t>トウ</t>
    </rPh>
    <phoneticPr fontId="5"/>
  </si>
  <si>
    <t>登記業務経験３年以上</t>
    <rPh sb="0" eb="2">
      <t>トウキ</t>
    </rPh>
    <rPh sb="2" eb="4">
      <t>ギョウム</t>
    </rPh>
    <rPh sb="4" eb="6">
      <t>ケイケン</t>
    </rPh>
    <rPh sb="7" eb="8">
      <t>ネン</t>
    </rPh>
    <rPh sb="8" eb="10">
      <t>イジョウ</t>
    </rPh>
    <phoneticPr fontId="5"/>
  </si>
  <si>
    <t>・換地及び交換分合事務
・占用等他部局協議</t>
    <rPh sb="1" eb="3">
      <t>カンチ</t>
    </rPh>
    <rPh sb="3" eb="4">
      <t>オヨ</t>
    </rPh>
    <rPh sb="5" eb="7">
      <t>コウカン</t>
    </rPh>
    <rPh sb="7" eb="9">
      <t>ブンゴウ</t>
    </rPh>
    <rPh sb="9" eb="11">
      <t>ジム</t>
    </rPh>
    <rPh sb="13" eb="15">
      <t>センヨウ</t>
    </rPh>
    <rPh sb="15" eb="16">
      <t>トウ</t>
    </rPh>
    <rPh sb="16" eb="19">
      <t>タブキョク</t>
    </rPh>
    <rPh sb="19" eb="21">
      <t>キョウギ</t>
    </rPh>
    <phoneticPr fontId="5"/>
  </si>
  <si>
    <t>農業土木の知識・経験</t>
    <rPh sb="0" eb="2">
      <t>ノウギョウ</t>
    </rPh>
    <rPh sb="2" eb="4">
      <t>ドボク</t>
    </rPh>
    <rPh sb="5" eb="7">
      <t>チシキ</t>
    </rPh>
    <rPh sb="8" eb="10">
      <t>ケイケン</t>
    </rPh>
    <phoneticPr fontId="3"/>
  </si>
  <si>
    <t>峡東農務事務所</t>
    <rPh sb="0" eb="2">
      <t>キョウトウ</t>
    </rPh>
    <rPh sb="2" eb="4">
      <t>ノウム</t>
    </rPh>
    <rPh sb="4" eb="7">
      <t>ジムショ</t>
    </rPh>
    <phoneticPr fontId="2"/>
  </si>
  <si>
    <t>土地改良事業登記事務、登記に必要な書類の収集等</t>
    <rPh sb="0" eb="2">
      <t>トチ</t>
    </rPh>
    <rPh sb="2" eb="4">
      <t>カイリョウ</t>
    </rPh>
    <rPh sb="4" eb="6">
      <t>ジギョウ</t>
    </rPh>
    <rPh sb="6" eb="8">
      <t>トウキ</t>
    </rPh>
    <rPh sb="8" eb="10">
      <t>ジム</t>
    </rPh>
    <rPh sb="11" eb="13">
      <t>トウキ</t>
    </rPh>
    <rPh sb="14" eb="16">
      <t>ヒツヨウ</t>
    </rPh>
    <rPh sb="17" eb="19">
      <t>ショルイ</t>
    </rPh>
    <rPh sb="20" eb="22">
      <t>シュウシュウ</t>
    </rPh>
    <rPh sb="22" eb="23">
      <t>トウ</t>
    </rPh>
    <phoneticPr fontId="3"/>
  </si>
  <si>
    <t>土地改良事業登記促進事務（過年度）、
土地改良財産の管理及び譲与、登記調査</t>
    <rPh sb="0" eb="2">
      <t>トチ</t>
    </rPh>
    <rPh sb="2" eb="4">
      <t>カイリョウ</t>
    </rPh>
    <rPh sb="4" eb="6">
      <t>ジギョウ</t>
    </rPh>
    <rPh sb="6" eb="8">
      <t>トウキ</t>
    </rPh>
    <rPh sb="8" eb="10">
      <t>ソクシン</t>
    </rPh>
    <rPh sb="10" eb="12">
      <t>ジム</t>
    </rPh>
    <rPh sb="13" eb="14">
      <t>ス</t>
    </rPh>
    <rPh sb="14" eb="15">
      <t>ネン</t>
    </rPh>
    <rPh sb="15" eb="16">
      <t>ド</t>
    </rPh>
    <rPh sb="19" eb="21">
      <t>トチ</t>
    </rPh>
    <rPh sb="21" eb="23">
      <t>カイリョウ</t>
    </rPh>
    <rPh sb="23" eb="25">
      <t>ザイサン</t>
    </rPh>
    <rPh sb="26" eb="28">
      <t>カンリ</t>
    </rPh>
    <rPh sb="28" eb="29">
      <t>オヨ</t>
    </rPh>
    <rPh sb="30" eb="32">
      <t>ジョウヨ</t>
    </rPh>
    <rPh sb="33" eb="35">
      <t>トウキ</t>
    </rPh>
    <rPh sb="35" eb="37">
      <t>チョウサ</t>
    </rPh>
    <phoneticPr fontId="3"/>
  </si>
  <si>
    <t>登記事務</t>
  </si>
  <si>
    <t>・登記事務
・土地改良区の指導・検査の補助</t>
    <rPh sb="1" eb="3">
      <t>トウキ</t>
    </rPh>
    <rPh sb="3" eb="5">
      <t>ジム</t>
    </rPh>
    <rPh sb="7" eb="9">
      <t>トチ</t>
    </rPh>
    <rPh sb="9" eb="12">
      <t>カイリョウク</t>
    </rPh>
    <rPh sb="13" eb="15">
      <t>シドウ</t>
    </rPh>
    <rPh sb="16" eb="18">
      <t>ケンサ</t>
    </rPh>
    <rPh sb="19" eb="21">
      <t>ホジョ</t>
    </rPh>
    <phoneticPr fontId="3"/>
  </si>
  <si>
    <t>登記業務経験３年以上</t>
    <rPh sb="0" eb="2">
      <t>トウキ</t>
    </rPh>
    <rPh sb="2" eb="4">
      <t>ギョウム</t>
    </rPh>
    <rPh sb="4" eb="6">
      <t>ケイケン</t>
    </rPh>
    <rPh sb="7" eb="10">
      <t>ネンイジョウ</t>
    </rPh>
    <phoneticPr fontId="3"/>
  </si>
  <si>
    <t>甲斐市下今井1100</t>
    <rPh sb="0" eb="3">
      <t>カイシ</t>
    </rPh>
    <rPh sb="3" eb="6">
      <t>シモイマイ</t>
    </rPh>
    <phoneticPr fontId="3"/>
  </si>
  <si>
    <t>総合農業技術センター
新津
0551-28-2496</t>
    <rPh sb="0" eb="6">
      <t>ソウゴウノウギョウギジュツ</t>
    </rPh>
    <rPh sb="11" eb="13">
      <t>ニイツ</t>
    </rPh>
    <phoneticPr fontId="3"/>
  </si>
  <si>
    <t>北杜市明野町浅尾2496
（高冷地野菜・花き振興センター）</t>
    <rPh sb="0" eb="3">
      <t>ホクトシ</t>
    </rPh>
    <rPh sb="3" eb="5">
      <t>アケノ</t>
    </rPh>
    <rPh sb="5" eb="6">
      <t>マチ</t>
    </rPh>
    <rPh sb="6" eb="8">
      <t>アサオ</t>
    </rPh>
    <rPh sb="14" eb="19">
      <t>コウレイチヤサイ</t>
    </rPh>
    <rPh sb="20" eb="21">
      <t>カ</t>
    </rPh>
    <rPh sb="22" eb="24">
      <t>シンコウ</t>
    </rPh>
    <phoneticPr fontId="3"/>
  </si>
  <si>
    <t>富士吉田市上吉田1-2-5
（岳麓試験地）</t>
    <rPh sb="0" eb="5">
      <t>フジヨシダシ</t>
    </rPh>
    <rPh sb="5" eb="8">
      <t>カミヨシダ</t>
    </rPh>
    <rPh sb="15" eb="17">
      <t>ガクロク</t>
    </rPh>
    <rPh sb="17" eb="20">
      <t>シケンチ</t>
    </rPh>
    <phoneticPr fontId="3"/>
  </si>
  <si>
    <t>北杜市高根町東井出1529-1
（八ヶ岳試験地）</t>
    <rPh sb="0" eb="3">
      <t>ホクトシ</t>
    </rPh>
    <rPh sb="3" eb="6">
      <t>タカネマチ</t>
    </rPh>
    <rPh sb="6" eb="9">
      <t>ヒガシイデ</t>
    </rPh>
    <rPh sb="17" eb="20">
      <t>ヤツガタケ</t>
    </rPh>
    <rPh sb="20" eb="23">
      <t>シケンチ</t>
    </rPh>
    <phoneticPr fontId="3"/>
  </si>
  <si>
    <t>果樹試験場</t>
    <rPh sb="0" eb="2">
      <t>カジュ</t>
    </rPh>
    <rPh sb="2" eb="5">
      <t>シケンジョウ</t>
    </rPh>
    <phoneticPr fontId="2"/>
  </si>
  <si>
    <t>・果樹圃場の管理作業補助
・試験研究の補助
・農機具等の保守管理補助</t>
    <rPh sb="1" eb="3">
      <t>カジュ</t>
    </rPh>
    <rPh sb="3" eb="5">
      <t>ホジョウ</t>
    </rPh>
    <rPh sb="6" eb="8">
      <t>カンリ</t>
    </rPh>
    <rPh sb="8" eb="10">
      <t>サギョウ</t>
    </rPh>
    <rPh sb="10" eb="12">
      <t>ホジョ</t>
    </rPh>
    <rPh sb="14" eb="16">
      <t>シケン</t>
    </rPh>
    <rPh sb="16" eb="18">
      <t>ケンキュウ</t>
    </rPh>
    <rPh sb="19" eb="21">
      <t>ホジョ</t>
    </rPh>
    <rPh sb="23" eb="26">
      <t>ノウキグ</t>
    </rPh>
    <rPh sb="26" eb="27">
      <t>トウ</t>
    </rPh>
    <rPh sb="28" eb="30">
      <t>ホシュ</t>
    </rPh>
    <rPh sb="30" eb="32">
      <t>カンリ</t>
    </rPh>
    <rPh sb="32" eb="34">
      <t>ホジョ</t>
    </rPh>
    <phoneticPr fontId="3"/>
  </si>
  <si>
    <t>果樹試験場　伊藤　0553-22-1921</t>
    <rPh sb="6" eb="8">
      <t>イトウ</t>
    </rPh>
    <phoneticPr fontId="3"/>
  </si>
  <si>
    <t>・果樹圃場の管理作業補助
・試験研究の補助
・農機具等の保守管理補助</t>
    <phoneticPr fontId="3"/>
  </si>
  <si>
    <t>農業経営実習指導補助</t>
  </si>
  <si>
    <t>北杜市長坂町長坂上条3251</t>
    <rPh sb="0" eb="3">
      <t>ホクトシ</t>
    </rPh>
    <rPh sb="3" eb="5">
      <t>ナガサカ</t>
    </rPh>
    <rPh sb="5" eb="6">
      <t>マチ</t>
    </rPh>
    <rPh sb="6" eb="8">
      <t>ナガサカ</t>
    </rPh>
    <rPh sb="8" eb="10">
      <t>カミジョウ</t>
    </rPh>
    <phoneticPr fontId="3"/>
  </si>
  <si>
    <t>農業経験</t>
    <rPh sb="0" eb="2">
      <t>ノウギョウ</t>
    </rPh>
    <rPh sb="2" eb="4">
      <t>ケイケン</t>
    </rPh>
    <phoneticPr fontId="3"/>
  </si>
  <si>
    <t>専門学校農林大学校
次長　0551-32-2104</t>
    <rPh sb="0" eb="2">
      <t>センモン</t>
    </rPh>
    <rPh sb="2" eb="4">
      <t>ガッコウ</t>
    </rPh>
    <rPh sb="4" eb="6">
      <t>ノウリン</t>
    </rPh>
    <rPh sb="6" eb="9">
      <t>ダイガッコウ</t>
    </rPh>
    <rPh sb="10" eb="12">
      <t>ジチョウ</t>
    </rPh>
    <phoneticPr fontId="3"/>
  </si>
  <si>
    <t>①自動車整備士、農業機械整備技能士等
②担当する学科に関連した専門分野の知識や技術、技能</t>
  </si>
  <si>
    <t>整備・運転実習指導</t>
  </si>
  <si>
    <t>東部家畜保健衛生所</t>
    <rPh sb="0" eb="2">
      <t>トウブ</t>
    </rPh>
    <rPh sb="2" eb="4">
      <t>カチク</t>
    </rPh>
    <rPh sb="4" eb="6">
      <t>ホケン</t>
    </rPh>
    <rPh sb="6" eb="9">
      <t>エイセイショ</t>
    </rPh>
    <phoneticPr fontId="2"/>
  </si>
  <si>
    <t>・牛疾病の検査補助
・緬山羊疾病の検査補助
・入牧牛検査関係事務補助
・口蹄疫、豚熱、アフリカ豚熱防疫対策事務補助</t>
    <rPh sb="1" eb="2">
      <t>ウシ</t>
    </rPh>
    <rPh sb="2" eb="4">
      <t>シッペイ</t>
    </rPh>
    <rPh sb="5" eb="7">
      <t>ケンサ</t>
    </rPh>
    <rPh sb="7" eb="9">
      <t>ホジョ</t>
    </rPh>
    <rPh sb="11" eb="12">
      <t>メン</t>
    </rPh>
    <rPh sb="12" eb="14">
      <t>ヤギ</t>
    </rPh>
    <rPh sb="13" eb="14">
      <t>ヒツジ</t>
    </rPh>
    <rPh sb="14" eb="16">
      <t>シッペイ</t>
    </rPh>
    <rPh sb="17" eb="19">
      <t>ケンサ</t>
    </rPh>
    <rPh sb="19" eb="21">
      <t>ホジョ</t>
    </rPh>
    <rPh sb="23" eb="24">
      <t>ニュウ</t>
    </rPh>
    <rPh sb="24" eb="26">
      <t>ボクギュウ</t>
    </rPh>
    <rPh sb="26" eb="28">
      <t>ケンサ</t>
    </rPh>
    <rPh sb="28" eb="30">
      <t>カンケイ</t>
    </rPh>
    <rPh sb="30" eb="32">
      <t>ジム</t>
    </rPh>
    <rPh sb="32" eb="34">
      <t>ホジョ</t>
    </rPh>
    <rPh sb="36" eb="39">
      <t>コウテイエキ</t>
    </rPh>
    <rPh sb="40" eb="41">
      <t>ブタ</t>
    </rPh>
    <rPh sb="41" eb="42">
      <t>ネツ</t>
    </rPh>
    <rPh sb="47" eb="48">
      <t>ブタ</t>
    </rPh>
    <rPh sb="48" eb="49">
      <t>ネツ</t>
    </rPh>
    <rPh sb="49" eb="51">
      <t>ボウエキ</t>
    </rPh>
    <rPh sb="51" eb="53">
      <t>タイサク</t>
    </rPh>
    <rPh sb="53" eb="55">
      <t>ジム</t>
    </rPh>
    <rPh sb="55" eb="57">
      <t>ホジョ</t>
    </rPh>
    <phoneticPr fontId="3"/>
  </si>
  <si>
    <t>・ＢＳＥ検査補助
・ＢＳＥ検査対象死亡牛の採材補助
・焼却炉の管理
・解剖用器財の管理
・検査室の業務補助</t>
    <phoneticPr fontId="3"/>
  </si>
  <si>
    <t>豚の飼養管理
試験研究補助</t>
    <rPh sb="0" eb="1">
      <t>ブタ</t>
    </rPh>
    <rPh sb="2" eb="4">
      <t>シヨウ</t>
    </rPh>
    <rPh sb="4" eb="6">
      <t>カンリ</t>
    </rPh>
    <rPh sb="7" eb="9">
      <t>シケン</t>
    </rPh>
    <rPh sb="9" eb="11">
      <t>ケンキュウ</t>
    </rPh>
    <rPh sb="11" eb="13">
      <t>ホジョ</t>
    </rPh>
    <phoneticPr fontId="3"/>
  </si>
  <si>
    <t>畜産酪農技術センター　菊島
電話：055-273-6441</t>
    <rPh sb="0" eb="6">
      <t>チクサンラクノウギジュツ</t>
    </rPh>
    <rPh sb="11" eb="13">
      <t>キクシマ</t>
    </rPh>
    <rPh sb="14" eb="16">
      <t>デンワ</t>
    </rPh>
    <phoneticPr fontId="3"/>
  </si>
  <si>
    <t>鶏の飼養管理
試験研究補助</t>
    <rPh sb="0" eb="1">
      <t>トリ</t>
    </rPh>
    <rPh sb="2" eb="4">
      <t>シヨウ</t>
    </rPh>
    <rPh sb="4" eb="6">
      <t>カンリ</t>
    </rPh>
    <rPh sb="7" eb="9">
      <t>シケン</t>
    </rPh>
    <rPh sb="9" eb="11">
      <t>ケンキュウ</t>
    </rPh>
    <rPh sb="11" eb="13">
      <t>ホジョ</t>
    </rPh>
    <phoneticPr fontId="3"/>
  </si>
  <si>
    <t>・草地環境科試験研究補助
・飼料生産管理補助</t>
  </si>
  <si>
    <t>畜産酪農技術センター（長坂支所）大町
電話：0551-32-3216</t>
    <rPh sb="0" eb="6">
      <t>チクサンラクノウギジュツ</t>
    </rPh>
    <rPh sb="11" eb="13">
      <t>ナガサカ</t>
    </rPh>
    <rPh sb="13" eb="15">
      <t>シショ</t>
    </rPh>
    <rPh sb="16" eb="18">
      <t>オオマチ</t>
    </rPh>
    <rPh sb="19" eb="21">
      <t>デンワ</t>
    </rPh>
    <phoneticPr fontId="3"/>
  </si>
  <si>
    <t>・草地環境科試験研究補助
・飼料分析補助</t>
    <rPh sb="16" eb="18">
      <t>ブンセキ</t>
    </rPh>
    <rPh sb="18" eb="20">
      <t>ホジョ</t>
    </rPh>
    <phoneticPr fontId="3"/>
  </si>
  <si>
    <t>・試験研究業務補助
・牛の飼養管理（給餌、健康管理、畜舎清掃等）
・乳牛の搾乳
・施設・機械の管理</t>
  </si>
  <si>
    <t>甲斐市牛句497</t>
    <rPh sb="0" eb="5">
      <t>カイシウシク</t>
    </rPh>
    <phoneticPr fontId="3"/>
  </si>
  <si>
    <t>温水魚の飼育・管理、施設の保守管理</t>
    <rPh sb="0" eb="2">
      <t>オンスイ</t>
    </rPh>
    <rPh sb="2" eb="3">
      <t>ギョ</t>
    </rPh>
    <rPh sb="4" eb="6">
      <t>シイク</t>
    </rPh>
    <rPh sb="7" eb="9">
      <t>カンリ</t>
    </rPh>
    <rPh sb="10" eb="12">
      <t>シセツ</t>
    </rPh>
    <rPh sb="13" eb="15">
      <t>ホシュ</t>
    </rPh>
    <rPh sb="15" eb="17">
      <t>カンリ</t>
    </rPh>
    <phoneticPr fontId="3"/>
  </si>
  <si>
    <t>冷水魚の飼育・管理、施設の保守管理</t>
    <rPh sb="0" eb="2">
      <t>レイスイ</t>
    </rPh>
    <rPh sb="2" eb="3">
      <t>ギョ</t>
    </rPh>
    <rPh sb="4" eb="6">
      <t>シイク</t>
    </rPh>
    <rPh sb="7" eb="9">
      <t>カンリ</t>
    </rPh>
    <rPh sb="10" eb="12">
      <t>シセツ</t>
    </rPh>
    <rPh sb="13" eb="15">
      <t>ホシュ</t>
    </rPh>
    <rPh sb="15" eb="17">
      <t>カンリ</t>
    </rPh>
    <phoneticPr fontId="3"/>
  </si>
  <si>
    <t>県土整備部</t>
    <rPh sb="0" eb="5">
      <t>ケンドセイビブ</t>
    </rPh>
    <phoneticPr fontId="2"/>
  </si>
  <si>
    <t>建築住宅課</t>
    <rPh sb="0" eb="2">
      <t>ケンチク</t>
    </rPh>
    <rPh sb="2" eb="5">
      <t>ジュウタクカ</t>
    </rPh>
    <phoneticPr fontId="2"/>
  </si>
  <si>
    <t>建築基準法に基づく定期報告審査事務</t>
  </si>
  <si>
    <t>建築士</t>
    <rPh sb="0" eb="3">
      <t>ケンチクシ</t>
    </rPh>
    <phoneticPr fontId="3"/>
  </si>
  <si>
    <t>建築住宅課
和久田
055-223-1730</t>
    <rPh sb="0" eb="5">
      <t>ケンチクジュウタクカ</t>
    </rPh>
    <rPh sb="6" eb="9">
      <t>ワクタ</t>
    </rPh>
    <phoneticPr fontId="3"/>
  </si>
  <si>
    <t>河川監視業務</t>
  </si>
  <si>
    <t>中北建設事務所　峡北支所</t>
    <rPh sb="0" eb="1">
      <t>チュウ</t>
    </rPh>
    <rPh sb="1" eb="2">
      <t>ホク</t>
    </rPh>
    <rPh sb="2" eb="4">
      <t>ケンセツ</t>
    </rPh>
    <rPh sb="4" eb="7">
      <t>ジムショ</t>
    </rPh>
    <rPh sb="8" eb="10">
      <t>キョウホク</t>
    </rPh>
    <rPh sb="10" eb="12">
      <t>シショ</t>
    </rPh>
    <phoneticPr fontId="2"/>
  </si>
  <si>
    <t>・管轄エリア内の河川等の巡回監視業務
・違法行為の発見、管理施設の状況確認
・投棄物の回収、管理施設内の草刈り</t>
    <rPh sb="1" eb="3">
      <t>カンカツ</t>
    </rPh>
    <rPh sb="6" eb="7">
      <t>ナイ</t>
    </rPh>
    <rPh sb="8" eb="10">
      <t>カセン</t>
    </rPh>
    <rPh sb="10" eb="11">
      <t>トウ</t>
    </rPh>
    <rPh sb="12" eb="14">
      <t>ジュンカイ</t>
    </rPh>
    <rPh sb="14" eb="16">
      <t>カンシ</t>
    </rPh>
    <rPh sb="16" eb="18">
      <t>ギョウム</t>
    </rPh>
    <rPh sb="20" eb="22">
      <t>イホウ</t>
    </rPh>
    <rPh sb="22" eb="24">
      <t>コウイ</t>
    </rPh>
    <rPh sb="25" eb="27">
      <t>ハッケン</t>
    </rPh>
    <rPh sb="28" eb="30">
      <t>カンリ</t>
    </rPh>
    <rPh sb="30" eb="32">
      <t>シセツ</t>
    </rPh>
    <rPh sb="33" eb="35">
      <t>ジョウキョウ</t>
    </rPh>
    <rPh sb="35" eb="37">
      <t>カクニン</t>
    </rPh>
    <rPh sb="39" eb="42">
      <t>トウキブツ</t>
    </rPh>
    <rPh sb="43" eb="45">
      <t>カイシュウ</t>
    </rPh>
    <rPh sb="46" eb="48">
      <t>カンリ</t>
    </rPh>
    <rPh sb="48" eb="51">
      <t>シセツナイ</t>
    </rPh>
    <rPh sb="52" eb="54">
      <t>クサカ</t>
    </rPh>
    <phoneticPr fontId="5"/>
  </si>
  <si>
    <t>・普通自動車運転免許
・刈払い機の操作経験があることが望ましい</t>
    <rPh sb="1" eb="10">
      <t>フツウジドウシャウンテンメンキョ</t>
    </rPh>
    <rPh sb="12" eb="14">
      <t>カリバライ</t>
    </rPh>
    <rPh sb="15" eb="16">
      <t>キ</t>
    </rPh>
    <rPh sb="17" eb="19">
      <t>ソウサ</t>
    </rPh>
    <rPh sb="19" eb="21">
      <t>ケイケン</t>
    </rPh>
    <rPh sb="27" eb="28">
      <t>ノゾ</t>
    </rPh>
    <phoneticPr fontId="5"/>
  </si>
  <si>
    <t>峡東建設事務所</t>
    <rPh sb="0" eb="2">
      <t>キョウトウ</t>
    </rPh>
    <rPh sb="2" eb="4">
      <t>ケンセツ</t>
    </rPh>
    <rPh sb="4" eb="7">
      <t>ジムショ</t>
    </rPh>
    <phoneticPr fontId="2"/>
  </si>
  <si>
    <t>峡東建設事務所（用地課）
中村
0553-20-2710</t>
    <rPh sb="0" eb="4">
      <t>キョウトウケンセツ</t>
    </rPh>
    <rPh sb="4" eb="7">
      <t>ジムショ</t>
    </rPh>
    <rPh sb="8" eb="11">
      <t>ヨウチカ</t>
    </rPh>
    <rPh sb="13" eb="15">
      <t>ナカムラ</t>
    </rPh>
    <phoneticPr fontId="3"/>
  </si>
  <si>
    <t>建築全般に関する相談・窓口対応及び指導監督</t>
  </si>
  <si>
    <t>行政（建築）経験、または民間企業等で建築基準法関係業務の経験がある者</t>
    <rPh sb="3" eb="5">
      <t>ケンチク</t>
    </rPh>
    <rPh sb="12" eb="14">
      <t>ミンカン</t>
    </rPh>
    <rPh sb="14" eb="16">
      <t>キギョウ</t>
    </rPh>
    <rPh sb="16" eb="17">
      <t>トウ</t>
    </rPh>
    <rPh sb="18" eb="20">
      <t>ケンチク</t>
    </rPh>
    <rPh sb="20" eb="23">
      <t>キジュンホウ</t>
    </rPh>
    <rPh sb="23" eb="25">
      <t>カンケイ</t>
    </rPh>
    <rPh sb="25" eb="27">
      <t>ギョウム</t>
    </rPh>
    <rPh sb="28" eb="30">
      <t>ケイケン</t>
    </rPh>
    <rPh sb="33" eb="34">
      <t>モノ</t>
    </rPh>
    <phoneticPr fontId="3"/>
  </si>
  <si>
    <t>峡南建設事務所</t>
    <rPh sb="0" eb="2">
      <t>キョウナン</t>
    </rPh>
    <rPh sb="2" eb="4">
      <t>ケンセツ</t>
    </rPh>
    <rPh sb="4" eb="7">
      <t>ジムショ</t>
    </rPh>
    <phoneticPr fontId="2"/>
  </si>
  <si>
    <t>登記事務</t>
    <rPh sb="0" eb="2">
      <t>トウキ</t>
    </rPh>
    <rPh sb="2" eb="4">
      <t>ジム</t>
    </rPh>
    <phoneticPr fontId="5"/>
  </si>
  <si>
    <t>峡南建設事務所
次長　小野
055-240-4123</t>
    <rPh sb="0" eb="7">
      <t>キョウナンケンセツジムショ</t>
    </rPh>
    <rPh sb="8" eb="10">
      <t>ジチョウ</t>
    </rPh>
    <rPh sb="11" eb="13">
      <t>オノ</t>
    </rPh>
    <phoneticPr fontId="3"/>
  </si>
  <si>
    <t>峡南建設事務所身延支所</t>
    <rPh sb="0" eb="2">
      <t>キョウナン</t>
    </rPh>
    <rPh sb="2" eb="4">
      <t>ケンセツ</t>
    </rPh>
    <rPh sb="4" eb="7">
      <t>ジムショ</t>
    </rPh>
    <rPh sb="7" eb="9">
      <t>ミノブ</t>
    </rPh>
    <rPh sb="9" eb="11">
      <t>シショ</t>
    </rPh>
    <phoneticPr fontId="2"/>
  </si>
  <si>
    <t>公共用地取得に係る用地交渉業務経験３年以上</t>
  </si>
  <si>
    <t>・河川区域、砂防指定地や砂利採取プラント等の定期巡回及び異常事象の報告等
・河川等への不法投棄物の状況確認
・河川等への不法占用物の状況確認</t>
    <rPh sb="1" eb="3">
      <t>カセン</t>
    </rPh>
    <rPh sb="3" eb="5">
      <t>クイキ</t>
    </rPh>
    <rPh sb="6" eb="8">
      <t>サボウ</t>
    </rPh>
    <rPh sb="8" eb="11">
      <t>シテイチ</t>
    </rPh>
    <rPh sb="12" eb="14">
      <t>ジャリ</t>
    </rPh>
    <rPh sb="14" eb="16">
      <t>サイシュ</t>
    </rPh>
    <rPh sb="20" eb="21">
      <t>トウ</t>
    </rPh>
    <rPh sb="22" eb="24">
      <t>テイキ</t>
    </rPh>
    <rPh sb="24" eb="26">
      <t>ジュンカイ</t>
    </rPh>
    <rPh sb="26" eb="27">
      <t>オヨ</t>
    </rPh>
    <rPh sb="28" eb="30">
      <t>イジョウ</t>
    </rPh>
    <rPh sb="30" eb="32">
      <t>ジショウ</t>
    </rPh>
    <rPh sb="33" eb="36">
      <t>ホウコクナド</t>
    </rPh>
    <rPh sb="38" eb="40">
      <t>カセン</t>
    </rPh>
    <rPh sb="40" eb="41">
      <t>トウ</t>
    </rPh>
    <rPh sb="43" eb="45">
      <t>フホウ</t>
    </rPh>
    <rPh sb="45" eb="47">
      <t>トウキ</t>
    </rPh>
    <rPh sb="47" eb="48">
      <t>ブツ</t>
    </rPh>
    <rPh sb="49" eb="51">
      <t>ジョウキョウ</t>
    </rPh>
    <rPh sb="51" eb="53">
      <t>カクニン</t>
    </rPh>
    <rPh sb="55" eb="57">
      <t>カセン</t>
    </rPh>
    <rPh sb="57" eb="58">
      <t>トウ</t>
    </rPh>
    <rPh sb="60" eb="62">
      <t>フホウ</t>
    </rPh>
    <rPh sb="62" eb="64">
      <t>センヨウ</t>
    </rPh>
    <rPh sb="64" eb="65">
      <t>ブツ</t>
    </rPh>
    <rPh sb="66" eb="68">
      <t>ジョウキョウ</t>
    </rPh>
    <rPh sb="68" eb="70">
      <t>カクニン</t>
    </rPh>
    <phoneticPr fontId="2"/>
  </si>
  <si>
    <t>・普通自動車運転免許
・巡回や監視が中心となるので、地域の地勢や実情に精通していることが望ましい</t>
    <rPh sb="1" eb="3">
      <t>フツウ</t>
    </rPh>
    <rPh sb="3" eb="6">
      <t>ジドウシャ</t>
    </rPh>
    <rPh sb="6" eb="8">
      <t>ウンテン</t>
    </rPh>
    <rPh sb="8" eb="10">
      <t>メンキョ</t>
    </rPh>
    <rPh sb="12" eb="14">
      <t>ジュンカイ</t>
    </rPh>
    <rPh sb="15" eb="17">
      <t>カンシ</t>
    </rPh>
    <rPh sb="18" eb="20">
      <t>チュウシン</t>
    </rPh>
    <rPh sb="26" eb="28">
      <t>チイキ</t>
    </rPh>
    <rPh sb="29" eb="31">
      <t>チセイ</t>
    </rPh>
    <rPh sb="32" eb="33">
      <t>ジョウ</t>
    </rPh>
    <rPh sb="34" eb="36">
      <t>セイツウ</t>
    </rPh>
    <rPh sb="43" eb="44">
      <t>ノゾ</t>
    </rPh>
    <phoneticPr fontId="2"/>
  </si>
  <si>
    <t>峡南建設事務所　身延支所
今泉、雨宮
0556-62-3831</t>
    <rPh sb="16" eb="18">
      <t>アメミヤ</t>
    </rPh>
    <phoneticPr fontId="3"/>
  </si>
  <si>
    <t>富士・東部建設事務所</t>
    <rPh sb="0" eb="2">
      <t>フジ</t>
    </rPh>
    <rPh sb="3" eb="5">
      <t>トウブ</t>
    </rPh>
    <rPh sb="5" eb="7">
      <t>ケンセツ</t>
    </rPh>
    <rPh sb="7" eb="10">
      <t>ジムショ</t>
    </rPh>
    <phoneticPr fontId="2"/>
  </si>
  <si>
    <t>・土木事業に係る登記事務</t>
    <rPh sb="1" eb="3">
      <t>ドボク</t>
    </rPh>
    <rPh sb="3" eb="5">
      <t>ジギョウ</t>
    </rPh>
    <rPh sb="6" eb="7">
      <t>カカ</t>
    </rPh>
    <rPh sb="8" eb="10">
      <t>トウキ</t>
    </rPh>
    <rPh sb="10" eb="12">
      <t>ジム</t>
    </rPh>
    <phoneticPr fontId="3"/>
  </si>
  <si>
    <t>土地登記に関する経験（3年以上）を有すること</t>
    <rPh sb="0" eb="2">
      <t>トチ</t>
    </rPh>
    <rPh sb="2" eb="4">
      <t>トウキ</t>
    </rPh>
    <rPh sb="5" eb="6">
      <t>カン</t>
    </rPh>
    <rPh sb="8" eb="10">
      <t>ケイケン</t>
    </rPh>
    <rPh sb="12" eb="13">
      <t>ネン</t>
    </rPh>
    <rPh sb="13" eb="15">
      <t>イジョウ</t>
    </rPh>
    <rPh sb="17" eb="18">
      <t>ユウ</t>
    </rPh>
    <phoneticPr fontId="3"/>
  </si>
  <si>
    <t>・未登記解消に係る事務</t>
    <rPh sb="1" eb="4">
      <t>ミトウキ</t>
    </rPh>
    <rPh sb="4" eb="6">
      <t>カイショウ</t>
    </rPh>
    <rPh sb="7" eb="8">
      <t>カカ</t>
    </rPh>
    <rPh sb="9" eb="11">
      <t>ジム</t>
    </rPh>
    <phoneticPr fontId="3"/>
  </si>
  <si>
    <t>・一級河川監視業務
（河川監視で公用車使用）
・不法行為の指導補助</t>
    <rPh sb="1" eb="2">
      <t>イチ</t>
    </rPh>
    <rPh sb="2" eb="3">
      <t>キュウ</t>
    </rPh>
    <rPh sb="3" eb="5">
      <t>カセン</t>
    </rPh>
    <rPh sb="5" eb="7">
      <t>カンシ</t>
    </rPh>
    <rPh sb="7" eb="9">
      <t>ギョウム</t>
    </rPh>
    <rPh sb="11" eb="13">
      <t>カセン</t>
    </rPh>
    <rPh sb="13" eb="15">
      <t>カンシ</t>
    </rPh>
    <rPh sb="16" eb="19">
      <t>コウヨウシャ</t>
    </rPh>
    <rPh sb="19" eb="21">
      <t>シヨウ</t>
    </rPh>
    <rPh sb="24" eb="26">
      <t>フホウ</t>
    </rPh>
    <rPh sb="26" eb="28">
      <t>コウイ</t>
    </rPh>
    <rPh sb="29" eb="31">
      <t>シドウ</t>
    </rPh>
    <rPh sb="31" eb="33">
      <t>ホジョ</t>
    </rPh>
    <phoneticPr fontId="3"/>
  </si>
  <si>
    <t>屋外広告物の監視業務
（監視業務で公用車使用）
・屋外広告物に基づく申請受付、書類整理事務</t>
    <rPh sb="0" eb="2">
      <t>オクガイ</t>
    </rPh>
    <rPh sb="2" eb="5">
      <t>コウコクブツ</t>
    </rPh>
    <rPh sb="6" eb="8">
      <t>カンシ</t>
    </rPh>
    <rPh sb="8" eb="10">
      <t>ギョウム</t>
    </rPh>
    <rPh sb="12" eb="14">
      <t>カンシ</t>
    </rPh>
    <rPh sb="14" eb="16">
      <t>ギョウム</t>
    </rPh>
    <rPh sb="17" eb="20">
      <t>コウヨウシャ</t>
    </rPh>
    <rPh sb="20" eb="22">
      <t>シヨウ</t>
    </rPh>
    <rPh sb="25" eb="27">
      <t>オクガイ</t>
    </rPh>
    <rPh sb="27" eb="30">
      <t>コウコクブツ</t>
    </rPh>
    <rPh sb="31" eb="32">
      <t>モト</t>
    </rPh>
    <rPh sb="34" eb="36">
      <t>シンセイ</t>
    </rPh>
    <rPh sb="36" eb="38">
      <t>ウケツケ</t>
    </rPh>
    <rPh sb="39" eb="41">
      <t>ショルイ</t>
    </rPh>
    <rPh sb="41" eb="43">
      <t>セイリ</t>
    </rPh>
    <rPh sb="43" eb="45">
      <t>ジム</t>
    </rPh>
    <phoneticPr fontId="3"/>
  </si>
  <si>
    <t>富士・東部建設事務所　吉田支所</t>
    <rPh sb="0" eb="2">
      <t>フジ</t>
    </rPh>
    <rPh sb="3" eb="5">
      <t>トウブ</t>
    </rPh>
    <rPh sb="5" eb="7">
      <t>ケンセツ</t>
    </rPh>
    <rPh sb="7" eb="10">
      <t>ジムショ</t>
    </rPh>
    <rPh sb="11" eb="13">
      <t>ヨシダ</t>
    </rPh>
    <rPh sb="13" eb="15">
      <t>シショ</t>
    </rPh>
    <phoneticPr fontId="2"/>
  </si>
  <si>
    <t>・公共事業用地の調査、資料収集、登記
・取得済の未登記地に係る調査、資料収集、登記</t>
    <rPh sb="1" eb="3">
      <t>コウキョウ</t>
    </rPh>
    <rPh sb="3" eb="5">
      <t>ジギョウ</t>
    </rPh>
    <rPh sb="5" eb="7">
      <t>ヨウチ</t>
    </rPh>
    <rPh sb="8" eb="10">
      <t>チョウサ</t>
    </rPh>
    <rPh sb="11" eb="13">
      <t>シリョウ</t>
    </rPh>
    <rPh sb="13" eb="15">
      <t>シュウシュウ</t>
    </rPh>
    <rPh sb="16" eb="18">
      <t>トウキ</t>
    </rPh>
    <rPh sb="20" eb="22">
      <t>シュトク</t>
    </rPh>
    <rPh sb="22" eb="23">
      <t>ズ</t>
    </rPh>
    <rPh sb="24" eb="27">
      <t>ミトウキ</t>
    </rPh>
    <rPh sb="27" eb="28">
      <t>チ</t>
    </rPh>
    <rPh sb="29" eb="30">
      <t>カカ</t>
    </rPh>
    <rPh sb="31" eb="33">
      <t>チョウサ</t>
    </rPh>
    <rPh sb="34" eb="36">
      <t>シリョウ</t>
    </rPh>
    <rPh sb="36" eb="38">
      <t>シュウシュウ</t>
    </rPh>
    <rPh sb="39" eb="41">
      <t>トウキ</t>
    </rPh>
    <phoneticPr fontId="2"/>
  </si>
  <si>
    <t>登記業務経験３年以上</t>
    <rPh sb="0" eb="2">
      <t>トウキ</t>
    </rPh>
    <rPh sb="2" eb="4">
      <t>ギョウム</t>
    </rPh>
    <rPh sb="4" eb="6">
      <t>ケイケン</t>
    </rPh>
    <rPh sb="7" eb="10">
      <t>ネンイジョウ</t>
    </rPh>
    <phoneticPr fontId="4"/>
  </si>
  <si>
    <t>富士・東部建設事務所吉田支所
舟久保
0555-24-9050</t>
    <rPh sb="0" eb="2">
      <t>フジ</t>
    </rPh>
    <rPh sb="3" eb="14">
      <t>トウブケンセツジムショヨシダシショ</t>
    </rPh>
    <rPh sb="15" eb="18">
      <t>フナクボ</t>
    </rPh>
    <phoneticPr fontId="4"/>
  </si>
  <si>
    <t>・管轄エリア内の河川、急傾斜指定地等の巡回監視業務
・違法行為の発見、管理施設の状況確認
・投棄物の回収、管理施設内の草刈り</t>
    <rPh sb="1" eb="3">
      <t>カンカツ</t>
    </rPh>
    <rPh sb="6" eb="7">
      <t>ナイ</t>
    </rPh>
    <rPh sb="8" eb="10">
      <t>カセン</t>
    </rPh>
    <rPh sb="11" eb="14">
      <t>キュウケイシャ</t>
    </rPh>
    <rPh sb="14" eb="17">
      <t>シテイチ</t>
    </rPh>
    <rPh sb="17" eb="18">
      <t>トウ</t>
    </rPh>
    <rPh sb="19" eb="21">
      <t>ジュンカイ</t>
    </rPh>
    <rPh sb="21" eb="23">
      <t>カンシ</t>
    </rPh>
    <rPh sb="23" eb="25">
      <t>ギョウム</t>
    </rPh>
    <rPh sb="27" eb="29">
      <t>イホウ</t>
    </rPh>
    <rPh sb="29" eb="31">
      <t>コウイ</t>
    </rPh>
    <rPh sb="32" eb="34">
      <t>ハッケン</t>
    </rPh>
    <rPh sb="35" eb="37">
      <t>カンリ</t>
    </rPh>
    <rPh sb="37" eb="39">
      <t>シセツ</t>
    </rPh>
    <rPh sb="40" eb="42">
      <t>ジョウキョウ</t>
    </rPh>
    <rPh sb="42" eb="44">
      <t>カクニン</t>
    </rPh>
    <rPh sb="46" eb="49">
      <t>トウキブツ</t>
    </rPh>
    <rPh sb="50" eb="52">
      <t>カイシュウ</t>
    </rPh>
    <rPh sb="53" eb="55">
      <t>カンリ</t>
    </rPh>
    <rPh sb="55" eb="58">
      <t>シセツナイ</t>
    </rPh>
    <rPh sb="59" eb="61">
      <t>クサカ</t>
    </rPh>
    <phoneticPr fontId="2"/>
  </si>
  <si>
    <t>刈払機の操作経験があることが望ましい</t>
    <rPh sb="0" eb="2">
      <t>カリバライ</t>
    </rPh>
    <rPh sb="2" eb="3">
      <t>キ</t>
    </rPh>
    <rPh sb="4" eb="6">
      <t>ソウサ</t>
    </rPh>
    <rPh sb="6" eb="8">
      <t>ケイケン</t>
    </rPh>
    <rPh sb="14" eb="15">
      <t>ノゾ</t>
    </rPh>
    <phoneticPr fontId="4"/>
  </si>
  <si>
    <t>新環状道路建設事務所</t>
    <rPh sb="0" eb="1">
      <t>シン</t>
    </rPh>
    <rPh sb="1" eb="3">
      <t>カンジョウ</t>
    </rPh>
    <rPh sb="3" eb="5">
      <t>ドウロ</t>
    </rPh>
    <rPh sb="5" eb="7">
      <t>ケンセツ</t>
    </rPh>
    <rPh sb="7" eb="9">
      <t>ジム</t>
    </rPh>
    <rPh sb="9" eb="10">
      <t>ショ</t>
    </rPh>
    <phoneticPr fontId="2"/>
  </si>
  <si>
    <t>新環状道路建設事務所
総務用地課　鎮目、相原
055-261-1490</t>
    <rPh sb="0" eb="10">
      <t>シンカンジョウドウロケンセツジムショ</t>
    </rPh>
    <rPh sb="11" eb="16">
      <t>ソウムヨウチカ</t>
    </rPh>
    <rPh sb="17" eb="19">
      <t>シズメ</t>
    </rPh>
    <rPh sb="20" eb="22">
      <t>アイハラ</t>
    </rPh>
    <phoneticPr fontId="3"/>
  </si>
  <si>
    <t>用地取得業務</t>
  </si>
  <si>
    <t>道路監視業務</t>
  </si>
  <si>
    <t>新環状道路建設事務所
総務用地課　鎮目、相原
055-261-1490</t>
  </si>
  <si>
    <t>議会事務局</t>
    <rPh sb="0" eb="2">
      <t>ギカイ</t>
    </rPh>
    <rPh sb="2" eb="5">
      <t>ジムキョク</t>
    </rPh>
    <phoneticPr fontId="2"/>
  </si>
  <si>
    <t>・議員控室に関すること
・議員関係事務に関すること
・政務活動費収支報告書業務に関すること
・会派の政務調査等の支援に関すること</t>
    <rPh sb="1" eb="3">
      <t>ギイン</t>
    </rPh>
    <rPh sb="3" eb="4">
      <t>ヒカ</t>
    </rPh>
    <rPh sb="4" eb="5">
      <t>シツ</t>
    </rPh>
    <rPh sb="6" eb="7">
      <t>カン</t>
    </rPh>
    <rPh sb="13" eb="15">
      <t>ギイン</t>
    </rPh>
    <rPh sb="15" eb="17">
      <t>カンケイ</t>
    </rPh>
    <rPh sb="17" eb="19">
      <t>ジム</t>
    </rPh>
    <rPh sb="20" eb="21">
      <t>カン</t>
    </rPh>
    <rPh sb="27" eb="29">
      <t>セイム</t>
    </rPh>
    <rPh sb="29" eb="32">
      <t>カツドウヒ</t>
    </rPh>
    <rPh sb="32" eb="34">
      <t>シュウシ</t>
    </rPh>
    <rPh sb="34" eb="37">
      <t>ホウコクショ</t>
    </rPh>
    <rPh sb="37" eb="39">
      <t>ギョウム</t>
    </rPh>
    <rPh sb="40" eb="41">
      <t>カン</t>
    </rPh>
    <rPh sb="47" eb="49">
      <t>カイハ</t>
    </rPh>
    <rPh sb="50" eb="52">
      <t>セイム</t>
    </rPh>
    <rPh sb="52" eb="54">
      <t>チョウサ</t>
    </rPh>
    <rPh sb="54" eb="55">
      <t>トウ</t>
    </rPh>
    <rPh sb="56" eb="58">
      <t>シエン</t>
    </rPh>
    <rPh sb="59" eb="60">
      <t>カン</t>
    </rPh>
    <phoneticPr fontId="13"/>
  </si>
  <si>
    <t>面接試験に加え、秘書マナー及び一般常識に係る筆記試験を実施
（4択形式で20問、解答時間は5分間）</t>
    <rPh sb="0" eb="2">
      <t>メンセツ</t>
    </rPh>
    <rPh sb="2" eb="4">
      <t>シケン</t>
    </rPh>
    <rPh sb="5" eb="6">
      <t>クワ</t>
    </rPh>
    <rPh sb="8" eb="10">
      <t>ヒショ</t>
    </rPh>
    <rPh sb="13" eb="14">
      <t>オヨ</t>
    </rPh>
    <rPh sb="15" eb="17">
      <t>イッパン</t>
    </rPh>
    <rPh sb="17" eb="19">
      <t>ジョウシキ</t>
    </rPh>
    <rPh sb="20" eb="21">
      <t>カカ</t>
    </rPh>
    <rPh sb="22" eb="24">
      <t>ヒッキ</t>
    </rPh>
    <rPh sb="24" eb="26">
      <t>シケン</t>
    </rPh>
    <rPh sb="27" eb="29">
      <t>ジッシ</t>
    </rPh>
    <rPh sb="32" eb="33">
      <t>タク</t>
    </rPh>
    <rPh sb="33" eb="35">
      <t>ケイシキ</t>
    </rPh>
    <rPh sb="38" eb="39">
      <t>モン</t>
    </rPh>
    <rPh sb="40" eb="42">
      <t>カイトウ</t>
    </rPh>
    <rPh sb="42" eb="44">
      <t>ジカン</t>
    </rPh>
    <rPh sb="46" eb="47">
      <t>フン</t>
    </rPh>
    <rPh sb="47" eb="48">
      <t>カン</t>
    </rPh>
    <phoneticPr fontId="3"/>
  </si>
  <si>
    <t>議会事務局・総務課、前島
電話055-223-1812</t>
    <rPh sb="10" eb="12">
      <t>マエジマ</t>
    </rPh>
    <phoneticPr fontId="3"/>
  </si>
  <si>
    <t>・秘書業務の補助に関すること
・議長賞交付の事務に関すること
・物品の発注、支払いに関すること</t>
    <rPh sb="1" eb="3">
      <t>ヒショ</t>
    </rPh>
    <rPh sb="3" eb="5">
      <t>ギョウム</t>
    </rPh>
    <rPh sb="6" eb="8">
      <t>ホジョ</t>
    </rPh>
    <rPh sb="9" eb="10">
      <t>カン</t>
    </rPh>
    <rPh sb="16" eb="18">
      <t>ギチョウ</t>
    </rPh>
    <rPh sb="18" eb="19">
      <t>ショウ</t>
    </rPh>
    <rPh sb="19" eb="21">
      <t>コウフ</t>
    </rPh>
    <rPh sb="22" eb="24">
      <t>ジム</t>
    </rPh>
    <rPh sb="25" eb="26">
      <t>カン</t>
    </rPh>
    <rPh sb="32" eb="34">
      <t>ブッピン</t>
    </rPh>
    <rPh sb="35" eb="37">
      <t>ハッチュウ</t>
    </rPh>
    <rPh sb="38" eb="40">
      <t>シハラ</t>
    </rPh>
    <rPh sb="42" eb="43">
      <t>カン</t>
    </rPh>
    <phoneticPr fontId="13"/>
  </si>
  <si>
    <t>企業局</t>
    <rPh sb="0" eb="3">
      <t>キギョウキョク</t>
    </rPh>
    <phoneticPr fontId="2"/>
  </si>
  <si>
    <t>新エネルギーシステム推進課</t>
    <rPh sb="0" eb="1">
      <t>シン</t>
    </rPh>
    <rPh sb="10" eb="13">
      <t>スイシンカ</t>
    </rPh>
    <phoneticPr fontId="2"/>
  </si>
  <si>
    <t>甲府市下向山町3443-1</t>
    <rPh sb="0" eb="3">
      <t>コウフシ</t>
    </rPh>
    <rPh sb="3" eb="4">
      <t>シタ</t>
    </rPh>
    <rPh sb="4" eb="6">
      <t>ムコウヤマ</t>
    </rPh>
    <rPh sb="6" eb="7">
      <t>マチ</t>
    </rPh>
    <phoneticPr fontId="3"/>
  </si>
  <si>
    <t>・米倉山次世代エネルギーPR施設「きらっと」の受付業務及び見学者案内業務
・支払業務補助</t>
    <rPh sb="1" eb="2">
      <t>コメ</t>
    </rPh>
    <rPh sb="2" eb="4">
      <t>クラヤマ</t>
    </rPh>
    <rPh sb="4" eb="7">
      <t>ジセダイ</t>
    </rPh>
    <rPh sb="14" eb="16">
      <t>シセツ</t>
    </rPh>
    <rPh sb="23" eb="25">
      <t>ウケツケ</t>
    </rPh>
    <rPh sb="25" eb="27">
      <t>ギョウム</t>
    </rPh>
    <rPh sb="27" eb="28">
      <t>オヨ</t>
    </rPh>
    <rPh sb="29" eb="32">
      <t>ケンガクシャ</t>
    </rPh>
    <rPh sb="32" eb="34">
      <t>アンナイ</t>
    </rPh>
    <rPh sb="34" eb="36">
      <t>ギョウム</t>
    </rPh>
    <rPh sb="38" eb="40">
      <t>シハラ</t>
    </rPh>
    <rPh sb="40" eb="42">
      <t>ギョウム</t>
    </rPh>
    <rPh sb="42" eb="44">
      <t>ホジョ</t>
    </rPh>
    <phoneticPr fontId="3"/>
  </si>
  <si>
    <t>クリーンエネルギーに関する知識あれば尚可</t>
    <rPh sb="10" eb="11">
      <t>カン</t>
    </rPh>
    <rPh sb="13" eb="15">
      <t>チシキ</t>
    </rPh>
    <phoneticPr fontId="3"/>
  </si>
  <si>
    <t>新エネルギーシステム推進課
志村
055-234-5268</t>
    <rPh sb="0" eb="1">
      <t>シン</t>
    </rPh>
    <rPh sb="10" eb="13">
      <t>スイシンカ</t>
    </rPh>
    <rPh sb="14" eb="16">
      <t>シムラ</t>
    </rPh>
    <phoneticPr fontId="3"/>
  </si>
  <si>
    <t>・米倉山太陽光発電所、PR施設「きらっと」、P2Gシステム等の来館者受付及び案内
・PR館展示施設等の設備の運用操作、緊急対応</t>
    <rPh sb="1" eb="2">
      <t>コメ</t>
    </rPh>
    <rPh sb="2" eb="4">
      <t>クラヤマ</t>
    </rPh>
    <rPh sb="4" eb="7">
      <t>タイヨウコウ</t>
    </rPh>
    <rPh sb="7" eb="9">
      <t>ハツデン</t>
    </rPh>
    <rPh sb="9" eb="10">
      <t>ショ</t>
    </rPh>
    <rPh sb="13" eb="15">
      <t>シセツ</t>
    </rPh>
    <rPh sb="29" eb="30">
      <t>トウ</t>
    </rPh>
    <rPh sb="31" eb="34">
      <t>ライカンシャ</t>
    </rPh>
    <rPh sb="34" eb="36">
      <t>ウケツケ</t>
    </rPh>
    <rPh sb="36" eb="37">
      <t>オヨ</t>
    </rPh>
    <rPh sb="38" eb="40">
      <t>アンナイ</t>
    </rPh>
    <rPh sb="44" eb="45">
      <t>カン</t>
    </rPh>
    <rPh sb="45" eb="47">
      <t>テンジ</t>
    </rPh>
    <rPh sb="47" eb="49">
      <t>シセツ</t>
    </rPh>
    <rPh sb="49" eb="50">
      <t>トウ</t>
    </rPh>
    <rPh sb="51" eb="53">
      <t>セツビ</t>
    </rPh>
    <rPh sb="54" eb="56">
      <t>ウンヨウ</t>
    </rPh>
    <rPh sb="56" eb="58">
      <t>ソウサ</t>
    </rPh>
    <rPh sb="59" eb="61">
      <t>キンキュウ</t>
    </rPh>
    <rPh sb="61" eb="63">
      <t>タイオウ</t>
    </rPh>
    <phoneticPr fontId="3"/>
  </si>
  <si>
    <t>水電解装置、燃料電池、蓄電池、太陽光発電装置等の維持管理業務経験</t>
    <rPh sb="0" eb="1">
      <t>ミズ</t>
    </rPh>
    <rPh sb="1" eb="3">
      <t>デンカイ</t>
    </rPh>
    <rPh sb="3" eb="5">
      <t>ソウチ</t>
    </rPh>
    <rPh sb="6" eb="8">
      <t>ネンリョウ</t>
    </rPh>
    <rPh sb="8" eb="10">
      <t>デンチ</t>
    </rPh>
    <rPh sb="11" eb="14">
      <t>チクデンチ</t>
    </rPh>
    <rPh sb="15" eb="18">
      <t>タイヨウコウ</t>
    </rPh>
    <rPh sb="18" eb="20">
      <t>ハツデン</t>
    </rPh>
    <rPh sb="20" eb="22">
      <t>ソウチ</t>
    </rPh>
    <rPh sb="22" eb="23">
      <t>トウ</t>
    </rPh>
    <rPh sb="24" eb="30">
      <t>イジカンリギョウム</t>
    </rPh>
    <rPh sb="30" eb="32">
      <t>ケイケン</t>
    </rPh>
    <phoneticPr fontId="3"/>
  </si>
  <si>
    <t>甲府市下向山町3147</t>
    <rPh sb="0" eb="3">
      <t>コウフシ</t>
    </rPh>
    <rPh sb="3" eb="4">
      <t>シタ</t>
    </rPh>
    <rPh sb="4" eb="6">
      <t>ムコウヤマ</t>
    </rPh>
    <rPh sb="6" eb="7">
      <t>マチ</t>
    </rPh>
    <phoneticPr fontId="3"/>
  </si>
  <si>
    <t>・米倉山太陽光発電所、米倉山次世代エネルギー研究開発ビレッジ「Nesrad」、P2Gシステム等の見学者受付及び案内
・米倉山次世代エネルギー研究開発ビレッジ「Nesrad」、P2Gシステム等の設備の運用操作、緊急対応</t>
    <rPh sb="1" eb="2">
      <t>コメ</t>
    </rPh>
    <rPh sb="2" eb="4">
      <t>クラヤマ</t>
    </rPh>
    <rPh sb="4" eb="7">
      <t>タイヨウコウ</t>
    </rPh>
    <rPh sb="7" eb="9">
      <t>ハツデン</t>
    </rPh>
    <rPh sb="9" eb="10">
      <t>ショ</t>
    </rPh>
    <rPh sb="11" eb="17">
      <t>コメクラヤマジセダイ</t>
    </rPh>
    <rPh sb="22" eb="24">
      <t>ケンキュウ</t>
    </rPh>
    <rPh sb="24" eb="26">
      <t>カイハツ</t>
    </rPh>
    <rPh sb="46" eb="47">
      <t>トウ</t>
    </rPh>
    <rPh sb="51" eb="53">
      <t>ウケツケ</t>
    </rPh>
    <rPh sb="53" eb="54">
      <t>オヨ</t>
    </rPh>
    <rPh sb="55" eb="57">
      <t>アンナイ</t>
    </rPh>
    <rPh sb="94" eb="95">
      <t>トウ</t>
    </rPh>
    <rPh sb="96" eb="98">
      <t>セツビ</t>
    </rPh>
    <rPh sb="99" eb="101">
      <t>ウンヨウ</t>
    </rPh>
    <rPh sb="101" eb="103">
      <t>ソウサ</t>
    </rPh>
    <rPh sb="104" eb="106">
      <t>キンキュウ</t>
    </rPh>
    <rPh sb="106" eb="108">
      <t>タイオウ</t>
    </rPh>
    <phoneticPr fontId="3"/>
  </si>
  <si>
    <t>北杜市白州町鳥原2884-1</t>
    <rPh sb="0" eb="3">
      <t>ホクトシ</t>
    </rPh>
    <rPh sb="3" eb="6">
      <t>ハクシュウチョウ</t>
    </rPh>
    <rPh sb="6" eb="8">
      <t>トリハラ</t>
    </rPh>
    <phoneticPr fontId="3"/>
  </si>
  <si>
    <t>・グリーン水素パーク-白州-の見学者受付及び案内
・グリーン水素パーク-白州-の設備の運用操作、緊急対応</t>
    <rPh sb="5" eb="7">
      <t>スイソ</t>
    </rPh>
    <rPh sb="11" eb="13">
      <t>ハクシュウ</t>
    </rPh>
    <rPh sb="18" eb="20">
      <t>ウケツケ</t>
    </rPh>
    <rPh sb="20" eb="21">
      <t>オヨ</t>
    </rPh>
    <rPh sb="22" eb="24">
      <t>アンナイ</t>
    </rPh>
    <rPh sb="40" eb="42">
      <t>セツビ</t>
    </rPh>
    <rPh sb="43" eb="45">
      <t>ウンヨウ</t>
    </rPh>
    <rPh sb="45" eb="47">
      <t>ソウサ</t>
    </rPh>
    <rPh sb="48" eb="50">
      <t>キンキュウ</t>
    </rPh>
    <rPh sb="50" eb="52">
      <t>タイオウ</t>
    </rPh>
    <phoneticPr fontId="3"/>
  </si>
  <si>
    <t>水電解装置、受変電設備等の維持管理業務経験</t>
    <rPh sb="0" eb="1">
      <t>ミズ</t>
    </rPh>
    <rPh sb="1" eb="3">
      <t>デンカイ</t>
    </rPh>
    <rPh sb="3" eb="5">
      <t>ソウチ</t>
    </rPh>
    <rPh sb="6" eb="9">
      <t>ジュヘンデン</t>
    </rPh>
    <rPh sb="9" eb="11">
      <t>セツビ</t>
    </rPh>
    <rPh sb="11" eb="12">
      <t>トウ</t>
    </rPh>
    <rPh sb="13" eb="15">
      <t>イジ</t>
    </rPh>
    <rPh sb="15" eb="17">
      <t>カンリ</t>
    </rPh>
    <rPh sb="17" eb="19">
      <t>ギョウム</t>
    </rPh>
    <rPh sb="19" eb="21">
      <t>ケイケン</t>
    </rPh>
    <phoneticPr fontId="3"/>
  </si>
  <si>
    <t>発電総合制御所</t>
    <rPh sb="0" eb="2">
      <t>ハツデン</t>
    </rPh>
    <rPh sb="2" eb="4">
      <t>ソウゴウ</t>
    </rPh>
    <rPh sb="4" eb="6">
      <t>セイギョ</t>
    </rPh>
    <rPh sb="6" eb="7">
      <t>ショ</t>
    </rPh>
    <phoneticPr fontId="2"/>
  </si>
  <si>
    <t>甲斐市竜王新町2277-3</t>
    <rPh sb="0" eb="3">
      <t>カイシ</t>
    </rPh>
    <rPh sb="3" eb="5">
      <t>リュウオウ</t>
    </rPh>
    <rPh sb="5" eb="7">
      <t>シンマチ</t>
    </rPh>
    <phoneticPr fontId="3"/>
  </si>
  <si>
    <t>発電総合制御所　武居
TEL　055-278-1211</t>
    <rPh sb="0" eb="7">
      <t>ハツデンソウゴウセイギョショ</t>
    </rPh>
    <rPh sb="8" eb="10">
      <t>タケイ</t>
    </rPh>
    <phoneticPr fontId="3"/>
  </si>
  <si>
    <t>・給電業務
・発電管理事務所との連絡調整
・発送電記録の作成と報告
・監視制御システムの管理
・発電施設の管理</t>
    <phoneticPr fontId="3"/>
  </si>
  <si>
    <t>発電施設等の維持管理、保守の経験等があれば尚可</t>
    <phoneticPr fontId="3"/>
  </si>
  <si>
    <t>早川水系発電管理事務所</t>
    <rPh sb="0" eb="2">
      <t>ハヤカワ</t>
    </rPh>
    <rPh sb="2" eb="4">
      <t>スイケイ</t>
    </rPh>
    <rPh sb="4" eb="6">
      <t>ハツデン</t>
    </rPh>
    <rPh sb="6" eb="8">
      <t>カンリ</t>
    </rPh>
    <rPh sb="8" eb="11">
      <t>ジムショ</t>
    </rPh>
    <phoneticPr fontId="2"/>
  </si>
  <si>
    <t>南巨摩郡早川町奈良田1076</t>
    <rPh sb="0" eb="10">
      <t>ミナミコマグンハヤカワチョウナラダ</t>
    </rPh>
    <phoneticPr fontId="3"/>
  </si>
  <si>
    <t>水力発電所のダム水路管理の経験者を優遇
（経験が無くても応募可）</t>
    <phoneticPr fontId="3"/>
  </si>
  <si>
    <t>早川水系発電管理事務所　次長　深沢
TEL055-242-9522　FAX055-242-9523</t>
    <phoneticPr fontId="3"/>
  </si>
  <si>
    <t>早川水系発電管理事務所　次長　深沢
TEL055-242-9522　FAX055-242-9523</t>
  </si>
  <si>
    <t>　・取水口へ行き、取水を妨げている堆積土砂や塵芥（落ち葉や流木）の除去等の管理業務
　・各取水口の巡視業務
　・各取水口までの巡視路に掛かる倒木、崩落土砂の除去等の管理業務
※現場に行く際に公用車の運転あり
※業務多忙時には時間外労働の可能性あり</t>
    <phoneticPr fontId="3"/>
  </si>
  <si>
    <t>発電施設の維持・管理・保守・点検業務の経験者を優遇
（経験が無くても応募可）</t>
    <rPh sb="0" eb="2">
      <t>ハツデン</t>
    </rPh>
    <rPh sb="2" eb="4">
      <t>シセツ</t>
    </rPh>
    <rPh sb="5" eb="7">
      <t>イジ</t>
    </rPh>
    <rPh sb="8" eb="10">
      <t>カンリ</t>
    </rPh>
    <rPh sb="11" eb="13">
      <t>ホシュ</t>
    </rPh>
    <rPh sb="14" eb="16">
      <t>テンケン</t>
    </rPh>
    <rPh sb="16" eb="18">
      <t>ギョウム</t>
    </rPh>
    <rPh sb="19" eb="22">
      <t>ケイケンシャ</t>
    </rPh>
    <rPh sb="23" eb="25">
      <t>ユウグウ</t>
    </rPh>
    <rPh sb="27" eb="29">
      <t>ケイケン</t>
    </rPh>
    <rPh sb="30" eb="31">
      <t>ナ</t>
    </rPh>
    <rPh sb="34" eb="36">
      <t>オウボ</t>
    </rPh>
    <rPh sb="36" eb="37">
      <t>カ</t>
    </rPh>
    <phoneticPr fontId="3"/>
  </si>
  <si>
    <t>笛吹川水系発電管理事務所</t>
    <rPh sb="0" eb="2">
      <t>フエフキ</t>
    </rPh>
    <rPh sb="2" eb="3">
      <t>ガワ</t>
    </rPh>
    <rPh sb="3" eb="5">
      <t>スイケイ</t>
    </rPh>
    <rPh sb="5" eb="7">
      <t>ハツデン</t>
    </rPh>
    <rPh sb="7" eb="9">
      <t>カンリ</t>
    </rPh>
    <rPh sb="9" eb="12">
      <t>ジムショ</t>
    </rPh>
    <phoneticPr fontId="2"/>
  </si>
  <si>
    <t>甲州市塩山藤木2043</t>
    <rPh sb="0" eb="3">
      <t>コウシュウシ</t>
    </rPh>
    <rPh sb="3" eb="5">
      <t>エンザン</t>
    </rPh>
    <rPh sb="5" eb="7">
      <t>フジキ</t>
    </rPh>
    <phoneticPr fontId="3"/>
  </si>
  <si>
    <t>・水力発電施設の維持、管理、保守、点検業務</t>
    <rPh sb="1" eb="3">
      <t>スイリョク</t>
    </rPh>
    <phoneticPr fontId="3"/>
  </si>
  <si>
    <t>発電施設の維持・管理・保守・点検業務の経験を有する者を優遇
※未経験者も応募可能</t>
    <rPh sb="22" eb="23">
      <t>ユウ</t>
    </rPh>
    <rPh sb="25" eb="26">
      <t>モノ</t>
    </rPh>
    <rPh sb="34" eb="35">
      <t>シャ</t>
    </rPh>
    <phoneticPr fontId="3"/>
  </si>
  <si>
    <t>笛吹川水系発電管理事務所　古屋
TEL:0553-32-2334</t>
    <phoneticPr fontId="3"/>
  </si>
  <si>
    <t>職コード</t>
    <rPh sb="0" eb="1">
      <t>ショク</t>
    </rPh>
    <phoneticPr fontId="3"/>
  </si>
  <si>
    <t>配属先と職コード</t>
    <rPh sb="0" eb="3">
      <t>ハイゾクサキ</t>
    </rPh>
    <rPh sb="4" eb="5">
      <t>ショク</t>
    </rPh>
    <phoneticPr fontId="5"/>
  </si>
  <si>
    <t>業務内容</t>
    <rPh sb="0" eb="2">
      <t>ギョウム</t>
    </rPh>
    <rPh sb="2" eb="4">
      <t>ナイヨウ</t>
    </rPh>
    <phoneticPr fontId="3"/>
  </si>
  <si>
    <t>詳細情報の確認方法</t>
    <rPh sb="0" eb="2">
      <t>ショウサイ</t>
    </rPh>
    <rPh sb="2" eb="4">
      <t>ジョウホウ</t>
    </rPh>
    <rPh sb="5" eb="7">
      <t>カクニン</t>
    </rPh>
    <rPh sb="7" eb="9">
      <t>ホウホウ</t>
    </rPh>
    <phoneticPr fontId="3"/>
  </si>
  <si>
    <t>連絡先へ
問い合わせ</t>
    <rPh sb="0" eb="3">
      <t>レンラクサキ</t>
    </rPh>
    <rPh sb="5" eb="6">
      <t>ト</t>
    </rPh>
    <rPh sb="7" eb="8">
      <t>ア</t>
    </rPh>
    <phoneticPr fontId="3"/>
  </si>
  <si>
    <t>ハローワーク
求人票参照</t>
    <rPh sb="7" eb="9">
      <t>キュウジン</t>
    </rPh>
    <rPh sb="9" eb="10">
      <t>ヒョウ</t>
    </rPh>
    <rPh sb="10" eb="12">
      <t>サンショウ</t>
    </rPh>
    <phoneticPr fontId="3"/>
  </si>
  <si>
    <t>連絡先</t>
    <rPh sb="0" eb="3">
      <t>レンラクサキ</t>
    </rPh>
    <phoneticPr fontId="3"/>
  </si>
  <si>
    <t>R８会計年度任用職員募集一覧表（概要のみ）
※詳細情報を必ず確認してください。</t>
    <phoneticPr fontId="3"/>
  </si>
  <si>
    <t>甲府市北新1-2-12</t>
  </si>
  <si>
    <t>甲府市住吉2丁目1-17</t>
    <rPh sb="0" eb="3">
      <t>コウフシ</t>
    </rPh>
    <rPh sb="3" eb="5">
      <t>スミヨシ</t>
    </rPh>
    <rPh sb="6" eb="8">
      <t>チョウメ</t>
    </rPh>
    <phoneticPr fontId="3"/>
  </si>
  <si>
    <t>週30時間
（6時間×5日）</t>
  </si>
  <si>
    <t>週35時間
（7時間×5日）</t>
  </si>
  <si>
    <t>週31時間
（7時間45分×4日）</t>
  </si>
  <si>
    <t>大月市大月町花咲1608-3</t>
    <rPh sb="0" eb="3">
      <t>オオツキシ</t>
    </rPh>
    <rPh sb="3" eb="6">
      <t>オオツキマチ</t>
    </rPh>
    <rPh sb="6" eb="8">
      <t>ハナサキ</t>
    </rPh>
    <phoneticPr fontId="3"/>
  </si>
  <si>
    <t>甲州市塩山上塩後1239-1
東山梨合同庁舎3F</t>
    <rPh sb="0" eb="3">
      <t>コウシュウシ</t>
    </rPh>
    <rPh sb="3" eb="5">
      <t>エンザン</t>
    </rPh>
    <rPh sb="5" eb="6">
      <t>ウエ</t>
    </rPh>
    <rPh sb="6" eb="7">
      <t>シオ</t>
    </rPh>
    <rPh sb="7" eb="8">
      <t>ゴ</t>
    </rPh>
    <rPh sb="15" eb="16">
      <t>ヒガシ</t>
    </rPh>
    <rPh sb="16" eb="18">
      <t>ヤマナシ</t>
    </rPh>
    <rPh sb="18" eb="20">
      <t>ゴウドウ</t>
    </rPh>
    <rPh sb="20" eb="22">
      <t>チョウシャ</t>
    </rPh>
    <phoneticPr fontId="3"/>
  </si>
  <si>
    <t>甲州市塩山上塩後1239-1</t>
    <rPh sb="0" eb="8">
      <t>コウシュウシエンザンカミシオゴ</t>
    </rPh>
    <phoneticPr fontId="3"/>
  </si>
  <si>
    <t>甲府市住吉2-1-17</t>
    <rPh sb="0" eb="3">
      <t>コウフシ</t>
    </rPh>
    <rPh sb="3" eb="5">
      <t>スミヨシ</t>
    </rPh>
    <phoneticPr fontId="4"/>
  </si>
  <si>
    <t>都留市田原三丁目5-24</t>
  </si>
  <si>
    <t>都留市田原三丁目5-24</t>
    <rPh sb="0" eb="3">
      <t>ツルシ</t>
    </rPh>
    <rPh sb="3" eb="5">
      <t>タハラ</t>
    </rPh>
    <rPh sb="5" eb="8">
      <t>サンチョウメ</t>
    </rPh>
    <phoneticPr fontId="3"/>
  </si>
  <si>
    <t>韮崎市本町4-2-4
（北巨摩合同庁舎）</t>
    <phoneticPr fontId="3"/>
  </si>
  <si>
    <t>笛吹市石和町市部524</t>
    <rPh sb="0" eb="3">
      <t>フエフキシ</t>
    </rPh>
    <rPh sb="3" eb="6">
      <t>イサワチョウ</t>
    </rPh>
    <rPh sb="6" eb="8">
      <t>イチベ</t>
    </rPh>
    <phoneticPr fontId="3"/>
  </si>
  <si>
    <t>富士吉田市上吉田1-2-5</t>
    <rPh sb="0" eb="5">
      <t>フジヨシダシ</t>
    </rPh>
    <rPh sb="5" eb="8">
      <t>カミヨシダ</t>
    </rPh>
    <phoneticPr fontId="3"/>
  </si>
  <si>
    <t>富士吉田市上吉田1-2-5</t>
    <rPh sb="0" eb="5">
      <t>フジヨシダシ</t>
    </rPh>
    <rPh sb="5" eb="8">
      <t>カミヨシダ</t>
    </rPh>
    <phoneticPr fontId="4"/>
  </si>
  <si>
    <t>甲府市貢川一丁目5番35号</t>
    <rPh sb="0" eb="3">
      <t>コウフシ</t>
    </rPh>
    <rPh sb="3" eb="8">
      <t>クガワイッチョウメ</t>
    </rPh>
    <rPh sb="9" eb="10">
      <t>バン</t>
    </rPh>
    <rPh sb="12" eb="13">
      <t>ゴウ</t>
    </rPh>
    <phoneticPr fontId="5"/>
  </si>
  <si>
    <t>甲府市下曽根町923</t>
    <rPh sb="0" eb="3">
      <t>コウフシ</t>
    </rPh>
    <rPh sb="3" eb="6">
      <t>シモゾネ</t>
    </rPh>
    <rPh sb="6" eb="7">
      <t>チョウ</t>
    </rPh>
    <phoneticPr fontId="3"/>
  </si>
  <si>
    <t>甲府市北新1-2-12</t>
    <rPh sb="0" eb="3">
      <t>コウフシ</t>
    </rPh>
    <rPh sb="3" eb="4">
      <t>キタ</t>
    </rPh>
    <rPh sb="4" eb="5">
      <t>シン</t>
    </rPh>
    <phoneticPr fontId="3"/>
  </si>
  <si>
    <t>中央市乙黒963-1</t>
    <rPh sb="0" eb="5">
      <t>チュウオウシオトグロ</t>
    </rPh>
    <phoneticPr fontId="3"/>
  </si>
  <si>
    <t>西八代郡市川三郷町高田111-1</t>
    <rPh sb="0" eb="3">
      <t>ニシヤツシロ</t>
    </rPh>
    <rPh sb="3" eb="4">
      <t>グン</t>
    </rPh>
    <rPh sb="4" eb="9">
      <t>イチカワミサトチョウ</t>
    </rPh>
    <rPh sb="9" eb="11">
      <t>タカダ</t>
    </rPh>
    <phoneticPr fontId="3"/>
  </si>
  <si>
    <t>南都留郡富士河口湖町船津6663-1</t>
    <rPh sb="0" eb="12">
      <t>ミナミツルグンフジカワグチコマチフナツ</t>
    </rPh>
    <phoneticPr fontId="3"/>
  </si>
  <si>
    <t>月7～9回（週2回程度）</t>
  </si>
  <si>
    <t>月7～8回（週2回程度）</t>
  </si>
  <si>
    <t>週2回程度</t>
  </si>
  <si>
    <t>週31時間
（7.75時間×4日）</t>
  </si>
  <si>
    <t>週31時間4日
（×52週→208日）
勤務時間規定§3をもとに割振り</t>
  </si>
  <si>
    <t>都留市田原二丁目13番43号</t>
    <rPh sb="0" eb="3">
      <t>ツルシ</t>
    </rPh>
    <rPh sb="3" eb="5">
      <t>タハラ</t>
    </rPh>
    <rPh sb="5" eb="8">
      <t>ニチョウメ</t>
    </rPh>
    <rPh sb="10" eb="11">
      <t>バン</t>
    </rPh>
    <rPh sb="13" eb="14">
      <t>ゴウ</t>
    </rPh>
    <phoneticPr fontId="3"/>
  </si>
  <si>
    <t>週5回程度</t>
  </si>
  <si>
    <t>週35時間（5日)
(月～木 7.75時間)
(金 4時間)</t>
  </si>
  <si>
    <t>週7時間（7時間×週1日）＋月14時間（7時間×月2回）</t>
  </si>
  <si>
    <t>週14時間
（7時間×2日）</t>
  </si>
  <si>
    <t>週21時間
（7時間×3日）</t>
  </si>
  <si>
    <t>甲府市貢川一丁目4番27号</t>
    <rPh sb="0" eb="3">
      <t>コウフシ</t>
    </rPh>
    <rPh sb="3" eb="8">
      <t>クガワイッチョウメ</t>
    </rPh>
    <rPh sb="9" eb="10">
      <t>バン</t>
    </rPh>
    <rPh sb="12" eb="13">
      <t>ゴウ</t>
    </rPh>
    <phoneticPr fontId="12"/>
  </si>
  <si>
    <t>甲府市下向山町1271</t>
    <rPh sb="0" eb="3">
      <t>コウフシ</t>
    </rPh>
    <rPh sb="3" eb="4">
      <t>シモ</t>
    </rPh>
    <rPh sb="4" eb="6">
      <t>ムコウヤマ</t>
    </rPh>
    <rPh sb="6" eb="7">
      <t>マチ</t>
    </rPh>
    <phoneticPr fontId="3"/>
  </si>
  <si>
    <t>甲府市中畑町1284番地</t>
    <rPh sb="0" eb="3">
      <t>コウフシ</t>
    </rPh>
    <rPh sb="3" eb="6">
      <t>ナカハタチョウ</t>
    </rPh>
    <rPh sb="10" eb="12">
      <t>バンチ</t>
    </rPh>
    <phoneticPr fontId="3"/>
  </si>
  <si>
    <t>笛吹市石和町広瀬785</t>
    <rPh sb="0" eb="2">
      <t>フエフ</t>
    </rPh>
    <rPh sb="2" eb="3">
      <t>シ</t>
    </rPh>
    <rPh sb="3" eb="6">
      <t>イサワチョウ</t>
    </rPh>
    <rPh sb="6" eb="8">
      <t>ヒロセ</t>
    </rPh>
    <phoneticPr fontId="3"/>
  </si>
  <si>
    <t>甲府市下曽根町923ほか</t>
    <rPh sb="0" eb="3">
      <t>コウフシ</t>
    </rPh>
    <rPh sb="3" eb="6">
      <t>シモゾネ</t>
    </rPh>
    <rPh sb="6" eb="7">
      <t>チョウ</t>
    </rPh>
    <phoneticPr fontId="3"/>
  </si>
  <si>
    <t>南巨摩郡南部町福士25589</t>
    <rPh sb="0" eb="4">
      <t>ミナミコマグン</t>
    </rPh>
    <rPh sb="4" eb="7">
      <t>ナンブチョウ</t>
    </rPh>
    <rPh sb="7" eb="9">
      <t>フクシ</t>
    </rPh>
    <phoneticPr fontId="6"/>
  </si>
  <si>
    <t>甲府市富士見1-7-31</t>
    <rPh sb="0" eb="3">
      <t>コウフシ</t>
    </rPh>
    <rPh sb="3" eb="6">
      <t>フジミ</t>
    </rPh>
    <phoneticPr fontId="3"/>
  </si>
  <si>
    <t>甲府市塩部4-5-28</t>
    <rPh sb="0" eb="3">
      <t>コウフシ</t>
    </rPh>
    <rPh sb="3" eb="5">
      <t>シオベ</t>
    </rPh>
    <phoneticPr fontId="4"/>
  </si>
  <si>
    <t>韮崎市本町3丁目5-24</t>
  </si>
  <si>
    <t>北杜市長坂町長坂上条621-2</t>
    <rPh sb="0" eb="3">
      <t>ホクトシ</t>
    </rPh>
    <rPh sb="3" eb="6">
      <t>ナガサカチョウ</t>
    </rPh>
    <rPh sb="6" eb="8">
      <t>ナガサカ</t>
    </rPh>
    <rPh sb="8" eb="10">
      <t>カミジョウ</t>
    </rPh>
    <phoneticPr fontId="3"/>
  </si>
  <si>
    <t>韮崎市本町4-2-4
北巨摩合同庁舎</t>
    <rPh sb="0" eb="5">
      <t>ニラサキシホンチョウ</t>
    </rPh>
    <rPh sb="11" eb="14">
      <t>キタコマ</t>
    </rPh>
    <rPh sb="14" eb="16">
      <t>ゴウドウ</t>
    </rPh>
    <rPh sb="16" eb="18">
      <t>チョウシャ</t>
    </rPh>
    <phoneticPr fontId="2"/>
  </si>
  <si>
    <t>甲州市塩山上塩後1239-1
東山梨合同庁舎1階</t>
    <rPh sb="0" eb="8">
      <t>コウシュウシエンザンカミシオゴ</t>
    </rPh>
    <rPh sb="15" eb="22">
      <t>ヒガシヤマナシゴウドウチョウシャ</t>
    </rPh>
    <rPh sb="23" eb="24">
      <t>カイ</t>
    </rPh>
    <phoneticPr fontId="3"/>
  </si>
  <si>
    <t>南巨摩郡富士川町鰍沢771-2</t>
    <rPh sb="0" eb="4">
      <t>ミナミコマグン</t>
    </rPh>
    <rPh sb="4" eb="8">
      <t>フジカワチョウ</t>
    </rPh>
    <rPh sb="8" eb="10">
      <t>カジカザワ</t>
    </rPh>
    <phoneticPr fontId="3"/>
  </si>
  <si>
    <t>富士吉田市新西原1-18-2</t>
    <rPh sb="0" eb="5">
      <t>フジヨシダシ</t>
    </rPh>
    <rPh sb="5" eb="6">
      <t>シン</t>
    </rPh>
    <rPh sb="6" eb="8">
      <t>サイバラ</t>
    </rPh>
    <phoneticPr fontId="3"/>
  </si>
  <si>
    <t>富士吉田市上吉田字剣丸尾5597-1</t>
    <rPh sb="0" eb="5">
      <t>フジヨシダシ</t>
    </rPh>
    <rPh sb="5" eb="8">
      <t>カミヨシダ</t>
    </rPh>
    <rPh sb="8" eb="9">
      <t>アザ</t>
    </rPh>
    <rPh sb="9" eb="10">
      <t>ケン</t>
    </rPh>
    <rPh sb="10" eb="11">
      <t>マル</t>
    </rPh>
    <rPh sb="11" eb="12">
      <t>ビ</t>
    </rPh>
    <phoneticPr fontId="2"/>
  </si>
  <si>
    <t>都留市上谷5-7-35</t>
    <rPh sb="0" eb="3">
      <t>ツルシ</t>
    </rPh>
    <rPh sb="3" eb="5">
      <t>カミヤ</t>
    </rPh>
    <phoneticPr fontId="3"/>
  </si>
  <si>
    <t>山梨県立就業支援センター
長谷川
055-251-3210</t>
    <rPh sb="13" eb="16">
      <t>ハセガワ</t>
    </rPh>
    <phoneticPr fontId="4"/>
  </si>
  <si>
    <t>計量検定所　深沢　055-261-9130</t>
    <rPh sb="0" eb="2">
      <t>ケイリョウ</t>
    </rPh>
    <rPh sb="2" eb="4">
      <t>ケンテイ</t>
    </rPh>
    <rPh sb="4" eb="5">
      <t>ジョ</t>
    </rPh>
    <rPh sb="6" eb="8">
      <t>フカサワ</t>
    </rPh>
    <phoneticPr fontId="3"/>
  </si>
  <si>
    <t>週30時間
（7.5時間×4日）</t>
  </si>
  <si>
    <t>週30時間
（6時間×5日）
※4～10月は週35時間（7時間×5日）</t>
  </si>
  <si>
    <t>甲州市塩山上於曽1308</t>
    <rPh sb="0" eb="8">
      <t>コウシュウシエンザンカミオゾ</t>
    </rPh>
    <phoneticPr fontId="3"/>
  </si>
  <si>
    <t>山梨市江曽原1204</t>
  </si>
  <si>
    <t>山梨市江曽原1204</t>
    <rPh sb="0" eb="3">
      <t>ヤマナシシ</t>
    </rPh>
    <rPh sb="3" eb="6">
      <t>エゾハラ</t>
    </rPh>
    <phoneticPr fontId="3"/>
  </si>
  <si>
    <t>笛吹市石和町唐柏1000-1</t>
    <rPh sb="0" eb="3">
      <t>フエフキシ</t>
    </rPh>
    <rPh sb="3" eb="6">
      <t>イサワチョウ</t>
    </rPh>
    <rPh sb="6" eb="8">
      <t>カラカシワ</t>
    </rPh>
    <phoneticPr fontId="3"/>
  </si>
  <si>
    <t>南巨摩郡富士川町最勝寺2290-1</t>
    <rPh sb="0" eb="4">
      <t>ミナミコマグン</t>
    </rPh>
    <rPh sb="4" eb="8">
      <t>フジカワチョウ</t>
    </rPh>
    <rPh sb="8" eb="11">
      <t>サイショウジ</t>
    </rPh>
    <phoneticPr fontId="6"/>
  </si>
  <si>
    <t>南都留郡忍野村忍草3098-1</t>
    <rPh sb="0" eb="4">
      <t>ミナミツルグン</t>
    </rPh>
    <rPh sb="4" eb="7">
      <t>オシノムラ</t>
    </rPh>
    <rPh sb="7" eb="9">
      <t>シボクサ</t>
    </rPh>
    <phoneticPr fontId="3"/>
  </si>
  <si>
    <t>大阪市北区梅田1-1-3-2100</t>
    <rPh sb="0" eb="3">
      <t>オオサカシ</t>
    </rPh>
    <rPh sb="3" eb="5">
      <t>キタク</t>
    </rPh>
    <rPh sb="5" eb="7">
      <t>ウメダ</t>
    </rPh>
    <phoneticPr fontId="3"/>
  </si>
  <si>
    <t>南巨摩郡身延町梅平2483-30</t>
    <rPh sb="0" eb="4">
      <t>ミナミコマグン</t>
    </rPh>
    <rPh sb="4" eb="7">
      <t>ミノブマチ</t>
    </rPh>
    <rPh sb="7" eb="9">
      <t>ウメダイラ</t>
    </rPh>
    <phoneticPr fontId="2"/>
  </si>
  <si>
    <t>福祉保健総務課　石井　055-223-1441</t>
    <rPh sb="0" eb="2">
      <t>フクシ</t>
    </rPh>
    <rPh sb="2" eb="4">
      <t>ホケン</t>
    </rPh>
    <rPh sb="4" eb="7">
      <t>ソウムカ</t>
    </rPh>
    <rPh sb="8" eb="10">
      <t>イシイ</t>
    </rPh>
    <phoneticPr fontId="3"/>
  </si>
  <si>
    <t>農政部　農村振興課　流石
055-223-1595</t>
  </si>
  <si>
    <t>甲陽学園　遠藤
055-266-4003</t>
    <rPh sb="0" eb="2">
      <t>コウヨウ</t>
    </rPh>
    <rPh sb="2" eb="4">
      <t>ガクエン</t>
    </rPh>
    <rPh sb="5" eb="7">
      <t>エンドウ</t>
    </rPh>
    <phoneticPr fontId="3"/>
  </si>
  <si>
    <t>衛生環境研究所　次長　戸島　
055-253-6721</t>
    <rPh sb="0" eb="13">
      <t>エイセイカンキョウケンキュウジョ ジチョウ トシマ</t>
    </rPh>
    <phoneticPr fontId="3"/>
  </si>
  <si>
    <t>精神保健福祉センター、次長・弘田
055-254-8644</t>
    <rPh sb="0" eb="2">
      <t>セイシン</t>
    </rPh>
    <rPh sb="2" eb="4">
      <t>ホケン</t>
    </rPh>
    <rPh sb="4" eb="6">
      <t>フクシ</t>
    </rPh>
    <rPh sb="11" eb="13">
      <t>ジチョウ</t>
    </rPh>
    <rPh sb="14" eb="16">
      <t>ヒロタ</t>
    </rPh>
    <phoneticPr fontId="3"/>
  </si>
  <si>
    <t>埋蔵文化財センター次長　浅川
電話055-266-3016</t>
    <rPh sb="0" eb="5">
      <t>マイゾウブンカザイ</t>
    </rPh>
    <rPh sb="9" eb="11">
      <t>ジチョウ</t>
    </rPh>
    <rPh sb="12" eb="14">
      <t>アサカワ</t>
    </rPh>
    <rPh sb="15" eb="17">
      <t>デンワ</t>
    </rPh>
    <phoneticPr fontId="3"/>
  </si>
  <si>
    <t>考古博物館次長　浅川
電話055-266-3881</t>
    <rPh sb="0" eb="5">
      <t>コウコハクブツカン</t>
    </rPh>
    <rPh sb="5" eb="7">
      <t>ジチョウ</t>
    </rPh>
    <rPh sb="8" eb="10">
      <t>アサカワ</t>
    </rPh>
    <rPh sb="11" eb="13">
      <t>デンワ</t>
    </rPh>
    <phoneticPr fontId="3"/>
  </si>
  <si>
    <t>西部家畜保健衛生所：神藤
0551-22-0771</t>
    <rPh sb="10" eb="12">
      <t>ジンドウ</t>
    </rPh>
    <phoneticPr fontId="3"/>
  </si>
  <si>
    <t>水産技術センター
次長
055-277-4758</t>
    <rPh sb="0" eb="4">
      <t>スイサンギジュツ</t>
    </rPh>
    <rPh sb="9" eb="11">
      <t>ジチョウ</t>
    </rPh>
    <phoneticPr fontId="3"/>
  </si>
  <si>
    <t>峡東農務事務所　次長　田中
0553-20-2706</t>
    <rPh sb="0" eb="2">
      <t>キョウトウ</t>
    </rPh>
    <rPh sb="2" eb="4">
      <t>ノウム</t>
    </rPh>
    <rPh sb="4" eb="7">
      <t>ジムショ</t>
    </rPh>
    <rPh sb="8" eb="10">
      <t>ジチョウ</t>
    </rPh>
    <rPh sb="11" eb="13">
      <t>タナカ</t>
    </rPh>
    <phoneticPr fontId="3"/>
  </si>
  <si>
    <t>東部家畜保健衛生所
次長　金髙　弘志
TEL　055-262-3166</t>
    <rPh sb="0" eb="9">
      <t>トウブカチクホケンエイセイジョ</t>
    </rPh>
    <rPh sb="10" eb="12">
      <t>ジチョウ</t>
    </rPh>
    <rPh sb="13" eb="15">
      <t>カネタカ</t>
    </rPh>
    <rPh sb="16" eb="18">
      <t>ヒロシ</t>
    </rPh>
    <phoneticPr fontId="3"/>
  </si>
  <si>
    <t>都留児童相談所　次長　田辺
0554-45-7835</t>
    <rPh sb="0" eb="2">
      <t>ツル</t>
    </rPh>
    <rPh sb="2" eb="4">
      <t>ジドウ</t>
    </rPh>
    <rPh sb="4" eb="6">
      <t>ソウダン</t>
    </rPh>
    <rPh sb="6" eb="7">
      <t>ジョ</t>
    </rPh>
    <rPh sb="8" eb="10">
      <t>ジチョウ</t>
    </rPh>
    <rPh sb="11" eb="13">
      <t>タナベ</t>
    </rPh>
    <phoneticPr fontId="3"/>
  </si>
  <si>
    <t>富士ふれあいセンター　次長　小林桂子
0555-72-5533</t>
    <rPh sb="0" eb="2">
      <t>フジ</t>
    </rPh>
    <rPh sb="11" eb="13">
      <t>ジチョウ</t>
    </rPh>
    <rPh sb="14" eb="16">
      <t>コバヤシ</t>
    </rPh>
    <rPh sb="16" eb="18">
      <t>ケイコ</t>
    </rPh>
    <phoneticPr fontId="3"/>
  </si>
  <si>
    <t>富士・東部建設事務所　
次長・小林　総務スタッフ・米山
0554-22-7800</t>
    <rPh sb="0" eb="2">
      <t>フジ</t>
    </rPh>
    <rPh sb="3" eb="10">
      <t>トウブケンセツジムショ</t>
    </rPh>
    <rPh sb="12" eb="14">
      <t>ジチョウ</t>
    </rPh>
    <rPh sb="15" eb="17">
      <t>コバヤシ</t>
    </rPh>
    <rPh sb="18" eb="20">
      <t>ソウム</t>
    </rPh>
    <rPh sb="25" eb="27">
      <t>ヨネヤマ</t>
    </rPh>
    <phoneticPr fontId="3"/>
  </si>
  <si>
    <t>甲府市丸の内1-6-1
山梨県防災新館1階
やまなしプラザ内</t>
    <rPh sb="0" eb="3">
      <t>コウフシ</t>
    </rPh>
    <rPh sb="3" eb="4">
      <t>マル</t>
    </rPh>
    <rPh sb="5" eb="6">
      <t>ウチ</t>
    </rPh>
    <rPh sb="12" eb="15">
      <t>ヤマナシケン</t>
    </rPh>
    <rPh sb="15" eb="17">
      <t>ボウサイ</t>
    </rPh>
    <rPh sb="17" eb="19">
      <t>シンカン</t>
    </rPh>
    <rPh sb="20" eb="21">
      <t>カイ</t>
    </rPh>
    <rPh sb="29" eb="30">
      <t>ナイ</t>
    </rPh>
    <phoneticPr fontId="3"/>
  </si>
  <si>
    <t>甲斐市竜王新町2277-3
(発電総合制御所庁舎2階)</t>
    <rPh sb="0" eb="3">
      <t>カイシ</t>
    </rPh>
    <rPh sb="3" eb="7">
      <t>リュウオウシンマチ</t>
    </rPh>
    <rPh sb="15" eb="17">
      <t>ハツデン</t>
    </rPh>
    <rPh sb="17" eb="19">
      <t>ソウゴウ</t>
    </rPh>
    <rPh sb="19" eb="21">
      <t>セイギョ</t>
    </rPh>
    <rPh sb="21" eb="22">
      <t>ショ</t>
    </rPh>
    <rPh sb="22" eb="24">
      <t>チョウシャ</t>
    </rPh>
    <rPh sb="25" eb="26">
      <t>カイ</t>
    </rPh>
    <phoneticPr fontId="3"/>
  </si>
  <si>
    <t>週35時間
（7時間45分×4日、4時間×1日）</t>
  </si>
  <si>
    <t>週35時間
（7時間45分×4日、4時間×1日）</t>
    <rPh sb="0" eb="1">
      <t>シュウ</t>
    </rPh>
    <rPh sb="3" eb="5">
      <t>ジカン</t>
    </rPh>
    <rPh sb="15" eb="16">
      <t>ニチ</t>
    </rPh>
    <rPh sb="18" eb="20">
      <t>ジカン</t>
    </rPh>
    <rPh sb="22" eb="23">
      <t>ニチ</t>
    </rPh>
    <phoneticPr fontId="11"/>
  </si>
  <si>
    <t>週23．25時間
（7時間45分×3日）</t>
  </si>
  <si>
    <t>中北建設事務所峡北支所
　渡邉
0551-23-3061</t>
    <phoneticPr fontId="3"/>
  </si>
  <si>
    <t>①本庁</t>
  </si>
  <si>
    <t>災害対策本部・訓練担当業務に係る事務補助
・各種防災訓練実施の事務補助
・気象警報時等の業務補助
・平時も含めたドローン活用に関する業務</t>
    <rPh sb="0" eb="2">
      <t>サイガイ</t>
    </rPh>
    <rPh sb="2" eb="4">
      <t>タイサク</t>
    </rPh>
    <rPh sb="4" eb="6">
      <t>ホンブ</t>
    </rPh>
    <rPh sb="7" eb="9">
      <t>クンレン</t>
    </rPh>
    <rPh sb="9" eb="11">
      <t>タントウ</t>
    </rPh>
    <rPh sb="11" eb="13">
      <t>ギョウム</t>
    </rPh>
    <rPh sb="14" eb="15">
      <t>カカ</t>
    </rPh>
    <rPh sb="16" eb="18">
      <t>ジム</t>
    </rPh>
    <rPh sb="18" eb="20">
      <t>ホジョ</t>
    </rPh>
    <rPh sb="22" eb="24">
      <t>カクシュ</t>
    </rPh>
    <rPh sb="24" eb="26">
      <t>ボウサイ</t>
    </rPh>
    <rPh sb="26" eb="28">
      <t>クンレン</t>
    </rPh>
    <rPh sb="28" eb="30">
      <t>ジッシ</t>
    </rPh>
    <rPh sb="31" eb="33">
      <t>ジム</t>
    </rPh>
    <rPh sb="33" eb="35">
      <t>ホジョ</t>
    </rPh>
    <rPh sb="37" eb="39">
      <t>キショウ</t>
    </rPh>
    <rPh sb="39" eb="41">
      <t>ケイホウ</t>
    </rPh>
    <rPh sb="41" eb="42">
      <t>ジ</t>
    </rPh>
    <rPh sb="42" eb="43">
      <t>トウ</t>
    </rPh>
    <rPh sb="44" eb="46">
      <t>ギョウム</t>
    </rPh>
    <rPh sb="46" eb="48">
      <t>ホジョ</t>
    </rPh>
    <rPh sb="50" eb="52">
      <t>ヘイジ</t>
    </rPh>
    <rPh sb="53" eb="54">
      <t>フク</t>
    </rPh>
    <rPh sb="60" eb="62">
      <t>カツヨウ</t>
    </rPh>
    <rPh sb="63" eb="64">
      <t>カン</t>
    </rPh>
    <rPh sb="66" eb="68">
      <t>ギョウム</t>
    </rPh>
    <phoneticPr fontId="3"/>
  </si>
  <si>
    <t>・地方自治体における防災業務経験５年以上の者が望ましい
・ドローン操縦に関する国家資格を有する</t>
    <rPh sb="33" eb="35">
      <t>ソウジュウ</t>
    </rPh>
    <rPh sb="36" eb="37">
      <t>カン</t>
    </rPh>
    <rPh sb="39" eb="41">
      <t>コッカ</t>
    </rPh>
    <rPh sb="41" eb="43">
      <t>シカク</t>
    </rPh>
    <rPh sb="44" eb="45">
      <t>ユウ</t>
    </rPh>
    <phoneticPr fontId="3"/>
  </si>
  <si>
    <t>防災危機管理課
総括課長補佐　早川
055－223－1590</t>
  </si>
  <si>
    <t>防災局</t>
    <rPh sb="0" eb="3">
      <t>ボウサイキョク</t>
    </rPh>
    <phoneticPr fontId="14"/>
  </si>
  <si>
    <t>防災危機管理課</t>
    <rPh sb="0" eb="2">
      <t>ボウサイ</t>
    </rPh>
    <rPh sb="2" eb="4">
      <t>キキ</t>
    </rPh>
    <rPh sb="4" eb="7">
      <t>カンリカ</t>
    </rPh>
    <phoneticPr fontId="14"/>
  </si>
  <si>
    <t>農政部</t>
    <rPh sb="0" eb="3">
      <t>ノウセイブ</t>
    </rPh>
    <phoneticPr fontId="1"/>
  </si>
  <si>
    <t>農村振興課</t>
    <rPh sb="0" eb="2">
      <t>ノウソン</t>
    </rPh>
    <rPh sb="2" eb="4">
      <t>シンコウ</t>
    </rPh>
    <rPh sb="4" eb="5">
      <t>カ</t>
    </rPh>
    <phoneticPr fontId="1"/>
  </si>
  <si>
    <t>中北農務事務所</t>
    <rPh sb="0" eb="1">
      <t>チュウ</t>
    </rPh>
    <rPh sb="1" eb="3">
      <t>ホクノウ</t>
    </rPh>
    <rPh sb="3" eb="4">
      <t>ム</t>
    </rPh>
    <rPh sb="4" eb="7">
      <t>ジムショ</t>
    </rPh>
    <phoneticPr fontId="1"/>
  </si>
  <si>
    <t>中北農務事務所
塚原
0551-23-3077</t>
    <rPh sb="0" eb="2">
      <t>チュウホク</t>
    </rPh>
    <rPh sb="2" eb="7">
      <t>ノウムジムショ</t>
    </rPh>
    <rPh sb="8" eb="10">
      <t>ツカハラ</t>
    </rPh>
    <phoneticPr fontId="3"/>
  </si>
  <si>
    <t>総合農業技術センター</t>
    <rPh sb="0" eb="6">
      <t>ソウゴウノウギョウギジュツ</t>
    </rPh>
    <phoneticPr fontId="1"/>
  </si>
  <si>
    <t>農作物の栽培管理
農場、ハウスでの農作業
試験研究の補助</t>
    <phoneticPr fontId="3"/>
  </si>
  <si>
    <t>農作物の栽培管理
農場、ハウスでの農作業
試験研究の補助</t>
    <rPh sb="27" eb="28">
      <t>トウ</t>
    </rPh>
    <phoneticPr fontId="3"/>
  </si>
  <si>
    <t>専門学校農林大学校
（長坂キャンパス）</t>
    <rPh sb="0" eb="2">
      <t>センモン</t>
    </rPh>
    <rPh sb="2" eb="4">
      <t>ガッコウ</t>
    </rPh>
    <rPh sb="4" eb="6">
      <t>ノウリン</t>
    </rPh>
    <rPh sb="6" eb="9">
      <t>ダイガッコウ</t>
    </rPh>
    <rPh sb="11" eb="13">
      <t>ナガサカ</t>
    </rPh>
    <phoneticPr fontId="1"/>
  </si>
  <si>
    <t>西部家畜保健衛生所</t>
    <rPh sb="0" eb="2">
      <t>セイブ</t>
    </rPh>
    <rPh sb="2" eb="4">
      <t>カチク</t>
    </rPh>
    <rPh sb="4" eb="6">
      <t>ホケン</t>
    </rPh>
    <rPh sb="6" eb="9">
      <t>エイセイジョ</t>
    </rPh>
    <phoneticPr fontId="1"/>
  </si>
  <si>
    <t>家畜の検査に係る採材等業務、入牧牛・導入牛検査関係業務</t>
    <phoneticPr fontId="3"/>
  </si>
  <si>
    <t>畜産酪農技術センター</t>
    <rPh sb="0" eb="2">
      <t>チクサン</t>
    </rPh>
    <rPh sb="2" eb="4">
      <t>ラクノウ</t>
    </rPh>
    <rPh sb="4" eb="6">
      <t>ギジュツ</t>
    </rPh>
    <phoneticPr fontId="1"/>
  </si>
  <si>
    <t>水産技術センター</t>
    <rPh sb="0" eb="2">
      <t>スイサン</t>
    </rPh>
    <rPh sb="2" eb="4">
      <t>ギジュツ</t>
    </rPh>
    <phoneticPr fontId="1"/>
  </si>
  <si>
    <t>富士・東部農務事務所</t>
    <rPh sb="0" eb="2">
      <t>フジ</t>
    </rPh>
    <rPh sb="3" eb="5">
      <t>トウブ</t>
    </rPh>
    <rPh sb="5" eb="7">
      <t>ノウム</t>
    </rPh>
    <rPh sb="7" eb="10">
      <t>ジムショ</t>
    </rPh>
    <phoneticPr fontId="1"/>
  </si>
  <si>
    <t>富士・東部農務事務所
日原（ヒハラ）
電話　0554-45-7830</t>
    <rPh sb="0" eb="2">
      <t>フジ</t>
    </rPh>
    <rPh sb="3" eb="10">
      <t>トウブノウムジムショ</t>
    </rPh>
    <rPh sb="11" eb="13">
      <t>ヒハラ</t>
    </rPh>
    <rPh sb="19" eb="21">
      <t>デンワ</t>
    </rPh>
    <phoneticPr fontId="3"/>
  </si>
  <si>
    <t>週23.25時間
（7時間45分×3日）</t>
  </si>
  <si>
    <t>２４時間３６５日体制による県営発電所のダム及び取水口の監視操作業務
　・西山ダムの放流に伴う下流警報、関係機関への通知及び報告
　・西山取水口の巡視、除塵作業
　・監視カメラによる取水状況及び異常事態の監視
　・取水記録等の作成ほか
※シフトの都合により日勤（８：３０〜１７：１５）をすることもあります。
※業務多忙時には時間外労働の可能性あり</t>
    <phoneticPr fontId="3"/>
  </si>
  <si>
    <t>南部林木育種園管理業務
※野外作業あり</t>
    <rPh sb="9" eb="11">
      <t>ギョウム</t>
    </rPh>
    <phoneticPr fontId="3"/>
  </si>
  <si>
    <t>・ワード、エクセルが使えれば尚可
・伐木等業務特別教育修了証及び刈払機取扱作業者安全衛生教育証（あれば尚可）</t>
    <phoneticPr fontId="3"/>
  </si>
  <si>
    <t>・障害者委託訓練生への就職支援、就職先企業開拓
・障害者の職業能力開発及び就業に関する相談
・ハローワーク等関係機関との連絡調整　等</t>
    <rPh sb="16" eb="18">
      <t>シュウショク</t>
    </rPh>
    <rPh sb="65" eb="66">
      <t>トウ</t>
    </rPh>
    <phoneticPr fontId="4"/>
  </si>
  <si>
    <t>・在職者等を対象とした能力開発講座の企画・運営・広報等
（講座の都合上、夜間勤務あり）</t>
    <rPh sb="1" eb="4">
      <t>ザイショクシャ</t>
    </rPh>
    <rPh sb="4" eb="5">
      <t>ナド</t>
    </rPh>
    <rPh sb="6" eb="8">
      <t>タイショウ</t>
    </rPh>
    <rPh sb="11" eb="13">
      <t>ノウリョク</t>
    </rPh>
    <rPh sb="13" eb="15">
      <t>カイハツ</t>
    </rPh>
    <rPh sb="15" eb="17">
      <t>コウザ</t>
    </rPh>
    <rPh sb="18" eb="20">
      <t>キカク</t>
    </rPh>
    <rPh sb="21" eb="23">
      <t>ウンエイ</t>
    </rPh>
    <rPh sb="24" eb="26">
      <t>コウホウ</t>
    </rPh>
    <rPh sb="26" eb="27">
      <t>ナド</t>
    </rPh>
    <phoneticPr fontId="3"/>
  </si>
  <si>
    <t>農作物の栽培管理
農場、ハウスでの農作業
試験研究の補助
事務補助</t>
    <rPh sb="29" eb="31">
      <t>ジム</t>
    </rPh>
    <rPh sb="31" eb="33">
      <t>ホジョ</t>
    </rPh>
    <phoneticPr fontId="3"/>
  </si>
  <si>
    <t>0701H-0001</t>
    <phoneticPr fontId="3"/>
  </si>
  <si>
    <t>0701N-037</t>
  </si>
  <si>
    <t>0701N-038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</si>
</sst>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Ｐゴシック"/>
      <family val="3"/>
      <charset val="128"/>
    </font>
    <font>
      <sz val="9"/>
      <color rgb="FFFF0000"/>
      <name val="ＭＳ Ｐゴシック"/>
      <family val="3"/>
      <charset val="128"/>
    </font>
    <font>
      <b/>
      <sz val="16"/>
      <name val="ＭＳ Ｐゴシック"/>
      <family val="3"/>
      <charset val="128"/>
    </font>
    <font>
      <sz val="11"/>
      <color rgb="FFFF0000"/>
      <name val="ＭＳ Ｐゴシック"/>
      <family val="3"/>
      <charset val="128"/>
    </font>
    <font>
      <sz val="10"/>
      <name val="ＭＳ Ｐゴシック"/>
      <family val="3"/>
      <charset val="128"/>
    </font>
    <font>
      <b/>
      <sz val="11"/>
      <name val="ＭＳ Ｐゴシック"/>
      <family val="3"/>
      <charset val="128"/>
    </font>
    <font>
      <b/>
      <sz val="18"/>
      <color rgb="FFFF0000"/>
      <name val="ＭＳ Ｐゴシック"/>
      <family val="3"/>
      <charset val="128"/>
    </font>
    <font>
      <b/>
      <sz val="14"/>
      <color rgb="FFFF0000"/>
      <name val="ＭＳ Ｐゴシック"/>
      <family val="3"/>
      <charset val="128"/>
    </font>
    <font>
      <sz val="11"/>
      <name val="ＭＳ Ｐゴシック"/>
      <family val="3"/>
      <charset val="128"/>
    </font>
    <font>
      <b/>
      <sz val="18"/>
      <name val="ＭＳ Ｐ明朝"/>
      <family val="1"/>
      <charset val="128"/>
    </font>
    <font>
      <i/>
      <sz val="11"/>
      <color rgb="FF7F7F7F"/>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s>
  <cellStyleXfs count="2">
    <xf numFmtId="0" fontId="0" fillId="0" borderId="0"/>
    <xf numFmtId="38" fontId="12" fillId="0" borderId="0" applyFont="0" applyFill="0" applyBorder="0" applyAlignment="0" applyProtection="0"/>
  </cellStyleXfs>
  <cellXfs count="69">
    <xf numFmtId="0" fontId="0" fillId="0" borderId="0" xfId="0"/>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0" fillId="0" borderId="0" xfId="0" applyAlignment="1">
      <alignment horizontal="center"/>
    </xf>
    <xf numFmtId="0" fontId="0" fillId="2" borderId="0" xfId="0" applyFill="1"/>
    <xf numFmtId="0" fontId="7" fillId="0" borderId="0" xfId="0" applyFont="1"/>
    <xf numFmtId="0" fontId="0" fillId="0" borderId="0" xfId="0" applyAlignment="1">
      <alignment horizontal="center" vertical="center"/>
    </xf>
    <xf numFmtId="0" fontId="4" fillId="3"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7" fillId="0" borderId="0" xfId="0" applyFont="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2" xfId="0" applyFont="1" applyBorder="1" applyAlignment="1">
      <alignment horizontal="left" vertical="center" wrapText="1" shrinkToFi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left" vertical="center" wrapText="1"/>
    </xf>
    <xf numFmtId="12" fontId="4" fillId="0" borderId="2" xfId="0" applyNumberFormat="1"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wrapText="1" shrinkToFit="1"/>
    </xf>
    <xf numFmtId="0" fontId="4" fillId="0" borderId="8"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left" vertical="center" wrapText="1"/>
    </xf>
    <xf numFmtId="0" fontId="4" fillId="0" borderId="6" xfId="0" applyFont="1" applyBorder="1" applyAlignment="1">
      <alignment horizontal="left" vertical="center" wrapText="1" shrinkToFit="1"/>
    </xf>
    <xf numFmtId="0" fontId="4" fillId="0" borderId="3"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6" xfId="0" applyFont="1" applyBorder="1" applyAlignment="1">
      <alignment horizontal="left" vertical="center" wrapText="1" shrinkToFit="1"/>
    </xf>
    <xf numFmtId="0" fontId="4" fillId="0" borderId="16" xfId="0" applyFont="1" applyBorder="1" applyAlignment="1">
      <alignment horizontal="center" vertical="center" wrapText="1" shrinkToFit="1"/>
    </xf>
    <xf numFmtId="0" fontId="4" fillId="0" borderId="16" xfId="0" applyFont="1" applyBorder="1" applyAlignment="1">
      <alignment horizontal="left" vertical="center" wrapText="1"/>
    </xf>
    <xf numFmtId="0" fontId="4" fillId="0" borderId="16"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lef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5" xfId="0" applyFont="1" applyBorder="1" applyAlignment="1">
      <alignment horizontal="center" vertical="center"/>
    </xf>
    <xf numFmtId="0" fontId="6" fillId="0" borderId="22" xfId="0" applyFont="1" applyBorder="1" applyAlignment="1">
      <alignment horizontal="center" vertical="center" wrapText="1"/>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0" fillId="0" borderId="0" xfId="0" applyAlignment="1">
      <alignment horizontal="center" vertical="center"/>
    </xf>
    <xf numFmtId="0" fontId="4" fillId="3"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0" borderId="12" xfId="0" applyFont="1" applyBorder="1" applyAlignment="1">
      <alignment horizontal="center" vertical="center" wrapText="1" shrinkToFit="1"/>
    </xf>
    <xf numFmtId="0" fontId="4" fillId="3" borderId="6"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shrinkToFi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4" xfId="0" applyFont="1" applyBorder="1" applyAlignment="1">
      <alignment horizontal="center" vertical="center" wrapText="1" shrinkToFit="1"/>
    </xf>
  </cellXfs>
  <cellStyles count="2">
    <cellStyle name="桁区切り 2" xfId="1" xr:uid="{17A68E7E-79C0-41F2-94C4-0326229CDDEE}"/>
    <cellStyle name="標準" xfId="0" builtinId="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FF"/>
      <color rgb="FFFFFFCC"/>
      <color rgb="FF0000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山梨県" id="{4F9497F5-080E-4214-A19D-054DCA86FB6A}" userId="山梨県"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80" dT="2026-01-05T06:47:38.80" personId="{4F9497F5-080E-4214-A19D-054DCA86FB6A}" id="{BBE4B505-661F-40D1-8CBE-9BA7BFD8C8F3}">
    <text>「・世界遺産ガイド育成事業補助」を削除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A0247-BB6E-4101-B5C6-88C075212E73}">
  <dimension ref="A1:N317"/>
  <sheetViews>
    <sheetView tabSelected="1" view="pageBreakPreview" zoomScale="80" zoomScaleNormal="80" zoomScaleSheetLayoutView="80" workbookViewId="0">
      <pane ySplit="3" topLeftCell="A4" activePane="bottomLeft" state="frozen"/>
      <selection pane="bottomLeft" sqref="A1:L1"/>
    </sheetView>
  </sheetViews>
  <sheetFormatPr defaultRowHeight="13.5" x14ac:dyDescent="0.15"/>
  <cols>
    <col min="1" max="1" width="4.125" style="4" customWidth="1"/>
    <col min="2" max="3" width="16.625" customWidth="1"/>
    <col min="4" max="4" width="15.375" customWidth="1"/>
    <col min="5" max="5" width="16.625" customWidth="1"/>
    <col min="6" max="6" width="15.375" customWidth="1"/>
    <col min="7" max="7" width="23.375" customWidth="1"/>
    <col min="8" max="8" width="35.125" customWidth="1"/>
    <col min="9" max="9" width="24.5" customWidth="1"/>
    <col min="10" max="11" width="12" customWidth="1"/>
    <col min="12" max="12" width="20" customWidth="1"/>
    <col min="13" max="13" width="8.875" style="7"/>
  </cols>
  <sheetData>
    <row r="1" spans="1:13" ht="78" customHeight="1" thickBot="1" x14ac:dyDescent="0.2">
      <c r="A1" s="48" t="s">
        <v>441</v>
      </c>
      <c r="B1" s="48"/>
      <c r="C1" s="48"/>
      <c r="D1" s="48"/>
      <c r="E1" s="48"/>
      <c r="F1" s="48"/>
      <c r="G1" s="48"/>
      <c r="H1" s="48"/>
      <c r="I1" s="48"/>
      <c r="J1" s="48"/>
      <c r="K1" s="48"/>
      <c r="L1" s="48"/>
    </row>
    <row r="2" spans="1:13" ht="31.5" customHeight="1" x14ac:dyDescent="0.15">
      <c r="A2" s="49"/>
      <c r="B2" s="66" t="s">
        <v>0</v>
      </c>
      <c r="C2" s="58" t="s">
        <v>435</v>
      </c>
      <c r="D2" s="58"/>
      <c r="E2" s="51" t="s">
        <v>2</v>
      </c>
      <c r="F2" s="53" t="s">
        <v>3</v>
      </c>
      <c r="G2" s="53"/>
      <c r="H2" s="53" t="s">
        <v>436</v>
      </c>
      <c r="I2" s="53" t="s">
        <v>5</v>
      </c>
      <c r="J2" s="58" t="s">
        <v>437</v>
      </c>
      <c r="K2" s="62"/>
      <c r="L2" s="59" t="s">
        <v>440</v>
      </c>
      <c r="M2" s="57"/>
    </row>
    <row r="3" spans="1:13" ht="31.9" customHeight="1" thickBot="1" x14ac:dyDescent="0.2">
      <c r="A3" s="50"/>
      <c r="B3" s="67"/>
      <c r="C3" s="8" t="s">
        <v>1</v>
      </c>
      <c r="D3" s="8" t="s">
        <v>434</v>
      </c>
      <c r="E3" s="52"/>
      <c r="F3" s="9" t="s">
        <v>6</v>
      </c>
      <c r="G3" s="10" t="s">
        <v>7</v>
      </c>
      <c r="H3" s="54"/>
      <c r="I3" s="54"/>
      <c r="J3" s="8" t="s">
        <v>439</v>
      </c>
      <c r="K3" s="8" t="s">
        <v>438</v>
      </c>
      <c r="L3" s="60"/>
      <c r="M3" s="57"/>
    </row>
    <row r="4" spans="1:13" ht="84" customHeight="1" x14ac:dyDescent="0.15">
      <c r="A4" s="40">
        <v>7</v>
      </c>
      <c r="B4" s="43" t="s">
        <v>35</v>
      </c>
      <c r="C4" s="12" t="s">
        <v>36</v>
      </c>
      <c r="D4" s="65" t="s">
        <v>549</v>
      </c>
      <c r="E4" s="12" t="s">
        <v>445</v>
      </c>
      <c r="F4" s="13" t="s">
        <v>10</v>
      </c>
      <c r="G4" s="12" t="s">
        <v>31</v>
      </c>
      <c r="H4" s="12" t="s">
        <v>38</v>
      </c>
      <c r="I4" s="12" t="s">
        <v>37</v>
      </c>
      <c r="J4" s="14"/>
      <c r="K4" s="14" t="s">
        <v>29</v>
      </c>
      <c r="L4" s="15" t="s">
        <v>39</v>
      </c>
    </row>
    <row r="5" spans="1:13" ht="79.150000000000006" customHeight="1" x14ac:dyDescent="0.15">
      <c r="A5" s="41">
        <v>8</v>
      </c>
      <c r="B5" s="44" t="s">
        <v>35</v>
      </c>
      <c r="C5" s="16" t="s">
        <v>36</v>
      </c>
      <c r="D5" s="56"/>
      <c r="E5" s="17" t="s">
        <v>445</v>
      </c>
      <c r="F5" s="18" t="s">
        <v>10</v>
      </c>
      <c r="G5" s="17" t="s">
        <v>31</v>
      </c>
      <c r="H5" s="17" t="s">
        <v>38</v>
      </c>
      <c r="I5" s="17" t="s">
        <v>37</v>
      </c>
      <c r="J5" s="19"/>
      <c r="K5" s="19" t="s">
        <v>29</v>
      </c>
      <c r="L5" s="20" t="s">
        <v>39</v>
      </c>
    </row>
    <row r="6" spans="1:13" ht="49.9" customHeight="1" x14ac:dyDescent="0.15">
      <c r="A6" s="41">
        <v>17</v>
      </c>
      <c r="B6" s="44" t="s">
        <v>35</v>
      </c>
      <c r="C6" s="17" t="s">
        <v>40</v>
      </c>
      <c r="D6" s="31" t="str">
        <f>"0701H-"&amp;TEXT(RIGHT(D4,3)*1+1,"000")</f>
        <v>0701H-002</v>
      </c>
      <c r="E6" s="21" t="s">
        <v>445</v>
      </c>
      <c r="F6" s="18" t="s">
        <v>10</v>
      </c>
      <c r="G6" s="17" t="s">
        <v>31</v>
      </c>
      <c r="H6" s="17" t="s">
        <v>41</v>
      </c>
      <c r="I6" s="17"/>
      <c r="J6" s="19"/>
      <c r="K6" s="19" t="s">
        <v>29</v>
      </c>
      <c r="L6" s="20" t="s">
        <v>42</v>
      </c>
    </row>
    <row r="7" spans="1:13" s="6" customFormat="1" ht="60.75" customHeight="1" x14ac:dyDescent="0.15">
      <c r="A7" s="41">
        <v>2</v>
      </c>
      <c r="B7" s="44" t="s">
        <v>526</v>
      </c>
      <c r="C7" s="17" t="s">
        <v>527</v>
      </c>
      <c r="D7" s="31" t="str">
        <f t="shared" ref="D7:D17" si="0">"0701H-"&amp;TEXT(RIGHT(D6,3)*1+1,"000")</f>
        <v>0701H-003</v>
      </c>
      <c r="E7" s="21" t="s">
        <v>444</v>
      </c>
      <c r="F7" s="18" t="s">
        <v>522</v>
      </c>
      <c r="G7" s="17" t="s">
        <v>31</v>
      </c>
      <c r="H7" s="17" t="s">
        <v>523</v>
      </c>
      <c r="I7" s="17" t="s">
        <v>524</v>
      </c>
      <c r="J7" s="19"/>
      <c r="K7" s="19" t="s">
        <v>29</v>
      </c>
      <c r="L7" s="20" t="s">
        <v>525</v>
      </c>
      <c r="M7" s="11"/>
    </row>
    <row r="8" spans="1:13" s="6" customFormat="1" ht="35.450000000000003" customHeight="1" x14ac:dyDescent="0.15">
      <c r="A8" s="41">
        <v>3</v>
      </c>
      <c r="B8" s="44" t="s">
        <v>101</v>
      </c>
      <c r="C8" s="17" t="s">
        <v>102</v>
      </c>
      <c r="D8" s="31" t="str">
        <f t="shared" si="0"/>
        <v>0701H-004</v>
      </c>
      <c r="E8" s="17" t="s">
        <v>444</v>
      </c>
      <c r="F8" s="18" t="s">
        <v>10</v>
      </c>
      <c r="G8" s="17" t="s">
        <v>31</v>
      </c>
      <c r="H8" s="17" t="s">
        <v>103</v>
      </c>
      <c r="I8" s="17"/>
      <c r="J8" s="19"/>
      <c r="K8" s="19" t="s">
        <v>29</v>
      </c>
      <c r="L8" s="20" t="s">
        <v>502</v>
      </c>
      <c r="M8" s="7"/>
    </row>
    <row r="9" spans="1:13" s="6" customFormat="1" ht="63" customHeight="1" x14ac:dyDescent="0.15">
      <c r="A9" s="41">
        <v>4</v>
      </c>
      <c r="B9" s="44" t="s">
        <v>101</v>
      </c>
      <c r="C9" s="17" t="s">
        <v>102</v>
      </c>
      <c r="D9" s="55" t="str">
        <f t="shared" si="0"/>
        <v>0701H-005</v>
      </c>
      <c r="E9" s="17" t="s">
        <v>444</v>
      </c>
      <c r="F9" s="18" t="s">
        <v>10</v>
      </c>
      <c r="G9" s="17" t="s">
        <v>31</v>
      </c>
      <c r="H9" s="17" t="s">
        <v>104</v>
      </c>
      <c r="I9" s="17" t="s">
        <v>105</v>
      </c>
      <c r="J9" s="19"/>
      <c r="K9" s="19" t="s">
        <v>29</v>
      </c>
      <c r="L9" s="20" t="s">
        <v>502</v>
      </c>
      <c r="M9" s="7"/>
    </row>
    <row r="10" spans="1:13" ht="63" customHeight="1" x14ac:dyDescent="0.15">
      <c r="A10" s="41">
        <v>5</v>
      </c>
      <c r="B10" s="44" t="s">
        <v>101</v>
      </c>
      <c r="C10" s="17" t="s">
        <v>102</v>
      </c>
      <c r="D10" s="56"/>
      <c r="E10" s="17" t="s">
        <v>444</v>
      </c>
      <c r="F10" s="18" t="s">
        <v>10</v>
      </c>
      <c r="G10" s="17" t="s">
        <v>31</v>
      </c>
      <c r="H10" s="17" t="s">
        <v>104</v>
      </c>
      <c r="I10" s="17" t="s">
        <v>105</v>
      </c>
      <c r="J10" s="19"/>
      <c r="K10" s="19" t="s">
        <v>29</v>
      </c>
      <c r="L10" s="20" t="s">
        <v>502</v>
      </c>
    </row>
    <row r="11" spans="1:13" ht="35.450000000000003" customHeight="1" x14ac:dyDescent="0.15">
      <c r="A11" s="41">
        <v>22</v>
      </c>
      <c r="B11" s="44" t="s">
        <v>101</v>
      </c>
      <c r="C11" s="16" t="s">
        <v>106</v>
      </c>
      <c r="D11" s="31" t="str">
        <f>"0701H-"&amp;TEXT(RIGHT(D9,3)*1+1,"000")</f>
        <v>0701H-006</v>
      </c>
      <c r="E11" s="17" t="s">
        <v>444</v>
      </c>
      <c r="F11" s="18" t="s">
        <v>10</v>
      </c>
      <c r="G11" s="17" t="s">
        <v>31</v>
      </c>
      <c r="H11" s="17" t="s">
        <v>107</v>
      </c>
      <c r="I11" s="17" t="s">
        <v>108</v>
      </c>
      <c r="J11" s="19"/>
      <c r="K11" s="19" t="s">
        <v>29</v>
      </c>
      <c r="L11" s="20" t="s">
        <v>109</v>
      </c>
    </row>
    <row r="12" spans="1:13" ht="39" customHeight="1" x14ac:dyDescent="0.15">
      <c r="A12" s="41">
        <v>2</v>
      </c>
      <c r="B12" s="44" t="s">
        <v>202</v>
      </c>
      <c r="C12" s="17" t="s">
        <v>203</v>
      </c>
      <c r="D12" s="31" t="str">
        <f t="shared" si="0"/>
        <v>0701H-007</v>
      </c>
      <c r="E12" s="21" t="s">
        <v>444</v>
      </c>
      <c r="F12" s="17" t="s">
        <v>10</v>
      </c>
      <c r="G12" s="29" t="s">
        <v>204</v>
      </c>
      <c r="H12" s="17" t="s">
        <v>206</v>
      </c>
      <c r="I12" s="17" t="s">
        <v>205</v>
      </c>
      <c r="J12" s="19"/>
      <c r="K12" s="19" t="s">
        <v>29</v>
      </c>
      <c r="L12" s="20" t="s">
        <v>207</v>
      </c>
    </row>
    <row r="13" spans="1:13" ht="109.15" customHeight="1" x14ac:dyDescent="0.15">
      <c r="A13" s="41">
        <v>6</v>
      </c>
      <c r="B13" s="44" t="s">
        <v>208</v>
      </c>
      <c r="C13" s="17" t="s">
        <v>209</v>
      </c>
      <c r="D13" s="31" t="str">
        <f t="shared" si="0"/>
        <v>0701H-008</v>
      </c>
      <c r="E13" s="17" t="s">
        <v>446</v>
      </c>
      <c r="F13" s="18" t="s">
        <v>10</v>
      </c>
      <c r="G13" s="17" t="s">
        <v>204</v>
      </c>
      <c r="H13" s="17" t="s">
        <v>211</v>
      </c>
      <c r="I13" s="17" t="s">
        <v>210</v>
      </c>
      <c r="J13" s="19" t="s">
        <v>29</v>
      </c>
      <c r="K13" s="19"/>
      <c r="L13" s="20" t="s">
        <v>212</v>
      </c>
    </row>
    <row r="14" spans="1:13" ht="42" customHeight="1" x14ac:dyDescent="0.15">
      <c r="A14" s="41">
        <v>7</v>
      </c>
      <c r="B14" s="44" t="s">
        <v>528</v>
      </c>
      <c r="C14" s="17" t="s">
        <v>529</v>
      </c>
      <c r="D14" s="55" t="str">
        <f t="shared" si="0"/>
        <v>0701H-009</v>
      </c>
      <c r="E14" s="17" t="s">
        <v>446</v>
      </c>
      <c r="F14" s="18" t="s">
        <v>10</v>
      </c>
      <c r="G14" s="17" t="s">
        <v>31</v>
      </c>
      <c r="H14" s="17" t="s">
        <v>320</v>
      </c>
      <c r="I14" s="17" t="s">
        <v>321</v>
      </c>
      <c r="J14" s="19" t="s">
        <v>29</v>
      </c>
      <c r="K14" s="19" t="s">
        <v>29</v>
      </c>
      <c r="L14" s="20" t="s">
        <v>503</v>
      </c>
    </row>
    <row r="15" spans="1:13" ht="42" customHeight="1" x14ac:dyDescent="0.15">
      <c r="A15" s="41">
        <v>8</v>
      </c>
      <c r="B15" s="44" t="s">
        <v>528</v>
      </c>
      <c r="C15" s="17" t="s">
        <v>529</v>
      </c>
      <c r="D15" s="56"/>
      <c r="E15" s="17" t="s">
        <v>446</v>
      </c>
      <c r="F15" s="18" t="s">
        <v>10</v>
      </c>
      <c r="G15" s="17" t="s">
        <v>31</v>
      </c>
      <c r="H15" s="17" t="s">
        <v>319</v>
      </c>
      <c r="I15" s="17" t="s">
        <v>321</v>
      </c>
      <c r="J15" s="19" t="s">
        <v>29</v>
      </c>
      <c r="K15" s="19" t="s">
        <v>29</v>
      </c>
      <c r="L15" s="20" t="s">
        <v>503</v>
      </c>
    </row>
    <row r="16" spans="1:13" ht="42" customHeight="1" x14ac:dyDescent="0.15">
      <c r="A16" s="41">
        <v>14</v>
      </c>
      <c r="B16" s="44" t="s">
        <v>361</v>
      </c>
      <c r="C16" s="16" t="s">
        <v>362</v>
      </c>
      <c r="D16" s="31" t="str">
        <f>"0701H-"&amp;TEXT(RIGHT(D14,3)*1+1,"000")</f>
        <v>0701H-010</v>
      </c>
      <c r="E16" s="17" t="s">
        <v>444</v>
      </c>
      <c r="F16" s="18" t="s">
        <v>10</v>
      </c>
      <c r="G16" s="17" t="s">
        <v>31</v>
      </c>
      <c r="H16" s="17" t="s">
        <v>363</v>
      </c>
      <c r="I16" s="17" t="s">
        <v>364</v>
      </c>
      <c r="J16" s="19"/>
      <c r="K16" s="19" t="s">
        <v>29</v>
      </c>
      <c r="L16" s="20" t="s">
        <v>365</v>
      </c>
    </row>
    <row r="17" spans="1:13" ht="67.900000000000006" customHeight="1" x14ac:dyDescent="0.15">
      <c r="A17" s="41">
        <v>1</v>
      </c>
      <c r="B17" s="44" t="s">
        <v>399</v>
      </c>
      <c r="C17" s="17" t="s">
        <v>291</v>
      </c>
      <c r="D17" s="55" t="str">
        <f t="shared" si="0"/>
        <v>0701H-011</v>
      </c>
      <c r="E17" s="17" t="s">
        <v>445</v>
      </c>
      <c r="F17" s="18" t="s">
        <v>10</v>
      </c>
      <c r="G17" s="17" t="s">
        <v>31</v>
      </c>
      <c r="H17" s="17" t="s">
        <v>400</v>
      </c>
      <c r="I17" s="17" t="s">
        <v>401</v>
      </c>
      <c r="J17" s="19"/>
      <c r="K17" s="19" t="s">
        <v>29</v>
      </c>
      <c r="L17" s="20" t="s">
        <v>402</v>
      </c>
    </row>
    <row r="18" spans="1:13" ht="67.900000000000006" customHeight="1" x14ac:dyDescent="0.15">
      <c r="A18" s="41">
        <v>4</v>
      </c>
      <c r="B18" s="44" t="s">
        <v>399</v>
      </c>
      <c r="C18" s="17" t="s">
        <v>291</v>
      </c>
      <c r="D18" s="56"/>
      <c r="E18" s="17" t="s">
        <v>445</v>
      </c>
      <c r="F18" s="18" t="s">
        <v>10</v>
      </c>
      <c r="G18" s="17" t="s">
        <v>31</v>
      </c>
      <c r="H18" s="17" t="s">
        <v>400</v>
      </c>
      <c r="I18" s="17" t="s">
        <v>401</v>
      </c>
      <c r="J18" s="19"/>
      <c r="K18" s="19" t="s">
        <v>29</v>
      </c>
      <c r="L18" s="20" t="s">
        <v>402</v>
      </c>
    </row>
    <row r="19" spans="1:13" ht="67.900000000000006" customHeight="1" thickBot="1" x14ac:dyDescent="0.2">
      <c r="A19" s="42">
        <v>6</v>
      </c>
      <c r="B19" s="45" t="s">
        <v>399</v>
      </c>
      <c r="C19" s="22" t="s">
        <v>291</v>
      </c>
      <c r="D19" s="33" t="str">
        <f>"0701H-"&amp;TEXT(RIGHT(D17,3)*1+1,"000")</f>
        <v>0701H-012</v>
      </c>
      <c r="E19" s="22" t="s">
        <v>444</v>
      </c>
      <c r="F19" s="24" t="s">
        <v>10</v>
      </c>
      <c r="G19" s="22" t="s">
        <v>31</v>
      </c>
      <c r="H19" s="22" t="s">
        <v>403</v>
      </c>
      <c r="I19" s="22" t="s">
        <v>401</v>
      </c>
      <c r="J19" s="25"/>
      <c r="K19" s="25" t="s">
        <v>29</v>
      </c>
      <c r="L19" s="26" t="s">
        <v>402</v>
      </c>
    </row>
    <row r="20" spans="1:13" ht="104.45" customHeight="1" x14ac:dyDescent="0.15">
      <c r="A20" s="40">
        <v>26</v>
      </c>
      <c r="B20" s="43" t="s">
        <v>35</v>
      </c>
      <c r="C20" s="27" t="s">
        <v>43</v>
      </c>
      <c r="D20" s="32" t="str">
        <f t="shared" ref="D20:D26" si="1">"0701N-"&amp;TEXT(RIGHT(D19,3)*1+1,"000")</f>
        <v>0701N-013</v>
      </c>
      <c r="E20" s="12" t="s">
        <v>519</v>
      </c>
      <c r="F20" s="13" t="s">
        <v>12</v>
      </c>
      <c r="G20" s="12" t="s">
        <v>51</v>
      </c>
      <c r="H20" s="12" t="s">
        <v>49</v>
      </c>
      <c r="I20" s="12" t="s">
        <v>50</v>
      </c>
      <c r="J20" s="14" t="s">
        <v>29</v>
      </c>
      <c r="K20" s="14"/>
      <c r="L20" s="15" t="s">
        <v>47</v>
      </c>
    </row>
    <row r="21" spans="1:13" ht="76.900000000000006" customHeight="1" x14ac:dyDescent="0.15">
      <c r="A21" s="41">
        <v>28</v>
      </c>
      <c r="B21" s="44" t="s">
        <v>35</v>
      </c>
      <c r="C21" s="16" t="s">
        <v>43</v>
      </c>
      <c r="D21" s="31" t="str">
        <f t="shared" si="1"/>
        <v>0701N-014</v>
      </c>
      <c r="E21" s="17" t="s">
        <v>518</v>
      </c>
      <c r="F21" s="18" t="s">
        <v>12</v>
      </c>
      <c r="G21" s="17" t="s">
        <v>51</v>
      </c>
      <c r="H21" s="17" t="s">
        <v>49</v>
      </c>
      <c r="I21" s="17" t="s">
        <v>52</v>
      </c>
      <c r="J21" s="19"/>
      <c r="K21" s="19" t="s">
        <v>29</v>
      </c>
      <c r="L21" s="20" t="s">
        <v>47</v>
      </c>
    </row>
    <row r="22" spans="1:13" ht="95.45" customHeight="1" x14ac:dyDescent="0.15">
      <c r="A22" s="41">
        <v>30</v>
      </c>
      <c r="B22" s="44" t="s">
        <v>35</v>
      </c>
      <c r="C22" s="16" t="s">
        <v>43</v>
      </c>
      <c r="D22" s="31" t="str">
        <f t="shared" si="1"/>
        <v>0701N-015</v>
      </c>
      <c r="E22" s="17" t="s">
        <v>519</v>
      </c>
      <c r="F22" s="18" t="s">
        <v>12</v>
      </c>
      <c r="G22" s="17" t="s">
        <v>51</v>
      </c>
      <c r="H22" s="17" t="s">
        <v>53</v>
      </c>
      <c r="I22" s="17" t="s">
        <v>50</v>
      </c>
      <c r="J22" s="19" t="s">
        <v>29</v>
      </c>
      <c r="K22" s="19"/>
      <c r="L22" s="20" t="s">
        <v>47</v>
      </c>
    </row>
    <row r="23" spans="1:13" ht="90.6" customHeight="1" x14ac:dyDescent="0.15">
      <c r="A23" s="41">
        <v>37</v>
      </c>
      <c r="B23" s="44" t="s">
        <v>35</v>
      </c>
      <c r="C23" s="16" t="s">
        <v>54</v>
      </c>
      <c r="D23" s="31" t="str">
        <f t="shared" si="1"/>
        <v>0701N-016</v>
      </c>
      <c r="E23" s="17" t="s">
        <v>445</v>
      </c>
      <c r="F23" s="18" t="s">
        <v>12</v>
      </c>
      <c r="G23" s="17" t="s">
        <v>443</v>
      </c>
      <c r="H23" s="17" t="s">
        <v>55</v>
      </c>
      <c r="I23" s="17" t="s">
        <v>56</v>
      </c>
      <c r="J23" s="19"/>
      <c r="K23" s="19" t="s">
        <v>29</v>
      </c>
      <c r="L23" s="20" t="s">
        <v>57</v>
      </c>
    </row>
    <row r="24" spans="1:13" ht="43.5" customHeight="1" x14ac:dyDescent="0.15">
      <c r="A24" s="41">
        <v>47</v>
      </c>
      <c r="B24" s="44" t="s">
        <v>35</v>
      </c>
      <c r="C24" s="16" t="s">
        <v>54</v>
      </c>
      <c r="D24" s="31" t="str">
        <f t="shared" si="1"/>
        <v>0701N-017</v>
      </c>
      <c r="E24" s="17" t="s">
        <v>444</v>
      </c>
      <c r="F24" s="18" t="s">
        <v>12</v>
      </c>
      <c r="G24" s="17" t="s">
        <v>443</v>
      </c>
      <c r="H24" s="17" t="s">
        <v>59</v>
      </c>
      <c r="I24" s="17" t="s">
        <v>60</v>
      </c>
      <c r="J24" s="19"/>
      <c r="K24" s="19" t="s">
        <v>29</v>
      </c>
      <c r="L24" s="20" t="s">
        <v>57</v>
      </c>
    </row>
    <row r="25" spans="1:13" ht="48" customHeight="1" x14ac:dyDescent="0.15">
      <c r="A25" s="41">
        <v>48</v>
      </c>
      <c r="B25" s="44" t="s">
        <v>35</v>
      </c>
      <c r="C25" s="16" t="s">
        <v>54</v>
      </c>
      <c r="D25" s="31" t="str">
        <f t="shared" si="1"/>
        <v>0701N-018</v>
      </c>
      <c r="E25" s="17" t="s">
        <v>445</v>
      </c>
      <c r="F25" s="18" t="s">
        <v>12</v>
      </c>
      <c r="G25" s="17" t="s">
        <v>443</v>
      </c>
      <c r="H25" s="17" t="s">
        <v>61</v>
      </c>
      <c r="I25" s="17" t="s">
        <v>62</v>
      </c>
      <c r="J25" s="19"/>
      <c r="K25" s="19" t="s">
        <v>29</v>
      </c>
      <c r="L25" s="20" t="s">
        <v>57</v>
      </c>
    </row>
    <row r="26" spans="1:13" ht="42" customHeight="1" x14ac:dyDescent="0.15">
      <c r="A26" s="41">
        <v>52</v>
      </c>
      <c r="B26" s="44" t="s">
        <v>35</v>
      </c>
      <c r="C26" s="17" t="s">
        <v>54</v>
      </c>
      <c r="D26" s="55" t="str">
        <f t="shared" si="1"/>
        <v>0701N-019</v>
      </c>
      <c r="E26" s="17" t="s">
        <v>463</v>
      </c>
      <c r="F26" s="18" t="s">
        <v>12</v>
      </c>
      <c r="G26" s="17" t="s">
        <v>443</v>
      </c>
      <c r="H26" s="17" t="s">
        <v>63</v>
      </c>
      <c r="I26" s="17"/>
      <c r="J26" s="19"/>
      <c r="K26" s="19" t="s">
        <v>29</v>
      </c>
      <c r="L26" s="20" t="s">
        <v>57</v>
      </c>
    </row>
    <row r="27" spans="1:13" s="6" customFormat="1" ht="42" customHeight="1" x14ac:dyDescent="0.15">
      <c r="A27" s="41">
        <v>54</v>
      </c>
      <c r="B27" s="44" t="s">
        <v>35</v>
      </c>
      <c r="C27" s="17" t="s">
        <v>54</v>
      </c>
      <c r="D27" s="61"/>
      <c r="E27" s="17" t="s">
        <v>463</v>
      </c>
      <c r="F27" s="18" t="s">
        <v>12</v>
      </c>
      <c r="G27" s="17" t="s">
        <v>443</v>
      </c>
      <c r="H27" s="17" t="s">
        <v>63</v>
      </c>
      <c r="I27" s="17"/>
      <c r="J27" s="19"/>
      <c r="K27" s="19" t="s">
        <v>29</v>
      </c>
      <c r="L27" s="20" t="s">
        <v>57</v>
      </c>
      <c r="M27" s="7"/>
    </row>
    <row r="28" spans="1:13" ht="42" customHeight="1" x14ac:dyDescent="0.15">
      <c r="A28" s="41">
        <v>55</v>
      </c>
      <c r="B28" s="44" t="s">
        <v>35</v>
      </c>
      <c r="C28" s="17" t="s">
        <v>54</v>
      </c>
      <c r="D28" s="56"/>
      <c r="E28" s="17" t="s">
        <v>463</v>
      </c>
      <c r="F28" s="18" t="s">
        <v>12</v>
      </c>
      <c r="G28" s="17" t="s">
        <v>443</v>
      </c>
      <c r="H28" s="17" t="s">
        <v>63</v>
      </c>
      <c r="I28" s="17"/>
      <c r="J28" s="19"/>
      <c r="K28" s="19" t="s">
        <v>29</v>
      </c>
      <c r="L28" s="20" t="s">
        <v>57</v>
      </c>
    </row>
    <row r="29" spans="1:13" ht="51.6" customHeight="1" x14ac:dyDescent="0.15">
      <c r="A29" s="41">
        <v>78</v>
      </c>
      <c r="B29" s="44" t="s">
        <v>35</v>
      </c>
      <c r="C29" s="16" t="s">
        <v>75</v>
      </c>
      <c r="D29" s="55" t="str">
        <f>"0701N-"&amp;TEXT(RIGHT(D26,3)*1+1,"000")</f>
        <v>0701N-020</v>
      </c>
      <c r="E29" s="17" t="s">
        <v>464</v>
      </c>
      <c r="F29" s="18" t="s">
        <v>12</v>
      </c>
      <c r="G29" s="17" t="s">
        <v>476</v>
      </c>
      <c r="H29" s="17" t="s">
        <v>76</v>
      </c>
      <c r="I29" s="17"/>
      <c r="J29" s="19" t="s">
        <v>29</v>
      </c>
      <c r="K29" s="19"/>
      <c r="L29" s="20" t="s">
        <v>504</v>
      </c>
    </row>
    <row r="30" spans="1:13" ht="51.6" customHeight="1" x14ac:dyDescent="0.15">
      <c r="A30" s="41">
        <v>79</v>
      </c>
      <c r="B30" s="44" t="s">
        <v>35</v>
      </c>
      <c r="C30" s="16" t="s">
        <v>75</v>
      </c>
      <c r="D30" s="61"/>
      <c r="E30" s="17" t="s">
        <v>464</v>
      </c>
      <c r="F30" s="18" t="s">
        <v>12</v>
      </c>
      <c r="G30" s="17" t="s">
        <v>476</v>
      </c>
      <c r="H30" s="17" t="s">
        <v>76</v>
      </c>
      <c r="I30" s="17"/>
      <c r="J30" s="19" t="s">
        <v>29</v>
      </c>
      <c r="K30" s="19"/>
      <c r="L30" s="20" t="s">
        <v>504</v>
      </c>
    </row>
    <row r="31" spans="1:13" ht="51.6" customHeight="1" x14ac:dyDescent="0.15">
      <c r="A31" s="41">
        <v>80</v>
      </c>
      <c r="B31" s="44" t="s">
        <v>35</v>
      </c>
      <c r="C31" s="16" t="s">
        <v>75</v>
      </c>
      <c r="D31" s="61"/>
      <c r="E31" s="17" t="s">
        <v>464</v>
      </c>
      <c r="F31" s="18" t="s">
        <v>12</v>
      </c>
      <c r="G31" s="17" t="s">
        <v>476</v>
      </c>
      <c r="H31" s="17" t="s">
        <v>76</v>
      </c>
      <c r="I31" s="17"/>
      <c r="J31" s="19" t="s">
        <v>29</v>
      </c>
      <c r="K31" s="19"/>
      <c r="L31" s="20" t="s">
        <v>504</v>
      </c>
    </row>
    <row r="32" spans="1:13" ht="51.6" customHeight="1" x14ac:dyDescent="0.15">
      <c r="A32" s="41">
        <v>81</v>
      </c>
      <c r="B32" s="44" t="s">
        <v>35</v>
      </c>
      <c r="C32" s="16" t="s">
        <v>75</v>
      </c>
      <c r="D32" s="56"/>
      <c r="E32" s="17" t="s">
        <v>464</v>
      </c>
      <c r="F32" s="18" t="s">
        <v>12</v>
      </c>
      <c r="G32" s="17" t="s">
        <v>476</v>
      </c>
      <c r="H32" s="17" t="s">
        <v>76</v>
      </c>
      <c r="I32" s="17"/>
      <c r="J32" s="19" t="s">
        <v>29</v>
      </c>
      <c r="K32" s="19"/>
      <c r="L32" s="20" t="s">
        <v>504</v>
      </c>
    </row>
    <row r="33" spans="1:12" ht="51.6" customHeight="1" x14ac:dyDescent="0.15">
      <c r="A33" s="41">
        <v>82</v>
      </c>
      <c r="B33" s="44" t="s">
        <v>35</v>
      </c>
      <c r="C33" s="16" t="s">
        <v>75</v>
      </c>
      <c r="D33" s="55" t="str">
        <f>"0701N-"&amp;TEXT(RIGHT(D29,3)*1+1,"000")</f>
        <v>0701N-021</v>
      </c>
      <c r="E33" s="17" t="s">
        <v>464</v>
      </c>
      <c r="F33" s="18" t="s">
        <v>12</v>
      </c>
      <c r="G33" s="17" t="s">
        <v>476</v>
      </c>
      <c r="H33" s="17" t="s">
        <v>77</v>
      </c>
      <c r="I33" s="17"/>
      <c r="J33" s="19" t="s">
        <v>29</v>
      </c>
      <c r="K33" s="19"/>
      <c r="L33" s="20" t="s">
        <v>504</v>
      </c>
    </row>
    <row r="34" spans="1:12" ht="51.6" customHeight="1" x14ac:dyDescent="0.15">
      <c r="A34" s="41">
        <v>83</v>
      </c>
      <c r="B34" s="44" t="s">
        <v>35</v>
      </c>
      <c r="C34" s="16" t="s">
        <v>75</v>
      </c>
      <c r="D34" s="61"/>
      <c r="E34" s="17" t="s">
        <v>464</v>
      </c>
      <c r="F34" s="18" t="s">
        <v>12</v>
      </c>
      <c r="G34" s="17" t="s">
        <v>476</v>
      </c>
      <c r="H34" s="17" t="s">
        <v>77</v>
      </c>
      <c r="I34" s="17"/>
      <c r="J34" s="19" t="s">
        <v>29</v>
      </c>
      <c r="K34" s="19"/>
      <c r="L34" s="20" t="s">
        <v>504</v>
      </c>
    </row>
    <row r="35" spans="1:12" ht="51.6" customHeight="1" x14ac:dyDescent="0.15">
      <c r="A35" s="41">
        <v>84</v>
      </c>
      <c r="B35" s="44" t="s">
        <v>35</v>
      </c>
      <c r="C35" s="16" t="s">
        <v>75</v>
      </c>
      <c r="D35" s="61"/>
      <c r="E35" s="17" t="s">
        <v>464</v>
      </c>
      <c r="F35" s="18" t="s">
        <v>12</v>
      </c>
      <c r="G35" s="17" t="s">
        <v>476</v>
      </c>
      <c r="H35" s="17" t="s">
        <v>77</v>
      </c>
      <c r="I35" s="17"/>
      <c r="J35" s="19" t="s">
        <v>29</v>
      </c>
      <c r="K35" s="19"/>
      <c r="L35" s="20" t="s">
        <v>504</v>
      </c>
    </row>
    <row r="36" spans="1:12" ht="51.6" customHeight="1" x14ac:dyDescent="0.15">
      <c r="A36" s="41">
        <v>85</v>
      </c>
      <c r="B36" s="44" t="s">
        <v>35</v>
      </c>
      <c r="C36" s="16" t="s">
        <v>75</v>
      </c>
      <c r="D36" s="56"/>
      <c r="E36" s="17" t="s">
        <v>464</v>
      </c>
      <c r="F36" s="18" t="s">
        <v>12</v>
      </c>
      <c r="G36" s="17" t="s">
        <v>476</v>
      </c>
      <c r="H36" s="17" t="s">
        <v>77</v>
      </c>
      <c r="I36" s="17"/>
      <c r="J36" s="19" t="s">
        <v>29</v>
      </c>
      <c r="K36" s="19"/>
      <c r="L36" s="20" t="s">
        <v>504</v>
      </c>
    </row>
    <row r="37" spans="1:12" ht="43.9" customHeight="1" x14ac:dyDescent="0.15">
      <c r="A37" s="41">
        <v>86</v>
      </c>
      <c r="B37" s="44" t="s">
        <v>35</v>
      </c>
      <c r="C37" s="16" t="s">
        <v>78</v>
      </c>
      <c r="D37" s="31" t="str">
        <f>"0701N-"&amp;TEXT(RIGHT(D33,3)*1+1,"000")</f>
        <v>0701N-022</v>
      </c>
      <c r="E37" s="17" t="s">
        <v>445</v>
      </c>
      <c r="F37" s="18" t="s">
        <v>12</v>
      </c>
      <c r="G37" s="17" t="s">
        <v>450</v>
      </c>
      <c r="H37" s="17" t="s">
        <v>79</v>
      </c>
      <c r="I37" s="17" t="s">
        <v>81</v>
      </c>
      <c r="J37" s="19" t="s">
        <v>29</v>
      </c>
      <c r="K37" s="19"/>
      <c r="L37" s="20" t="s">
        <v>82</v>
      </c>
    </row>
    <row r="38" spans="1:12" ht="43.9" customHeight="1" x14ac:dyDescent="0.15">
      <c r="A38" s="41">
        <v>88</v>
      </c>
      <c r="B38" s="44" t="s">
        <v>35</v>
      </c>
      <c r="C38" s="16" t="s">
        <v>78</v>
      </c>
      <c r="D38" s="31" t="str">
        <f>"0701N-"&amp;TEXT(RIGHT(D37,3)*1+1,"000")</f>
        <v>0701N-023</v>
      </c>
      <c r="E38" s="17" t="s">
        <v>445</v>
      </c>
      <c r="F38" s="18" t="s">
        <v>12</v>
      </c>
      <c r="G38" s="17" t="s">
        <v>450</v>
      </c>
      <c r="H38" s="17" t="s">
        <v>83</v>
      </c>
      <c r="I38" s="17" t="s">
        <v>84</v>
      </c>
      <c r="J38" s="19" t="s">
        <v>29</v>
      </c>
      <c r="K38" s="19"/>
      <c r="L38" s="20" t="s">
        <v>82</v>
      </c>
    </row>
    <row r="39" spans="1:12" ht="43.9" customHeight="1" x14ac:dyDescent="0.15">
      <c r="A39" s="41">
        <v>95</v>
      </c>
      <c r="B39" s="44" t="s">
        <v>35</v>
      </c>
      <c r="C39" s="16" t="s">
        <v>78</v>
      </c>
      <c r="D39" s="55" t="str">
        <f>"0701N-"&amp;TEXT(RIGHT(D38,3)*1+1,"000")</f>
        <v>0701N-024</v>
      </c>
      <c r="E39" s="17" t="s">
        <v>463</v>
      </c>
      <c r="F39" s="18" t="s">
        <v>12</v>
      </c>
      <c r="G39" s="17" t="s">
        <v>450</v>
      </c>
      <c r="H39" s="17" t="s">
        <v>85</v>
      </c>
      <c r="I39" s="17"/>
      <c r="J39" s="19" t="s">
        <v>29</v>
      </c>
      <c r="K39" s="19"/>
      <c r="L39" s="20" t="s">
        <v>82</v>
      </c>
    </row>
    <row r="40" spans="1:12" ht="43.9" customHeight="1" x14ac:dyDescent="0.15">
      <c r="A40" s="41">
        <v>96</v>
      </c>
      <c r="B40" s="44" t="s">
        <v>35</v>
      </c>
      <c r="C40" s="16" t="s">
        <v>78</v>
      </c>
      <c r="D40" s="56"/>
      <c r="E40" s="17" t="s">
        <v>463</v>
      </c>
      <c r="F40" s="18" t="s">
        <v>12</v>
      </c>
      <c r="G40" s="17" t="s">
        <v>450</v>
      </c>
      <c r="H40" s="17" t="s">
        <v>85</v>
      </c>
      <c r="I40" s="17"/>
      <c r="J40" s="19" t="s">
        <v>29</v>
      </c>
      <c r="K40" s="19"/>
      <c r="L40" s="20" t="s">
        <v>82</v>
      </c>
    </row>
    <row r="41" spans="1:12" ht="62.25" customHeight="1" x14ac:dyDescent="0.15">
      <c r="A41" s="41">
        <v>111</v>
      </c>
      <c r="B41" s="44" t="s">
        <v>35</v>
      </c>
      <c r="C41" s="16" t="s">
        <v>93</v>
      </c>
      <c r="D41" s="55" t="str">
        <f>"0701N-"&amp;TEXT(RIGHT(D39,3)*1+1,"000")</f>
        <v>0701N-025</v>
      </c>
      <c r="E41" s="17" t="s">
        <v>446</v>
      </c>
      <c r="F41" s="18" t="s">
        <v>12</v>
      </c>
      <c r="G41" s="17" t="s">
        <v>94</v>
      </c>
      <c r="H41" s="17" t="s">
        <v>95</v>
      </c>
      <c r="I41" s="17" t="s">
        <v>96</v>
      </c>
      <c r="J41" s="19" t="s">
        <v>29</v>
      </c>
      <c r="K41" s="19"/>
      <c r="L41" s="20" t="s">
        <v>97</v>
      </c>
    </row>
    <row r="42" spans="1:12" ht="62.25" customHeight="1" x14ac:dyDescent="0.15">
      <c r="A42" s="41">
        <v>112</v>
      </c>
      <c r="B42" s="44" t="s">
        <v>35</v>
      </c>
      <c r="C42" s="16" t="s">
        <v>93</v>
      </c>
      <c r="D42" s="61"/>
      <c r="E42" s="17" t="s">
        <v>446</v>
      </c>
      <c r="F42" s="18" t="s">
        <v>12</v>
      </c>
      <c r="G42" s="17" t="s">
        <v>94</v>
      </c>
      <c r="H42" s="17" t="s">
        <v>95</v>
      </c>
      <c r="I42" s="17" t="s">
        <v>96</v>
      </c>
      <c r="J42" s="19" t="s">
        <v>29</v>
      </c>
      <c r="K42" s="19"/>
      <c r="L42" s="20" t="s">
        <v>97</v>
      </c>
    </row>
    <row r="43" spans="1:12" ht="62.25" customHeight="1" x14ac:dyDescent="0.15">
      <c r="A43" s="41">
        <v>113</v>
      </c>
      <c r="B43" s="44" t="s">
        <v>35</v>
      </c>
      <c r="C43" s="16" t="s">
        <v>93</v>
      </c>
      <c r="D43" s="61"/>
      <c r="E43" s="17" t="s">
        <v>446</v>
      </c>
      <c r="F43" s="18" t="s">
        <v>12</v>
      </c>
      <c r="G43" s="17" t="s">
        <v>94</v>
      </c>
      <c r="H43" s="17" t="s">
        <v>95</v>
      </c>
      <c r="I43" s="17" t="s">
        <v>96</v>
      </c>
      <c r="J43" s="19" t="s">
        <v>29</v>
      </c>
      <c r="K43" s="19"/>
      <c r="L43" s="20" t="s">
        <v>97</v>
      </c>
    </row>
    <row r="44" spans="1:12" ht="62.25" customHeight="1" x14ac:dyDescent="0.15">
      <c r="A44" s="41">
        <v>114</v>
      </c>
      <c r="B44" s="44" t="s">
        <v>35</v>
      </c>
      <c r="C44" s="16" t="s">
        <v>93</v>
      </c>
      <c r="D44" s="61"/>
      <c r="E44" s="17" t="s">
        <v>446</v>
      </c>
      <c r="F44" s="18" t="s">
        <v>12</v>
      </c>
      <c r="G44" s="17" t="s">
        <v>94</v>
      </c>
      <c r="H44" s="17" t="s">
        <v>95</v>
      </c>
      <c r="I44" s="17" t="s">
        <v>96</v>
      </c>
      <c r="J44" s="19" t="s">
        <v>29</v>
      </c>
      <c r="K44" s="19"/>
      <c r="L44" s="20" t="s">
        <v>97</v>
      </c>
    </row>
    <row r="45" spans="1:12" ht="62.25" customHeight="1" x14ac:dyDescent="0.15">
      <c r="A45" s="41">
        <v>115</v>
      </c>
      <c r="B45" s="44" t="s">
        <v>35</v>
      </c>
      <c r="C45" s="16" t="s">
        <v>93</v>
      </c>
      <c r="D45" s="61"/>
      <c r="E45" s="17" t="s">
        <v>446</v>
      </c>
      <c r="F45" s="18" t="s">
        <v>12</v>
      </c>
      <c r="G45" s="17" t="s">
        <v>94</v>
      </c>
      <c r="H45" s="17" t="s">
        <v>95</v>
      </c>
      <c r="I45" s="17" t="s">
        <v>96</v>
      </c>
      <c r="J45" s="19" t="s">
        <v>29</v>
      </c>
      <c r="K45" s="19"/>
      <c r="L45" s="20" t="s">
        <v>97</v>
      </c>
    </row>
    <row r="46" spans="1:12" ht="62.25" customHeight="1" x14ac:dyDescent="0.15">
      <c r="A46" s="41">
        <v>116</v>
      </c>
      <c r="B46" s="44" t="s">
        <v>35</v>
      </c>
      <c r="C46" s="16" t="s">
        <v>93</v>
      </c>
      <c r="D46" s="61"/>
      <c r="E46" s="17" t="s">
        <v>446</v>
      </c>
      <c r="F46" s="18" t="s">
        <v>12</v>
      </c>
      <c r="G46" s="17" t="s">
        <v>94</v>
      </c>
      <c r="H46" s="17" t="s">
        <v>95</v>
      </c>
      <c r="I46" s="17" t="s">
        <v>96</v>
      </c>
      <c r="J46" s="19" t="s">
        <v>29</v>
      </c>
      <c r="K46" s="19"/>
      <c r="L46" s="20" t="s">
        <v>97</v>
      </c>
    </row>
    <row r="47" spans="1:12" ht="62.25" customHeight="1" x14ac:dyDescent="0.15">
      <c r="A47" s="41">
        <v>117</v>
      </c>
      <c r="B47" s="44" t="s">
        <v>35</v>
      </c>
      <c r="C47" s="16" t="s">
        <v>93</v>
      </c>
      <c r="D47" s="56"/>
      <c r="E47" s="17" t="s">
        <v>446</v>
      </c>
      <c r="F47" s="18" t="s">
        <v>12</v>
      </c>
      <c r="G47" s="17" t="s">
        <v>94</v>
      </c>
      <c r="H47" s="17" t="s">
        <v>95</v>
      </c>
      <c r="I47" s="17" t="s">
        <v>96</v>
      </c>
      <c r="J47" s="19" t="s">
        <v>29</v>
      </c>
      <c r="K47" s="19"/>
      <c r="L47" s="20" t="s">
        <v>97</v>
      </c>
    </row>
    <row r="48" spans="1:12" ht="87" customHeight="1" x14ac:dyDescent="0.15">
      <c r="A48" s="41">
        <v>26</v>
      </c>
      <c r="B48" s="44" t="s">
        <v>101</v>
      </c>
      <c r="C48" s="16" t="s">
        <v>110</v>
      </c>
      <c r="D48" s="55" t="str">
        <f>"0701N-"&amp;TEXT(RIGHT(D41,3)*1+1,"000")</f>
        <v>0701N-026</v>
      </c>
      <c r="E48" s="17" t="s">
        <v>444</v>
      </c>
      <c r="F48" s="18" t="s">
        <v>12</v>
      </c>
      <c r="G48" s="17" t="s">
        <v>322</v>
      </c>
      <c r="H48" s="17" t="s">
        <v>111</v>
      </c>
      <c r="I48" s="17"/>
      <c r="J48" s="19"/>
      <c r="K48" s="19" t="s">
        <v>29</v>
      </c>
      <c r="L48" s="20" t="s">
        <v>112</v>
      </c>
    </row>
    <row r="49" spans="1:13" ht="87" customHeight="1" x14ac:dyDescent="0.15">
      <c r="A49" s="41">
        <v>27</v>
      </c>
      <c r="B49" s="44" t="s">
        <v>101</v>
      </c>
      <c r="C49" s="17" t="s">
        <v>110</v>
      </c>
      <c r="D49" s="56"/>
      <c r="E49" s="17" t="s">
        <v>444</v>
      </c>
      <c r="F49" s="18" t="s">
        <v>12</v>
      </c>
      <c r="G49" s="17" t="s">
        <v>322</v>
      </c>
      <c r="H49" s="17" t="s">
        <v>111</v>
      </c>
      <c r="I49" s="17"/>
      <c r="J49" s="19"/>
      <c r="K49" s="19" t="s">
        <v>29</v>
      </c>
      <c r="L49" s="20" t="s">
        <v>112</v>
      </c>
    </row>
    <row r="50" spans="1:13" ht="30.6" customHeight="1" x14ac:dyDescent="0.15">
      <c r="A50" s="41">
        <v>58</v>
      </c>
      <c r="B50" s="44" t="s">
        <v>101</v>
      </c>
      <c r="C50" s="16" t="s">
        <v>122</v>
      </c>
      <c r="D50" s="63" t="str">
        <f>"0701N-"&amp;TEXT(RIGHT(D48,3)*1+1,"000")</f>
        <v>0701N-027</v>
      </c>
      <c r="E50" s="17" t="s">
        <v>445</v>
      </c>
      <c r="F50" s="18" t="s">
        <v>12</v>
      </c>
      <c r="G50" s="17" t="s">
        <v>442</v>
      </c>
      <c r="H50" s="17" t="s">
        <v>123</v>
      </c>
      <c r="I50" s="17"/>
      <c r="J50" s="19"/>
      <c r="K50" s="19" t="s">
        <v>29</v>
      </c>
      <c r="L50" s="20" t="s">
        <v>124</v>
      </c>
    </row>
    <row r="51" spans="1:13" ht="30.6" customHeight="1" x14ac:dyDescent="0.15">
      <c r="A51" s="41">
        <v>59</v>
      </c>
      <c r="B51" s="44" t="s">
        <v>101</v>
      </c>
      <c r="C51" s="16" t="s">
        <v>122</v>
      </c>
      <c r="D51" s="64"/>
      <c r="E51" s="17" t="s">
        <v>445</v>
      </c>
      <c r="F51" s="18" t="s">
        <v>12</v>
      </c>
      <c r="G51" s="17" t="s">
        <v>442</v>
      </c>
      <c r="H51" s="17" t="s">
        <v>123</v>
      </c>
      <c r="I51" s="17"/>
      <c r="J51" s="19"/>
      <c r="K51" s="19" t="s">
        <v>29</v>
      </c>
      <c r="L51" s="20" t="s">
        <v>124</v>
      </c>
    </row>
    <row r="52" spans="1:13" ht="52.9" customHeight="1" x14ac:dyDescent="0.15">
      <c r="A52" s="41">
        <v>60</v>
      </c>
      <c r="B52" s="44" t="s">
        <v>101</v>
      </c>
      <c r="C52" s="16" t="s">
        <v>122</v>
      </c>
      <c r="D52" s="31" t="str">
        <f>"0701N-"&amp;TEXT(RIGHT(D50,3)*1+1,"000")</f>
        <v>0701N-028</v>
      </c>
      <c r="E52" s="17" t="s">
        <v>469</v>
      </c>
      <c r="F52" s="18" t="s">
        <v>12</v>
      </c>
      <c r="G52" s="17" t="s">
        <v>442</v>
      </c>
      <c r="H52" s="17" t="s">
        <v>125</v>
      </c>
      <c r="I52" s="17"/>
      <c r="J52" s="19"/>
      <c r="K52" s="19" t="s">
        <v>29</v>
      </c>
      <c r="L52" s="20" t="s">
        <v>124</v>
      </c>
    </row>
    <row r="53" spans="1:13" ht="52.9" customHeight="1" x14ac:dyDescent="0.15">
      <c r="A53" s="41">
        <v>61</v>
      </c>
      <c r="B53" s="44" t="s">
        <v>101</v>
      </c>
      <c r="C53" s="16" t="s">
        <v>122</v>
      </c>
      <c r="D53" s="31" t="str">
        <f>"0701N-"&amp;TEXT(RIGHT(D52,3)*1+1,"000")</f>
        <v>0701N-029</v>
      </c>
      <c r="E53" s="17" t="s">
        <v>465</v>
      </c>
      <c r="F53" s="18" t="s">
        <v>12</v>
      </c>
      <c r="G53" s="17" t="s">
        <v>442</v>
      </c>
      <c r="H53" s="17" t="s">
        <v>126</v>
      </c>
      <c r="I53" s="17"/>
      <c r="J53" s="19"/>
      <c r="K53" s="19" t="s">
        <v>29</v>
      </c>
      <c r="L53" s="20" t="s">
        <v>124</v>
      </c>
    </row>
    <row r="54" spans="1:13" ht="52.9" customHeight="1" x14ac:dyDescent="0.15">
      <c r="A54" s="41">
        <v>62</v>
      </c>
      <c r="B54" s="44" t="s">
        <v>101</v>
      </c>
      <c r="C54" s="16" t="s">
        <v>122</v>
      </c>
      <c r="D54" s="31" t="str">
        <f>"0701N-"&amp;TEXT(RIGHT(D53,3)*1+1,"000")</f>
        <v>0701N-030</v>
      </c>
      <c r="E54" s="17" t="s">
        <v>465</v>
      </c>
      <c r="F54" s="18" t="s">
        <v>12</v>
      </c>
      <c r="G54" s="17" t="s">
        <v>442</v>
      </c>
      <c r="H54" s="17" t="s">
        <v>127</v>
      </c>
      <c r="I54" s="17"/>
      <c r="J54" s="19"/>
      <c r="K54" s="19" t="s">
        <v>29</v>
      </c>
      <c r="L54" s="20" t="s">
        <v>124</v>
      </c>
    </row>
    <row r="55" spans="1:13" ht="35.450000000000003" customHeight="1" x14ac:dyDescent="0.15">
      <c r="A55" s="41">
        <v>65</v>
      </c>
      <c r="B55" s="44" t="s">
        <v>101</v>
      </c>
      <c r="C55" s="17" t="s">
        <v>128</v>
      </c>
      <c r="D55" s="31" t="str">
        <f>"0701N-"&amp;TEXT(RIGHT(D54,3)*1+1,"000")</f>
        <v>0701N-031</v>
      </c>
      <c r="E55" s="17" t="s">
        <v>445</v>
      </c>
      <c r="F55" s="18" t="s">
        <v>12</v>
      </c>
      <c r="G55" s="17" t="s">
        <v>442</v>
      </c>
      <c r="H55" s="17" t="s">
        <v>130</v>
      </c>
      <c r="I55" s="17" t="s">
        <v>80</v>
      </c>
      <c r="J55" s="19"/>
      <c r="K55" s="19" t="s">
        <v>29</v>
      </c>
      <c r="L55" s="20" t="s">
        <v>129</v>
      </c>
    </row>
    <row r="56" spans="1:13" ht="34.9" customHeight="1" x14ac:dyDescent="0.15">
      <c r="A56" s="41">
        <v>66</v>
      </c>
      <c r="B56" s="44" t="s">
        <v>101</v>
      </c>
      <c r="C56" s="17" t="s">
        <v>128</v>
      </c>
      <c r="D56" s="55" t="str">
        <f>"0701N-"&amp;TEXT(RIGHT(D55,3)*1+1,"000")</f>
        <v>0701N-032</v>
      </c>
      <c r="E56" s="17" t="s">
        <v>445</v>
      </c>
      <c r="F56" s="18" t="s">
        <v>12</v>
      </c>
      <c r="G56" s="17" t="s">
        <v>442</v>
      </c>
      <c r="H56" s="17" t="s">
        <v>131</v>
      </c>
      <c r="I56" s="17" t="s">
        <v>132</v>
      </c>
      <c r="J56" s="19"/>
      <c r="K56" s="19" t="s">
        <v>29</v>
      </c>
      <c r="L56" s="20" t="s">
        <v>129</v>
      </c>
    </row>
    <row r="57" spans="1:13" s="6" customFormat="1" ht="34.9" customHeight="1" x14ac:dyDescent="0.15">
      <c r="A57" s="41">
        <v>67</v>
      </c>
      <c r="B57" s="44" t="s">
        <v>101</v>
      </c>
      <c r="C57" s="17" t="s">
        <v>128</v>
      </c>
      <c r="D57" s="56"/>
      <c r="E57" s="17" t="s">
        <v>445</v>
      </c>
      <c r="F57" s="18" t="s">
        <v>12</v>
      </c>
      <c r="G57" s="17" t="s">
        <v>442</v>
      </c>
      <c r="H57" s="17" t="s">
        <v>131</v>
      </c>
      <c r="I57" s="17" t="s">
        <v>132</v>
      </c>
      <c r="J57" s="19"/>
      <c r="K57" s="19" t="s">
        <v>29</v>
      </c>
      <c r="L57" s="20" t="s">
        <v>129</v>
      </c>
      <c r="M57" s="7"/>
    </row>
    <row r="58" spans="1:13" ht="40.9" customHeight="1" x14ac:dyDescent="0.15">
      <c r="A58" s="41">
        <v>68</v>
      </c>
      <c r="B58" s="44" t="s">
        <v>101</v>
      </c>
      <c r="C58" s="17" t="s">
        <v>128</v>
      </c>
      <c r="D58" s="31" t="str">
        <f>"0701N-"&amp;TEXT(RIGHT(D56,3)*1+1,"000")</f>
        <v>0701N-033</v>
      </c>
      <c r="E58" s="17" t="s">
        <v>445</v>
      </c>
      <c r="F58" s="18" t="s">
        <v>12</v>
      </c>
      <c r="G58" s="17" t="s">
        <v>442</v>
      </c>
      <c r="H58" s="17" t="s">
        <v>134</v>
      </c>
      <c r="I58" s="17" t="s">
        <v>133</v>
      </c>
      <c r="J58" s="19"/>
      <c r="K58" s="19" t="s">
        <v>29</v>
      </c>
      <c r="L58" s="20" t="s">
        <v>129</v>
      </c>
    </row>
    <row r="59" spans="1:13" ht="52.9" customHeight="1" x14ac:dyDescent="0.15">
      <c r="A59" s="41">
        <v>74</v>
      </c>
      <c r="B59" s="44" t="s">
        <v>101</v>
      </c>
      <c r="C59" s="16" t="s">
        <v>135</v>
      </c>
      <c r="D59" s="31" t="str">
        <f>"0701N-"&amp;TEXT(RIGHT(D58,3)*1+1,"000")</f>
        <v>0701N-034</v>
      </c>
      <c r="E59" s="17" t="s">
        <v>444</v>
      </c>
      <c r="F59" s="18" t="s">
        <v>12</v>
      </c>
      <c r="G59" s="17" t="s">
        <v>136</v>
      </c>
      <c r="H59" s="17" t="s">
        <v>137</v>
      </c>
      <c r="I59" s="17"/>
      <c r="J59" s="19" t="s">
        <v>29</v>
      </c>
      <c r="K59" s="19"/>
      <c r="L59" s="20" t="s">
        <v>138</v>
      </c>
    </row>
    <row r="60" spans="1:13" ht="52.9" customHeight="1" x14ac:dyDescent="0.15">
      <c r="A60" s="41">
        <v>82</v>
      </c>
      <c r="B60" s="44" t="s">
        <v>101</v>
      </c>
      <c r="C60" s="16" t="s">
        <v>135</v>
      </c>
      <c r="D60" s="55" t="str">
        <f>"0701N-"&amp;TEXT(RIGHT(D59,3)*1+1,"000")</f>
        <v>0701N-035</v>
      </c>
      <c r="E60" s="17" t="s">
        <v>445</v>
      </c>
      <c r="F60" s="18" t="s">
        <v>12</v>
      </c>
      <c r="G60" s="17" t="s">
        <v>136</v>
      </c>
      <c r="H60" s="17" t="s">
        <v>140</v>
      </c>
      <c r="I60" s="17" t="s">
        <v>139</v>
      </c>
      <c r="J60" s="19" t="s">
        <v>29</v>
      </c>
      <c r="K60" s="19"/>
      <c r="L60" s="20" t="s">
        <v>138</v>
      </c>
    </row>
    <row r="61" spans="1:13" ht="52.9" customHeight="1" x14ac:dyDescent="0.15">
      <c r="A61" s="41">
        <v>83</v>
      </c>
      <c r="B61" s="44" t="s">
        <v>101</v>
      </c>
      <c r="C61" s="16" t="s">
        <v>135</v>
      </c>
      <c r="D61" s="56"/>
      <c r="E61" s="17" t="s">
        <v>445</v>
      </c>
      <c r="F61" s="18" t="s">
        <v>12</v>
      </c>
      <c r="G61" s="17" t="s">
        <v>136</v>
      </c>
      <c r="H61" s="17" t="s">
        <v>140</v>
      </c>
      <c r="I61" s="17" t="s">
        <v>139</v>
      </c>
      <c r="J61" s="19" t="s">
        <v>29</v>
      </c>
      <c r="K61" s="19"/>
      <c r="L61" s="20" t="s">
        <v>138</v>
      </c>
    </row>
    <row r="62" spans="1:13" ht="52.9" customHeight="1" x14ac:dyDescent="0.15">
      <c r="A62" s="41">
        <v>84</v>
      </c>
      <c r="B62" s="44" t="s">
        <v>101</v>
      </c>
      <c r="C62" s="16" t="s">
        <v>135</v>
      </c>
      <c r="D62" s="31" t="str">
        <f>"0701N-"&amp;TEXT(RIGHT(D60,3)*1+1,"000")</f>
        <v>0701N-036</v>
      </c>
      <c r="E62" s="17" t="s">
        <v>445</v>
      </c>
      <c r="F62" s="18" t="s">
        <v>12</v>
      </c>
      <c r="G62" s="17" t="s">
        <v>136</v>
      </c>
      <c r="H62" s="17" t="s">
        <v>140</v>
      </c>
      <c r="I62" s="17" t="s">
        <v>139</v>
      </c>
      <c r="J62" s="19"/>
      <c r="K62" s="19" t="s">
        <v>29</v>
      </c>
      <c r="L62" s="20" t="s">
        <v>138</v>
      </c>
    </row>
    <row r="63" spans="1:13" ht="52.9" customHeight="1" x14ac:dyDescent="0.15">
      <c r="A63" s="41">
        <v>85</v>
      </c>
      <c r="B63" s="44" t="s">
        <v>101</v>
      </c>
      <c r="C63" s="17" t="s">
        <v>135</v>
      </c>
      <c r="D63" s="31" t="str">
        <f>"0701N-"&amp;TEXT(RIGHT(D62,3)*1+1,"000")</f>
        <v>0701N-037</v>
      </c>
      <c r="E63" s="21" t="s">
        <v>445</v>
      </c>
      <c r="F63" s="18" t="s">
        <v>12</v>
      </c>
      <c r="G63" s="17" t="s">
        <v>136</v>
      </c>
      <c r="H63" s="17" t="s">
        <v>142</v>
      </c>
      <c r="I63" s="17" t="s">
        <v>141</v>
      </c>
      <c r="J63" s="19"/>
      <c r="K63" s="19" t="s">
        <v>29</v>
      </c>
      <c r="L63" s="20" t="s">
        <v>138</v>
      </c>
    </row>
    <row r="64" spans="1:13" ht="52.9" customHeight="1" x14ac:dyDescent="0.15">
      <c r="A64" s="41">
        <v>86</v>
      </c>
      <c r="B64" s="44" t="s">
        <v>101</v>
      </c>
      <c r="C64" s="17" t="s">
        <v>135</v>
      </c>
      <c r="D64" s="31" t="str">
        <f>"0701N-"&amp;TEXT(RIGHT(D63,3)*1+1,"000")</f>
        <v>0701N-038</v>
      </c>
      <c r="E64" s="21" t="s">
        <v>445</v>
      </c>
      <c r="F64" s="18" t="s">
        <v>12</v>
      </c>
      <c r="G64" s="17" t="s">
        <v>136</v>
      </c>
      <c r="H64" s="17" t="s">
        <v>142</v>
      </c>
      <c r="I64" s="17" t="s">
        <v>141</v>
      </c>
      <c r="J64" s="19" t="s">
        <v>29</v>
      </c>
      <c r="K64" s="19"/>
      <c r="L64" s="20" t="s">
        <v>138</v>
      </c>
    </row>
    <row r="65" spans="1:14" ht="52.9" customHeight="1" x14ac:dyDescent="0.15">
      <c r="A65" s="41">
        <v>87</v>
      </c>
      <c r="B65" s="44" t="s">
        <v>101</v>
      </c>
      <c r="C65" s="16" t="s">
        <v>135</v>
      </c>
      <c r="D65" s="31" t="s">
        <v>550</v>
      </c>
      <c r="E65" s="17" t="s">
        <v>445</v>
      </c>
      <c r="F65" s="18" t="s">
        <v>12</v>
      </c>
      <c r="G65" s="17" t="s">
        <v>136</v>
      </c>
      <c r="H65" s="17" t="s">
        <v>142</v>
      </c>
      <c r="I65" s="17" t="s">
        <v>141</v>
      </c>
      <c r="J65" s="19"/>
      <c r="K65" s="19" t="s">
        <v>29</v>
      </c>
      <c r="L65" s="20" t="s">
        <v>138</v>
      </c>
    </row>
    <row r="66" spans="1:14" ht="52.9" customHeight="1" x14ac:dyDescent="0.15">
      <c r="A66" s="41">
        <v>88</v>
      </c>
      <c r="B66" s="44" t="s">
        <v>101</v>
      </c>
      <c r="C66" s="16" t="s">
        <v>135</v>
      </c>
      <c r="D66" s="31" t="s">
        <v>551</v>
      </c>
      <c r="E66" s="17" t="s">
        <v>445</v>
      </c>
      <c r="F66" s="18" t="s">
        <v>12</v>
      </c>
      <c r="G66" s="17" t="s">
        <v>136</v>
      </c>
      <c r="H66" s="17" t="s">
        <v>142</v>
      </c>
      <c r="I66" s="17" t="s">
        <v>141</v>
      </c>
      <c r="J66" s="19" t="s">
        <v>29</v>
      </c>
      <c r="K66" s="19"/>
      <c r="L66" s="20" t="s">
        <v>138</v>
      </c>
    </row>
    <row r="67" spans="1:14" s="6" customFormat="1" ht="52.9" customHeight="1" x14ac:dyDescent="0.15">
      <c r="A67" s="41">
        <v>94</v>
      </c>
      <c r="B67" s="44" t="s">
        <v>101</v>
      </c>
      <c r="C67" s="17" t="s">
        <v>135</v>
      </c>
      <c r="D67" s="55" t="str">
        <f>"0701N-"&amp;TEXT(RIGHT(D66,3)*1+1,"000")</f>
        <v>0701N-039</v>
      </c>
      <c r="E67" s="17" t="s">
        <v>445</v>
      </c>
      <c r="F67" s="18" t="s">
        <v>12</v>
      </c>
      <c r="G67" s="17" t="s">
        <v>136</v>
      </c>
      <c r="H67" s="17" t="s">
        <v>145</v>
      </c>
      <c r="I67" s="17" t="s">
        <v>48</v>
      </c>
      <c r="J67" s="19" t="s">
        <v>29</v>
      </c>
      <c r="K67" s="19"/>
      <c r="L67" s="20" t="s">
        <v>138</v>
      </c>
      <c r="M67" s="7"/>
      <c r="N67"/>
    </row>
    <row r="68" spans="1:14" ht="52.9" customHeight="1" x14ac:dyDescent="0.15">
      <c r="A68" s="41">
        <v>97</v>
      </c>
      <c r="B68" s="44" t="s">
        <v>101</v>
      </c>
      <c r="C68" s="16" t="s">
        <v>135</v>
      </c>
      <c r="D68" s="56"/>
      <c r="E68" s="17" t="s">
        <v>445</v>
      </c>
      <c r="F68" s="18" t="s">
        <v>12</v>
      </c>
      <c r="G68" s="17" t="s">
        <v>136</v>
      </c>
      <c r="H68" s="17" t="s">
        <v>145</v>
      </c>
      <c r="I68" s="17" t="s">
        <v>48</v>
      </c>
      <c r="J68" s="19" t="s">
        <v>29</v>
      </c>
      <c r="K68" s="19"/>
      <c r="L68" s="20" t="s">
        <v>138</v>
      </c>
    </row>
    <row r="69" spans="1:14" ht="52.9" customHeight="1" x14ac:dyDescent="0.15">
      <c r="A69" s="41">
        <v>101</v>
      </c>
      <c r="B69" s="44" t="s">
        <v>101</v>
      </c>
      <c r="C69" s="16" t="s">
        <v>135</v>
      </c>
      <c r="D69" s="31" t="str">
        <f>"0701N-"&amp;TEXT(RIGHT(D67,3)*1+1,"000")</f>
        <v>0701N-040</v>
      </c>
      <c r="E69" s="17" t="s">
        <v>445</v>
      </c>
      <c r="F69" s="18" t="s">
        <v>12</v>
      </c>
      <c r="G69" s="17" t="s">
        <v>136</v>
      </c>
      <c r="H69" s="17" t="s">
        <v>146</v>
      </c>
      <c r="I69" s="17" t="s">
        <v>48</v>
      </c>
      <c r="J69" s="19"/>
      <c r="K69" s="19" t="s">
        <v>29</v>
      </c>
      <c r="L69" s="20" t="s">
        <v>138</v>
      </c>
    </row>
    <row r="70" spans="1:14" ht="52.9" customHeight="1" x14ac:dyDescent="0.15">
      <c r="A70" s="41">
        <v>102</v>
      </c>
      <c r="B70" s="44" t="s">
        <v>101</v>
      </c>
      <c r="C70" s="16" t="s">
        <v>135</v>
      </c>
      <c r="D70" s="55" t="str">
        <f>"0701N-"&amp;TEXT(RIGHT(D69,3)*1+1,"000")</f>
        <v>0701N-041</v>
      </c>
      <c r="E70" s="17" t="s">
        <v>445</v>
      </c>
      <c r="F70" s="18" t="s">
        <v>12</v>
      </c>
      <c r="G70" s="17" t="s">
        <v>136</v>
      </c>
      <c r="H70" s="17" t="s">
        <v>147</v>
      </c>
      <c r="I70" s="17"/>
      <c r="J70" s="19" t="s">
        <v>29</v>
      </c>
      <c r="K70" s="19"/>
      <c r="L70" s="20" t="s">
        <v>138</v>
      </c>
    </row>
    <row r="71" spans="1:14" ht="52.9" customHeight="1" x14ac:dyDescent="0.15">
      <c r="A71" s="41">
        <v>103</v>
      </c>
      <c r="B71" s="44" t="s">
        <v>101</v>
      </c>
      <c r="C71" s="16" t="s">
        <v>135</v>
      </c>
      <c r="D71" s="61"/>
      <c r="E71" s="17" t="s">
        <v>445</v>
      </c>
      <c r="F71" s="18" t="s">
        <v>12</v>
      </c>
      <c r="G71" s="17" t="s">
        <v>136</v>
      </c>
      <c r="H71" s="17" t="s">
        <v>147</v>
      </c>
      <c r="I71" s="17"/>
      <c r="J71" s="19" t="s">
        <v>29</v>
      </c>
      <c r="K71" s="19"/>
      <c r="L71" s="20" t="s">
        <v>138</v>
      </c>
    </row>
    <row r="72" spans="1:14" ht="52.9" customHeight="1" x14ac:dyDescent="0.15">
      <c r="A72" s="41">
        <v>104</v>
      </c>
      <c r="B72" s="44" t="s">
        <v>101</v>
      </c>
      <c r="C72" s="17" t="s">
        <v>135</v>
      </c>
      <c r="D72" s="56"/>
      <c r="E72" s="17" t="s">
        <v>445</v>
      </c>
      <c r="F72" s="18" t="s">
        <v>12</v>
      </c>
      <c r="G72" s="17" t="s">
        <v>136</v>
      </c>
      <c r="H72" s="17" t="s">
        <v>147</v>
      </c>
      <c r="I72" s="17"/>
      <c r="J72" s="19" t="s">
        <v>29</v>
      </c>
      <c r="K72" s="19"/>
      <c r="L72" s="20" t="s">
        <v>138</v>
      </c>
    </row>
    <row r="73" spans="1:14" ht="39" customHeight="1" x14ac:dyDescent="0.15">
      <c r="A73" s="41">
        <v>118</v>
      </c>
      <c r="B73" s="44" t="s">
        <v>101</v>
      </c>
      <c r="C73" s="16" t="s">
        <v>151</v>
      </c>
      <c r="D73" s="31" t="str">
        <f>"0701N-"&amp;TEXT(RIGHT(D70,3)*1+1,"000")</f>
        <v>0701N-042</v>
      </c>
      <c r="E73" s="17" t="s">
        <v>446</v>
      </c>
      <c r="F73" s="18" t="s">
        <v>12</v>
      </c>
      <c r="G73" s="17" t="s">
        <v>480</v>
      </c>
      <c r="H73" s="17" t="s">
        <v>152</v>
      </c>
      <c r="I73" s="17"/>
      <c r="J73" s="19"/>
      <c r="K73" s="19" t="s">
        <v>29</v>
      </c>
      <c r="L73" s="20" t="s">
        <v>505</v>
      </c>
    </row>
    <row r="74" spans="1:14" ht="39" customHeight="1" x14ac:dyDescent="0.15">
      <c r="A74" s="41">
        <v>119</v>
      </c>
      <c r="B74" s="44" t="s">
        <v>101</v>
      </c>
      <c r="C74" s="16" t="s">
        <v>151</v>
      </c>
      <c r="D74" s="31" t="str">
        <f>"0701N-"&amp;TEXT(RIGHT(D73,3)*1+1,"000")</f>
        <v>0701N-043</v>
      </c>
      <c r="E74" s="17" t="s">
        <v>444</v>
      </c>
      <c r="F74" s="18" t="s">
        <v>12</v>
      </c>
      <c r="G74" s="17" t="s">
        <v>480</v>
      </c>
      <c r="H74" s="17" t="s">
        <v>153</v>
      </c>
      <c r="I74" s="17"/>
      <c r="J74" s="19"/>
      <c r="K74" s="19" t="s">
        <v>29</v>
      </c>
      <c r="L74" s="20" t="s">
        <v>505</v>
      </c>
    </row>
    <row r="75" spans="1:14" s="6" customFormat="1" ht="39" customHeight="1" x14ac:dyDescent="0.15">
      <c r="A75" s="41">
        <v>121</v>
      </c>
      <c r="B75" s="44" t="s">
        <v>101</v>
      </c>
      <c r="C75" s="16" t="s">
        <v>151</v>
      </c>
      <c r="D75" s="31" t="str">
        <f>"0701N-"&amp;TEXT(RIGHT(D74,3)*1+1,"000")</f>
        <v>0701N-044</v>
      </c>
      <c r="E75" s="17" t="s">
        <v>444</v>
      </c>
      <c r="F75" s="18" t="s">
        <v>12</v>
      </c>
      <c r="G75" s="17" t="s">
        <v>480</v>
      </c>
      <c r="H75" s="17" t="s">
        <v>154</v>
      </c>
      <c r="I75" s="17"/>
      <c r="J75" s="19"/>
      <c r="K75" s="19" t="s">
        <v>29</v>
      </c>
      <c r="L75" s="20" t="s">
        <v>505</v>
      </c>
      <c r="M75" s="7"/>
    </row>
    <row r="76" spans="1:14" s="6" customFormat="1" ht="40.15" customHeight="1" x14ac:dyDescent="0.15">
      <c r="A76" s="41">
        <v>131</v>
      </c>
      <c r="B76" s="44" t="s">
        <v>101</v>
      </c>
      <c r="C76" s="17" t="s">
        <v>162</v>
      </c>
      <c r="D76" s="55" t="str">
        <f>"0701N-"&amp;TEXT(RIGHT(D75,3)*1+1,"000")</f>
        <v>0701N-045</v>
      </c>
      <c r="E76" s="17" t="s">
        <v>446</v>
      </c>
      <c r="F76" s="18" t="s">
        <v>12</v>
      </c>
      <c r="G76" s="17" t="s">
        <v>163</v>
      </c>
      <c r="H76" s="17" t="s">
        <v>164</v>
      </c>
      <c r="I76" s="17" t="s">
        <v>165</v>
      </c>
      <c r="J76" s="19"/>
      <c r="K76" s="19" t="s">
        <v>29</v>
      </c>
      <c r="L76" s="20" t="s">
        <v>166</v>
      </c>
      <c r="M76" s="7"/>
    </row>
    <row r="77" spans="1:14" ht="40.15" customHeight="1" x14ac:dyDescent="0.15">
      <c r="A77" s="41">
        <v>132</v>
      </c>
      <c r="B77" s="44" t="s">
        <v>101</v>
      </c>
      <c r="C77" s="16" t="s">
        <v>162</v>
      </c>
      <c r="D77" s="56"/>
      <c r="E77" s="17" t="s">
        <v>446</v>
      </c>
      <c r="F77" s="18" t="s">
        <v>12</v>
      </c>
      <c r="G77" s="17" t="s">
        <v>163</v>
      </c>
      <c r="H77" s="17" t="s">
        <v>164</v>
      </c>
      <c r="I77" s="17" t="s">
        <v>165</v>
      </c>
      <c r="J77" s="19"/>
      <c r="K77" s="19" t="s">
        <v>29</v>
      </c>
      <c r="L77" s="20" t="s">
        <v>166</v>
      </c>
    </row>
    <row r="78" spans="1:14" ht="40.15" customHeight="1" x14ac:dyDescent="0.15">
      <c r="A78" s="41">
        <v>133</v>
      </c>
      <c r="B78" s="44" t="s">
        <v>101</v>
      </c>
      <c r="C78" s="16" t="s">
        <v>167</v>
      </c>
      <c r="D78" s="31" t="str">
        <f>"0701N-"&amp;TEXT(RIGHT(D76,3)*1+1,"000")</f>
        <v>0701N-046</v>
      </c>
      <c r="E78" s="17" t="s">
        <v>444</v>
      </c>
      <c r="F78" s="18" t="s">
        <v>12</v>
      </c>
      <c r="G78" s="17" t="s">
        <v>459</v>
      </c>
      <c r="H78" s="17" t="s">
        <v>168</v>
      </c>
      <c r="I78" s="17"/>
      <c r="J78" s="19"/>
      <c r="K78" s="19" t="s">
        <v>29</v>
      </c>
      <c r="L78" s="20" t="s">
        <v>506</v>
      </c>
    </row>
    <row r="79" spans="1:14" ht="62.45" customHeight="1" x14ac:dyDescent="0.15">
      <c r="A79" s="41">
        <v>134</v>
      </c>
      <c r="B79" s="44" t="s">
        <v>101</v>
      </c>
      <c r="C79" s="16" t="s">
        <v>167</v>
      </c>
      <c r="D79" s="31" t="str">
        <f t="shared" ref="D79:D89" si="2">"0701N-"&amp;TEXT(RIGHT(D78,3)*1+1,"000")</f>
        <v>0701N-047</v>
      </c>
      <c r="E79" s="17" t="s">
        <v>444</v>
      </c>
      <c r="F79" s="18" t="s">
        <v>12</v>
      </c>
      <c r="G79" s="17" t="s">
        <v>459</v>
      </c>
      <c r="H79" s="17" t="s">
        <v>169</v>
      </c>
      <c r="I79" s="17" t="s">
        <v>170</v>
      </c>
      <c r="J79" s="19"/>
      <c r="K79" s="19" t="s">
        <v>29</v>
      </c>
      <c r="L79" s="20" t="s">
        <v>506</v>
      </c>
    </row>
    <row r="80" spans="1:14" s="6" customFormat="1" ht="40.15" customHeight="1" x14ac:dyDescent="0.15">
      <c r="A80" s="41">
        <v>20</v>
      </c>
      <c r="B80" s="44" t="s">
        <v>171</v>
      </c>
      <c r="C80" s="16" t="s">
        <v>172</v>
      </c>
      <c r="D80" s="31" t="str">
        <f t="shared" si="2"/>
        <v>0701N-048</v>
      </c>
      <c r="E80" s="17" t="s">
        <v>446</v>
      </c>
      <c r="F80" s="18" t="s">
        <v>12</v>
      </c>
      <c r="G80" s="17" t="s">
        <v>453</v>
      </c>
      <c r="H80" s="17" t="s">
        <v>173</v>
      </c>
      <c r="I80" s="17"/>
      <c r="J80" s="19"/>
      <c r="K80" s="19" t="s">
        <v>29</v>
      </c>
      <c r="L80" s="20" t="s">
        <v>174</v>
      </c>
      <c r="M80" s="7"/>
    </row>
    <row r="81" spans="1:13" ht="51" customHeight="1" x14ac:dyDescent="0.15">
      <c r="A81" s="41">
        <v>16</v>
      </c>
      <c r="B81" s="44" t="s">
        <v>202</v>
      </c>
      <c r="C81" s="16" t="s">
        <v>216</v>
      </c>
      <c r="D81" s="31" t="str">
        <f t="shared" si="2"/>
        <v>0701N-049</v>
      </c>
      <c r="E81" s="17" t="s">
        <v>444</v>
      </c>
      <c r="F81" s="18" t="s">
        <v>12</v>
      </c>
      <c r="G81" s="17" t="s">
        <v>218</v>
      </c>
      <c r="H81" s="17" t="s">
        <v>219</v>
      </c>
      <c r="I81" s="17"/>
      <c r="J81" s="19" t="s">
        <v>29</v>
      </c>
      <c r="K81" s="19"/>
      <c r="L81" s="20" t="s">
        <v>220</v>
      </c>
    </row>
    <row r="82" spans="1:13" ht="51" customHeight="1" x14ac:dyDescent="0.15">
      <c r="A82" s="41">
        <v>17</v>
      </c>
      <c r="B82" s="44" t="s">
        <v>202</v>
      </c>
      <c r="C82" s="16" t="s">
        <v>216</v>
      </c>
      <c r="D82" s="31" t="str">
        <f t="shared" si="2"/>
        <v>0701N-050</v>
      </c>
      <c r="E82" s="17" t="s">
        <v>444</v>
      </c>
      <c r="F82" s="18" t="s">
        <v>12</v>
      </c>
      <c r="G82" s="17" t="s">
        <v>218</v>
      </c>
      <c r="H82" s="17" t="s">
        <v>221</v>
      </c>
      <c r="I82" s="17"/>
      <c r="J82" s="19" t="s">
        <v>29</v>
      </c>
      <c r="K82" s="19"/>
      <c r="L82" s="20" t="s">
        <v>220</v>
      </c>
    </row>
    <row r="83" spans="1:13" ht="63" customHeight="1" x14ac:dyDescent="0.15">
      <c r="A83" s="41">
        <v>23</v>
      </c>
      <c r="B83" s="44" t="s">
        <v>202</v>
      </c>
      <c r="C83" s="17" t="s">
        <v>216</v>
      </c>
      <c r="D83" s="31" t="str">
        <f t="shared" si="2"/>
        <v>0701N-051</v>
      </c>
      <c r="E83" s="17" t="s">
        <v>444</v>
      </c>
      <c r="F83" s="18" t="s">
        <v>12</v>
      </c>
      <c r="G83" s="17" t="s">
        <v>218</v>
      </c>
      <c r="H83" s="17" t="s">
        <v>222</v>
      </c>
      <c r="I83" s="17"/>
      <c r="J83" s="19" t="s">
        <v>29</v>
      </c>
      <c r="K83" s="19"/>
      <c r="L83" s="20" t="s">
        <v>220</v>
      </c>
    </row>
    <row r="84" spans="1:13" ht="66" customHeight="1" x14ac:dyDescent="0.15">
      <c r="A84" s="41">
        <v>24</v>
      </c>
      <c r="B84" s="44" t="s">
        <v>202</v>
      </c>
      <c r="C84" s="17" t="s">
        <v>216</v>
      </c>
      <c r="D84" s="31" t="str">
        <f t="shared" si="2"/>
        <v>0701N-052</v>
      </c>
      <c r="E84" s="17" t="s">
        <v>444</v>
      </c>
      <c r="F84" s="18" t="s">
        <v>12</v>
      </c>
      <c r="G84" s="17" t="s">
        <v>218</v>
      </c>
      <c r="H84" s="17" t="s">
        <v>223</v>
      </c>
      <c r="I84" s="17"/>
      <c r="J84" s="19" t="s">
        <v>29</v>
      </c>
      <c r="K84" s="19"/>
      <c r="L84" s="20" t="s">
        <v>220</v>
      </c>
    </row>
    <row r="85" spans="1:13" s="6" customFormat="1" ht="44.45" customHeight="1" x14ac:dyDescent="0.15">
      <c r="A85" s="41">
        <v>34</v>
      </c>
      <c r="B85" s="44" t="s">
        <v>202</v>
      </c>
      <c r="C85" s="16" t="s">
        <v>233</v>
      </c>
      <c r="D85" s="31" t="str">
        <f t="shared" si="2"/>
        <v>0701N-053</v>
      </c>
      <c r="E85" s="17" t="s">
        <v>445</v>
      </c>
      <c r="F85" s="18" t="s">
        <v>12</v>
      </c>
      <c r="G85" s="17" t="s">
        <v>516</v>
      </c>
      <c r="H85" s="17" t="s">
        <v>234</v>
      </c>
      <c r="I85" s="17" t="s">
        <v>235</v>
      </c>
      <c r="J85" s="19"/>
      <c r="K85" s="19" t="s">
        <v>29</v>
      </c>
      <c r="L85" s="20" t="s">
        <v>236</v>
      </c>
      <c r="M85" s="7"/>
    </row>
    <row r="86" spans="1:13" ht="44.45" customHeight="1" x14ac:dyDescent="0.15">
      <c r="A86" s="41">
        <v>36</v>
      </c>
      <c r="B86" s="44" t="s">
        <v>202</v>
      </c>
      <c r="C86" s="16" t="s">
        <v>233</v>
      </c>
      <c r="D86" s="31" t="str">
        <f t="shared" si="2"/>
        <v>0701N-054</v>
      </c>
      <c r="E86" s="17" t="s">
        <v>445</v>
      </c>
      <c r="F86" s="18" t="s">
        <v>12</v>
      </c>
      <c r="G86" s="17" t="s">
        <v>516</v>
      </c>
      <c r="H86" s="17" t="s">
        <v>237</v>
      </c>
      <c r="I86" s="17"/>
      <c r="J86" s="19"/>
      <c r="K86" s="19" t="s">
        <v>29</v>
      </c>
      <c r="L86" s="20" t="s">
        <v>236</v>
      </c>
    </row>
    <row r="87" spans="1:13" ht="65.45" customHeight="1" x14ac:dyDescent="0.15">
      <c r="A87" s="41">
        <v>65</v>
      </c>
      <c r="B87" s="44" t="s">
        <v>208</v>
      </c>
      <c r="C87" s="16" t="s">
        <v>261</v>
      </c>
      <c r="D87" s="31" t="str">
        <f t="shared" si="2"/>
        <v>0701N-055</v>
      </c>
      <c r="E87" s="17" t="s">
        <v>444</v>
      </c>
      <c r="F87" s="18" t="s">
        <v>262</v>
      </c>
      <c r="G87" s="17" t="s">
        <v>481</v>
      </c>
      <c r="H87" s="17" t="s">
        <v>263</v>
      </c>
      <c r="I87" s="17" t="s">
        <v>264</v>
      </c>
      <c r="J87" s="19" t="s">
        <v>29</v>
      </c>
      <c r="K87" s="19"/>
      <c r="L87" s="20" t="s">
        <v>490</v>
      </c>
    </row>
    <row r="88" spans="1:13" ht="51" customHeight="1" x14ac:dyDescent="0.15">
      <c r="A88" s="41">
        <v>66</v>
      </c>
      <c r="B88" s="44" t="s">
        <v>208</v>
      </c>
      <c r="C88" s="16" t="s">
        <v>261</v>
      </c>
      <c r="D88" s="31" t="str">
        <f t="shared" si="2"/>
        <v>0701N-056</v>
      </c>
      <c r="E88" s="17" t="s">
        <v>444</v>
      </c>
      <c r="F88" s="18" t="s">
        <v>262</v>
      </c>
      <c r="G88" s="17" t="s">
        <v>481</v>
      </c>
      <c r="H88" s="17" t="s">
        <v>265</v>
      </c>
      <c r="I88" s="17" t="s">
        <v>266</v>
      </c>
      <c r="J88" s="19" t="s">
        <v>29</v>
      </c>
      <c r="K88" s="19"/>
      <c r="L88" s="20" t="s">
        <v>490</v>
      </c>
    </row>
    <row r="89" spans="1:13" ht="74.45" customHeight="1" x14ac:dyDescent="0.15">
      <c r="A89" s="41">
        <v>68</v>
      </c>
      <c r="B89" s="44" t="s">
        <v>208</v>
      </c>
      <c r="C89" s="16" t="s">
        <v>261</v>
      </c>
      <c r="D89" s="55" t="str">
        <f t="shared" si="2"/>
        <v>0701N-057</v>
      </c>
      <c r="E89" s="17" t="s">
        <v>267</v>
      </c>
      <c r="F89" s="18" t="s">
        <v>262</v>
      </c>
      <c r="G89" s="17" t="s">
        <v>481</v>
      </c>
      <c r="H89" s="17" t="s">
        <v>268</v>
      </c>
      <c r="I89" s="17" t="s">
        <v>269</v>
      </c>
      <c r="J89" s="19" t="s">
        <v>29</v>
      </c>
      <c r="K89" s="19"/>
      <c r="L89" s="20" t="s">
        <v>490</v>
      </c>
    </row>
    <row r="90" spans="1:13" s="6" customFormat="1" ht="69.599999999999994" customHeight="1" x14ac:dyDescent="0.15">
      <c r="A90" s="41">
        <v>69</v>
      </c>
      <c r="B90" s="44" t="s">
        <v>208</v>
      </c>
      <c r="C90" s="16" t="s">
        <v>261</v>
      </c>
      <c r="D90" s="61"/>
      <c r="E90" s="17" t="s">
        <v>267</v>
      </c>
      <c r="F90" s="18" t="s">
        <v>262</v>
      </c>
      <c r="G90" s="17" t="s">
        <v>481</v>
      </c>
      <c r="H90" s="17" t="s">
        <v>268</v>
      </c>
      <c r="I90" s="17" t="s">
        <v>269</v>
      </c>
      <c r="J90" s="19" t="s">
        <v>29</v>
      </c>
      <c r="K90" s="19"/>
      <c r="L90" s="20" t="s">
        <v>490</v>
      </c>
      <c r="M90" s="7"/>
    </row>
    <row r="91" spans="1:13" s="6" customFormat="1" ht="69.599999999999994" customHeight="1" x14ac:dyDescent="0.15">
      <c r="A91" s="41">
        <v>71</v>
      </c>
      <c r="B91" s="44" t="s">
        <v>208</v>
      </c>
      <c r="C91" s="16" t="s">
        <v>261</v>
      </c>
      <c r="D91" s="56"/>
      <c r="E91" s="17" t="s">
        <v>267</v>
      </c>
      <c r="F91" s="18" t="s">
        <v>262</v>
      </c>
      <c r="G91" s="17" t="s">
        <v>481</v>
      </c>
      <c r="H91" s="17" t="s">
        <v>268</v>
      </c>
      <c r="I91" s="17" t="s">
        <v>269</v>
      </c>
      <c r="J91" s="19" t="s">
        <v>29</v>
      </c>
      <c r="K91" s="19"/>
      <c r="L91" s="20" t="s">
        <v>490</v>
      </c>
      <c r="M91" s="7"/>
    </row>
    <row r="92" spans="1:13" ht="50.45" customHeight="1" x14ac:dyDescent="0.15">
      <c r="A92" s="41">
        <v>73</v>
      </c>
      <c r="B92" s="44" t="s">
        <v>208</v>
      </c>
      <c r="C92" s="16" t="s">
        <v>261</v>
      </c>
      <c r="D92" s="55" t="str">
        <f>"0701N-"&amp;TEXT(RIGHT(D89,3)*1+1,"000")</f>
        <v>0701N-058</v>
      </c>
      <c r="E92" s="17" t="s">
        <v>270</v>
      </c>
      <c r="F92" s="18" t="s">
        <v>262</v>
      </c>
      <c r="G92" s="17" t="s">
        <v>481</v>
      </c>
      <c r="H92" s="17" t="s">
        <v>271</v>
      </c>
      <c r="I92" s="17"/>
      <c r="J92" s="19" t="s">
        <v>29</v>
      </c>
      <c r="K92" s="19"/>
      <c r="L92" s="20" t="s">
        <v>490</v>
      </c>
    </row>
    <row r="93" spans="1:13" ht="50.45" customHeight="1" x14ac:dyDescent="0.15">
      <c r="A93" s="41">
        <v>74</v>
      </c>
      <c r="B93" s="44" t="s">
        <v>208</v>
      </c>
      <c r="C93" s="16" t="s">
        <v>261</v>
      </c>
      <c r="D93" s="61"/>
      <c r="E93" s="17" t="s">
        <v>270</v>
      </c>
      <c r="F93" s="18" t="s">
        <v>262</v>
      </c>
      <c r="G93" s="17" t="s">
        <v>481</v>
      </c>
      <c r="H93" s="17" t="s">
        <v>271</v>
      </c>
      <c r="I93" s="17"/>
      <c r="J93" s="19" t="s">
        <v>29</v>
      </c>
      <c r="K93" s="19"/>
      <c r="L93" s="20" t="s">
        <v>490</v>
      </c>
    </row>
    <row r="94" spans="1:13" s="6" customFormat="1" ht="50.45" customHeight="1" x14ac:dyDescent="0.15">
      <c r="A94" s="41">
        <v>75</v>
      </c>
      <c r="B94" s="44" t="s">
        <v>208</v>
      </c>
      <c r="C94" s="16" t="s">
        <v>261</v>
      </c>
      <c r="D94" s="61"/>
      <c r="E94" s="17" t="s">
        <v>270</v>
      </c>
      <c r="F94" s="18" t="s">
        <v>262</v>
      </c>
      <c r="G94" s="17" t="s">
        <v>481</v>
      </c>
      <c r="H94" s="17" t="s">
        <v>271</v>
      </c>
      <c r="I94" s="17"/>
      <c r="J94" s="19" t="s">
        <v>29</v>
      </c>
      <c r="K94" s="19"/>
      <c r="L94" s="20" t="s">
        <v>490</v>
      </c>
      <c r="M94" s="7"/>
    </row>
    <row r="95" spans="1:13" ht="50.45" customHeight="1" x14ac:dyDescent="0.15">
      <c r="A95" s="41">
        <v>76</v>
      </c>
      <c r="B95" s="44" t="s">
        <v>208</v>
      </c>
      <c r="C95" s="16" t="s">
        <v>261</v>
      </c>
      <c r="D95" s="56"/>
      <c r="E95" s="17" t="s">
        <v>270</v>
      </c>
      <c r="F95" s="18" t="s">
        <v>262</v>
      </c>
      <c r="G95" s="17" t="s">
        <v>481</v>
      </c>
      <c r="H95" s="17" t="s">
        <v>271</v>
      </c>
      <c r="I95" s="17"/>
      <c r="J95" s="19" t="s">
        <v>29</v>
      </c>
      <c r="K95" s="19"/>
      <c r="L95" s="20" t="s">
        <v>490</v>
      </c>
    </row>
    <row r="96" spans="1:13" ht="79.150000000000006" customHeight="1" x14ac:dyDescent="0.15">
      <c r="A96" s="41">
        <v>80</v>
      </c>
      <c r="B96" s="44" t="s">
        <v>208</v>
      </c>
      <c r="C96" s="16" t="s">
        <v>261</v>
      </c>
      <c r="D96" s="31" t="str">
        <f>"0701N-"&amp;TEXT(RIGHT(D92,3)*1+1,"000")</f>
        <v>0701N-059</v>
      </c>
      <c r="E96" s="17" t="s">
        <v>270</v>
      </c>
      <c r="F96" s="18" t="s">
        <v>262</v>
      </c>
      <c r="G96" s="17" t="s">
        <v>481</v>
      </c>
      <c r="H96" s="17" t="s">
        <v>272</v>
      </c>
      <c r="I96" s="17" t="s">
        <v>273</v>
      </c>
      <c r="J96" s="19" t="s">
        <v>29</v>
      </c>
      <c r="K96" s="19"/>
      <c r="L96" s="20" t="s">
        <v>490</v>
      </c>
    </row>
    <row r="97" spans="1:14" ht="66.599999999999994" customHeight="1" x14ac:dyDescent="0.15">
      <c r="A97" s="41">
        <v>81</v>
      </c>
      <c r="B97" s="44" t="s">
        <v>208</v>
      </c>
      <c r="C97" s="16" t="s">
        <v>261</v>
      </c>
      <c r="D97" s="31" t="str">
        <f t="shared" ref="D97:D108" si="3">"0701N-"&amp;TEXT(RIGHT(D96,3)*1+1,"000")</f>
        <v>0701N-060</v>
      </c>
      <c r="E97" s="17" t="s">
        <v>270</v>
      </c>
      <c r="F97" s="18" t="s">
        <v>262</v>
      </c>
      <c r="G97" s="17" t="s">
        <v>481</v>
      </c>
      <c r="H97" s="17" t="s">
        <v>546</v>
      </c>
      <c r="I97" s="17" t="s">
        <v>274</v>
      </c>
      <c r="J97" s="19" t="s">
        <v>29</v>
      </c>
      <c r="K97" s="19"/>
      <c r="L97" s="20" t="s">
        <v>490</v>
      </c>
    </row>
    <row r="98" spans="1:14" s="6" customFormat="1" ht="83.45" customHeight="1" x14ac:dyDescent="0.15">
      <c r="A98" s="41">
        <v>84</v>
      </c>
      <c r="B98" s="44" t="s">
        <v>208</v>
      </c>
      <c r="C98" s="16" t="s">
        <v>261</v>
      </c>
      <c r="D98" s="31" t="str">
        <f t="shared" si="3"/>
        <v>0701N-061</v>
      </c>
      <c r="E98" s="17" t="s">
        <v>275</v>
      </c>
      <c r="F98" s="18" t="s">
        <v>262</v>
      </c>
      <c r="G98" s="17" t="s">
        <v>481</v>
      </c>
      <c r="H98" s="17" t="s">
        <v>276</v>
      </c>
      <c r="I98" s="17" t="s">
        <v>277</v>
      </c>
      <c r="J98" s="19" t="s">
        <v>29</v>
      </c>
      <c r="K98" s="19"/>
      <c r="L98" s="20" t="s">
        <v>490</v>
      </c>
      <c r="M98" s="7"/>
    </row>
    <row r="99" spans="1:14" ht="80.45" customHeight="1" x14ac:dyDescent="0.15">
      <c r="A99" s="41">
        <v>18</v>
      </c>
      <c r="B99" s="44" t="s">
        <v>278</v>
      </c>
      <c r="C99" s="16" t="s">
        <v>288</v>
      </c>
      <c r="D99" s="31" t="str">
        <f t="shared" si="3"/>
        <v>0701N-062</v>
      </c>
      <c r="E99" s="17" t="s">
        <v>470</v>
      </c>
      <c r="F99" s="18" t="s">
        <v>12</v>
      </c>
      <c r="G99" s="17" t="s">
        <v>478</v>
      </c>
      <c r="H99" s="17" t="s">
        <v>289</v>
      </c>
      <c r="I99" s="17"/>
      <c r="J99" s="19" t="s">
        <v>29</v>
      </c>
      <c r="K99" s="19"/>
      <c r="L99" s="20" t="s">
        <v>507</v>
      </c>
    </row>
    <row r="100" spans="1:14" ht="73.150000000000006" customHeight="1" x14ac:dyDescent="0.15">
      <c r="A100" s="41">
        <v>24</v>
      </c>
      <c r="B100" s="44" t="s">
        <v>278</v>
      </c>
      <c r="C100" s="16" t="s">
        <v>290</v>
      </c>
      <c r="D100" s="31" t="str">
        <f t="shared" si="3"/>
        <v>0701N-063</v>
      </c>
      <c r="E100" s="17" t="s">
        <v>444</v>
      </c>
      <c r="F100" s="18" t="s">
        <v>12</v>
      </c>
      <c r="G100" s="17" t="s">
        <v>474</v>
      </c>
      <c r="H100" s="17" t="s">
        <v>292</v>
      </c>
      <c r="I100" s="17" t="s">
        <v>293</v>
      </c>
      <c r="J100" s="19" t="s">
        <v>29</v>
      </c>
      <c r="K100" s="19"/>
      <c r="L100" s="20" t="s">
        <v>294</v>
      </c>
    </row>
    <row r="101" spans="1:14" s="6" customFormat="1" ht="57.6" customHeight="1" x14ac:dyDescent="0.15">
      <c r="A101" s="41">
        <v>56</v>
      </c>
      <c r="B101" s="44" t="s">
        <v>278</v>
      </c>
      <c r="C101" s="16" t="s">
        <v>302</v>
      </c>
      <c r="D101" s="31" t="str">
        <f t="shared" si="3"/>
        <v>0701N-064</v>
      </c>
      <c r="E101" s="17" t="s">
        <v>444</v>
      </c>
      <c r="F101" s="18" t="s">
        <v>12</v>
      </c>
      <c r="G101" s="17" t="s">
        <v>458</v>
      </c>
      <c r="H101" s="17" t="s">
        <v>303</v>
      </c>
      <c r="I101" s="17"/>
      <c r="J101" s="19" t="s">
        <v>29</v>
      </c>
      <c r="K101" s="19"/>
      <c r="L101" s="20" t="s">
        <v>508</v>
      </c>
      <c r="M101" s="7"/>
      <c r="N101"/>
    </row>
    <row r="102" spans="1:14" s="6" customFormat="1" ht="73.150000000000006" customHeight="1" x14ac:dyDescent="0.15">
      <c r="A102" s="41">
        <v>58</v>
      </c>
      <c r="B102" s="44" t="s">
        <v>278</v>
      </c>
      <c r="C102" s="16" t="s">
        <v>302</v>
      </c>
      <c r="D102" s="31" t="str">
        <f t="shared" si="3"/>
        <v>0701N-065</v>
      </c>
      <c r="E102" s="17" t="s">
        <v>446</v>
      </c>
      <c r="F102" s="18" t="s">
        <v>12</v>
      </c>
      <c r="G102" s="17" t="s">
        <v>458</v>
      </c>
      <c r="H102" s="17" t="s">
        <v>304</v>
      </c>
      <c r="I102" s="17"/>
      <c r="J102" s="19" t="s">
        <v>29</v>
      </c>
      <c r="K102" s="19"/>
      <c r="L102" s="20" t="s">
        <v>508</v>
      </c>
      <c r="M102" s="7"/>
      <c r="N102"/>
    </row>
    <row r="103" spans="1:14" ht="49.5" customHeight="1" x14ac:dyDescent="0.15">
      <c r="A103" s="41">
        <v>62</v>
      </c>
      <c r="B103" s="44" t="s">
        <v>278</v>
      </c>
      <c r="C103" s="16" t="s">
        <v>302</v>
      </c>
      <c r="D103" s="31" t="str">
        <f t="shared" si="3"/>
        <v>0701N-066</v>
      </c>
      <c r="E103" s="17" t="s">
        <v>444</v>
      </c>
      <c r="F103" s="18" t="s">
        <v>12</v>
      </c>
      <c r="G103" s="17" t="s">
        <v>475</v>
      </c>
      <c r="H103" s="17" t="s">
        <v>305</v>
      </c>
      <c r="I103" s="17"/>
      <c r="J103" s="19" t="s">
        <v>29</v>
      </c>
      <c r="K103" s="19"/>
      <c r="L103" s="20" t="s">
        <v>508</v>
      </c>
    </row>
    <row r="104" spans="1:14" ht="40.15" customHeight="1" x14ac:dyDescent="0.15">
      <c r="A104" s="41">
        <v>63</v>
      </c>
      <c r="B104" s="44" t="s">
        <v>278</v>
      </c>
      <c r="C104" s="16" t="s">
        <v>302</v>
      </c>
      <c r="D104" s="31" t="str">
        <f t="shared" si="3"/>
        <v>0701N-067</v>
      </c>
      <c r="E104" s="17" t="s">
        <v>446</v>
      </c>
      <c r="F104" s="18" t="s">
        <v>12</v>
      </c>
      <c r="G104" s="17" t="s">
        <v>458</v>
      </c>
      <c r="H104" s="17" t="s">
        <v>306</v>
      </c>
      <c r="I104" s="17"/>
      <c r="J104" s="19" t="s">
        <v>29</v>
      </c>
      <c r="K104" s="19"/>
      <c r="L104" s="20" t="s">
        <v>508</v>
      </c>
    </row>
    <row r="105" spans="1:14" ht="57" customHeight="1" x14ac:dyDescent="0.15">
      <c r="A105" s="41">
        <v>64</v>
      </c>
      <c r="B105" s="44" t="s">
        <v>278</v>
      </c>
      <c r="C105" s="16" t="s">
        <v>302</v>
      </c>
      <c r="D105" s="31" t="str">
        <f t="shared" si="3"/>
        <v>0701N-068</v>
      </c>
      <c r="E105" s="17" t="s">
        <v>444</v>
      </c>
      <c r="F105" s="18" t="s">
        <v>12</v>
      </c>
      <c r="G105" s="17" t="s">
        <v>458</v>
      </c>
      <c r="H105" s="17" t="s">
        <v>307</v>
      </c>
      <c r="I105" s="17"/>
      <c r="J105" s="19" t="s">
        <v>29</v>
      </c>
      <c r="K105" s="19"/>
      <c r="L105" s="20" t="s">
        <v>508</v>
      </c>
    </row>
    <row r="106" spans="1:14" s="6" customFormat="1" ht="72.599999999999994" customHeight="1" x14ac:dyDescent="0.15">
      <c r="A106" s="41">
        <v>66</v>
      </c>
      <c r="B106" s="44" t="s">
        <v>278</v>
      </c>
      <c r="C106" s="16" t="s">
        <v>302</v>
      </c>
      <c r="D106" s="31" t="str">
        <f t="shared" si="3"/>
        <v>0701N-069</v>
      </c>
      <c r="E106" s="17" t="s">
        <v>444</v>
      </c>
      <c r="F106" s="18" t="s">
        <v>12</v>
      </c>
      <c r="G106" s="17" t="s">
        <v>475</v>
      </c>
      <c r="H106" s="17" t="s">
        <v>308</v>
      </c>
      <c r="I106" s="17"/>
      <c r="J106" s="19" t="s">
        <v>29</v>
      </c>
      <c r="K106" s="19"/>
      <c r="L106" s="20" t="s">
        <v>508</v>
      </c>
      <c r="M106" s="7"/>
      <c r="N106"/>
    </row>
    <row r="107" spans="1:14" ht="33.6" customHeight="1" x14ac:dyDescent="0.15">
      <c r="A107" s="41">
        <v>69</v>
      </c>
      <c r="B107" s="44" t="s">
        <v>278</v>
      </c>
      <c r="C107" s="16" t="s">
        <v>309</v>
      </c>
      <c r="D107" s="31" t="str">
        <f t="shared" si="3"/>
        <v>0701N-070</v>
      </c>
      <c r="E107" s="17" t="s">
        <v>444</v>
      </c>
      <c r="F107" s="18" t="s">
        <v>310</v>
      </c>
      <c r="G107" s="17" t="s">
        <v>457</v>
      </c>
      <c r="H107" s="17" t="s">
        <v>312</v>
      </c>
      <c r="I107" s="17" t="s">
        <v>313</v>
      </c>
      <c r="J107" s="19" t="s">
        <v>29</v>
      </c>
      <c r="K107" s="19"/>
      <c r="L107" s="20" t="s">
        <v>311</v>
      </c>
    </row>
    <row r="108" spans="1:14" ht="100.15" customHeight="1" x14ac:dyDescent="0.15">
      <c r="A108" s="41">
        <v>72</v>
      </c>
      <c r="B108" s="44" t="s">
        <v>278</v>
      </c>
      <c r="C108" s="16" t="s">
        <v>309</v>
      </c>
      <c r="D108" s="55" t="str">
        <f t="shared" si="3"/>
        <v>0701N-071</v>
      </c>
      <c r="E108" s="17" t="s">
        <v>445</v>
      </c>
      <c r="F108" s="18" t="s">
        <v>12</v>
      </c>
      <c r="G108" s="17" t="s">
        <v>457</v>
      </c>
      <c r="H108" s="17" t="s">
        <v>314</v>
      </c>
      <c r="I108" s="17" t="s">
        <v>315</v>
      </c>
      <c r="J108" s="19" t="s">
        <v>29</v>
      </c>
      <c r="K108" s="19"/>
      <c r="L108" s="20" t="s">
        <v>311</v>
      </c>
    </row>
    <row r="109" spans="1:14" ht="97.15" customHeight="1" x14ac:dyDescent="0.15">
      <c r="A109" s="41">
        <v>74</v>
      </c>
      <c r="B109" s="44" t="s">
        <v>278</v>
      </c>
      <c r="C109" s="16" t="s">
        <v>309</v>
      </c>
      <c r="D109" s="56"/>
      <c r="E109" s="17" t="s">
        <v>445</v>
      </c>
      <c r="F109" s="18" t="s">
        <v>12</v>
      </c>
      <c r="G109" s="17" t="s">
        <v>457</v>
      </c>
      <c r="H109" s="17" t="s">
        <v>316</v>
      </c>
      <c r="I109" s="17" t="s">
        <v>315</v>
      </c>
      <c r="J109" s="19" t="s">
        <v>29</v>
      </c>
      <c r="K109" s="19"/>
      <c r="L109" s="20" t="s">
        <v>311</v>
      </c>
    </row>
    <row r="110" spans="1:14" ht="53.45" customHeight="1" x14ac:dyDescent="0.15">
      <c r="A110" s="41">
        <v>12</v>
      </c>
      <c r="B110" s="44" t="s">
        <v>528</v>
      </c>
      <c r="C110" s="16" t="s">
        <v>530</v>
      </c>
      <c r="D110" s="55" t="str">
        <f>"0701N-"&amp;TEXT(RIGHT(D108,3)*1+1,"000")</f>
        <v>0701N-072</v>
      </c>
      <c r="E110" s="17" t="s">
        <v>444</v>
      </c>
      <c r="F110" s="18" t="s">
        <v>12</v>
      </c>
      <c r="G110" s="17" t="s">
        <v>322</v>
      </c>
      <c r="H110" s="17" t="s">
        <v>323</v>
      </c>
      <c r="I110" s="17" t="s">
        <v>324</v>
      </c>
      <c r="J110" s="19" t="s">
        <v>29</v>
      </c>
      <c r="K110" s="19"/>
      <c r="L110" s="20" t="s">
        <v>531</v>
      </c>
    </row>
    <row r="111" spans="1:14" s="6" customFormat="1" ht="53.45" customHeight="1" x14ac:dyDescent="0.15">
      <c r="A111" s="41">
        <v>13</v>
      </c>
      <c r="B111" s="44" t="s">
        <v>528</v>
      </c>
      <c r="C111" s="16" t="s">
        <v>530</v>
      </c>
      <c r="D111" s="56"/>
      <c r="E111" s="17" t="s">
        <v>444</v>
      </c>
      <c r="F111" s="18" t="s">
        <v>12</v>
      </c>
      <c r="G111" s="17" t="s">
        <v>322</v>
      </c>
      <c r="H111" s="17" t="s">
        <v>323</v>
      </c>
      <c r="I111" s="17" t="s">
        <v>324</v>
      </c>
      <c r="J111" s="19" t="s">
        <v>29</v>
      </c>
      <c r="K111" s="19"/>
      <c r="L111" s="20" t="s">
        <v>531</v>
      </c>
      <c r="M111" s="7"/>
      <c r="N111"/>
    </row>
    <row r="112" spans="1:14" ht="39" customHeight="1" x14ac:dyDescent="0.15">
      <c r="A112" s="41">
        <v>14</v>
      </c>
      <c r="B112" s="44" t="s">
        <v>528</v>
      </c>
      <c r="C112" s="16" t="s">
        <v>530</v>
      </c>
      <c r="D112" s="31" t="str">
        <f>"0701N-"&amp;TEXT(RIGHT(D110,3)*1+1,"000")</f>
        <v>0701N-073</v>
      </c>
      <c r="E112" s="17" t="s">
        <v>444</v>
      </c>
      <c r="F112" s="18" t="s">
        <v>12</v>
      </c>
      <c r="G112" s="17" t="s">
        <v>322</v>
      </c>
      <c r="H112" s="17" t="s">
        <v>325</v>
      </c>
      <c r="I112" s="17" t="s">
        <v>326</v>
      </c>
      <c r="J112" s="19"/>
      <c r="K112" s="19" t="s">
        <v>29</v>
      </c>
      <c r="L112" s="20" t="s">
        <v>531</v>
      </c>
    </row>
    <row r="113" spans="1:14" ht="39" customHeight="1" x14ac:dyDescent="0.15">
      <c r="A113" s="41">
        <v>38</v>
      </c>
      <c r="B113" s="44" t="s">
        <v>528</v>
      </c>
      <c r="C113" s="16" t="s">
        <v>532</v>
      </c>
      <c r="D113" s="55" t="str">
        <f>"0701N-"&amp;TEXT(RIGHT(D112,3)*1+1,"000")</f>
        <v>0701N-074</v>
      </c>
      <c r="E113" s="17" t="s">
        <v>446</v>
      </c>
      <c r="F113" s="18" t="s">
        <v>12</v>
      </c>
      <c r="G113" s="17" t="s">
        <v>333</v>
      </c>
      <c r="H113" s="17" t="s">
        <v>533</v>
      </c>
      <c r="I113" s="17"/>
      <c r="J113" s="19" t="s">
        <v>29</v>
      </c>
      <c r="K113" s="19" t="s">
        <v>29</v>
      </c>
      <c r="L113" s="20" t="s">
        <v>334</v>
      </c>
    </row>
    <row r="114" spans="1:14" ht="39" customHeight="1" x14ac:dyDescent="0.15">
      <c r="A114" s="41">
        <v>40</v>
      </c>
      <c r="B114" s="44" t="s">
        <v>528</v>
      </c>
      <c r="C114" s="17" t="s">
        <v>532</v>
      </c>
      <c r="D114" s="61"/>
      <c r="E114" s="17" t="s">
        <v>446</v>
      </c>
      <c r="F114" s="18" t="s">
        <v>12</v>
      </c>
      <c r="G114" s="17" t="s">
        <v>333</v>
      </c>
      <c r="H114" s="17" t="s">
        <v>533</v>
      </c>
      <c r="I114" s="17"/>
      <c r="J114" s="19" t="s">
        <v>29</v>
      </c>
      <c r="K114" s="19" t="s">
        <v>29</v>
      </c>
      <c r="L114" s="20" t="s">
        <v>334</v>
      </c>
    </row>
    <row r="115" spans="1:14" ht="39" customHeight="1" x14ac:dyDescent="0.15">
      <c r="A115" s="41">
        <v>41</v>
      </c>
      <c r="B115" s="44" t="s">
        <v>528</v>
      </c>
      <c r="C115" s="17" t="s">
        <v>532</v>
      </c>
      <c r="D115" s="61"/>
      <c r="E115" s="17" t="s">
        <v>446</v>
      </c>
      <c r="F115" s="18" t="s">
        <v>12</v>
      </c>
      <c r="G115" s="17" t="s">
        <v>333</v>
      </c>
      <c r="H115" s="17" t="s">
        <v>533</v>
      </c>
      <c r="I115" s="17"/>
      <c r="J115" s="19" t="s">
        <v>29</v>
      </c>
      <c r="K115" s="19" t="s">
        <v>29</v>
      </c>
      <c r="L115" s="20" t="s">
        <v>334</v>
      </c>
    </row>
    <row r="116" spans="1:14" ht="39" customHeight="1" x14ac:dyDescent="0.15">
      <c r="A116" s="41">
        <v>42</v>
      </c>
      <c r="B116" s="44" t="s">
        <v>528</v>
      </c>
      <c r="C116" s="17" t="s">
        <v>532</v>
      </c>
      <c r="D116" s="61"/>
      <c r="E116" s="17" t="s">
        <v>446</v>
      </c>
      <c r="F116" s="18" t="s">
        <v>12</v>
      </c>
      <c r="G116" s="17" t="s">
        <v>333</v>
      </c>
      <c r="H116" s="17" t="s">
        <v>533</v>
      </c>
      <c r="I116" s="17"/>
      <c r="J116" s="19" t="s">
        <v>29</v>
      </c>
      <c r="K116" s="19" t="s">
        <v>29</v>
      </c>
      <c r="L116" s="20" t="s">
        <v>334</v>
      </c>
    </row>
    <row r="117" spans="1:14" ht="39" customHeight="1" x14ac:dyDescent="0.15">
      <c r="A117" s="41">
        <v>43</v>
      </c>
      <c r="B117" s="44" t="s">
        <v>528</v>
      </c>
      <c r="C117" s="17" t="s">
        <v>532</v>
      </c>
      <c r="D117" s="61"/>
      <c r="E117" s="17" t="s">
        <v>446</v>
      </c>
      <c r="F117" s="18" t="s">
        <v>12</v>
      </c>
      <c r="G117" s="17" t="s">
        <v>333</v>
      </c>
      <c r="H117" s="17" t="s">
        <v>533</v>
      </c>
      <c r="I117" s="17"/>
      <c r="J117" s="19" t="s">
        <v>29</v>
      </c>
      <c r="K117" s="19" t="s">
        <v>29</v>
      </c>
      <c r="L117" s="20" t="s">
        <v>334</v>
      </c>
    </row>
    <row r="118" spans="1:14" ht="39" customHeight="1" x14ac:dyDescent="0.15">
      <c r="A118" s="41">
        <v>44</v>
      </c>
      <c r="B118" s="44" t="s">
        <v>528</v>
      </c>
      <c r="C118" s="17" t="s">
        <v>532</v>
      </c>
      <c r="D118" s="61"/>
      <c r="E118" s="17" t="s">
        <v>446</v>
      </c>
      <c r="F118" s="18" t="s">
        <v>12</v>
      </c>
      <c r="G118" s="17" t="s">
        <v>333</v>
      </c>
      <c r="H118" s="17" t="s">
        <v>533</v>
      </c>
      <c r="I118" s="17"/>
      <c r="J118" s="19" t="s">
        <v>29</v>
      </c>
      <c r="K118" s="19" t="s">
        <v>29</v>
      </c>
      <c r="L118" s="20" t="s">
        <v>334</v>
      </c>
    </row>
    <row r="119" spans="1:14" ht="39" customHeight="1" x14ac:dyDescent="0.15">
      <c r="A119" s="41">
        <v>45</v>
      </c>
      <c r="B119" s="44" t="s">
        <v>528</v>
      </c>
      <c r="C119" s="16" t="s">
        <v>532</v>
      </c>
      <c r="D119" s="61"/>
      <c r="E119" s="17" t="s">
        <v>446</v>
      </c>
      <c r="F119" s="18" t="s">
        <v>12</v>
      </c>
      <c r="G119" s="17" t="s">
        <v>333</v>
      </c>
      <c r="H119" s="17" t="s">
        <v>534</v>
      </c>
      <c r="I119" s="17"/>
      <c r="J119" s="19" t="s">
        <v>29</v>
      </c>
      <c r="K119" s="19" t="s">
        <v>29</v>
      </c>
      <c r="L119" s="20" t="s">
        <v>334</v>
      </c>
    </row>
    <row r="120" spans="1:14" s="6" customFormat="1" ht="39" customHeight="1" x14ac:dyDescent="0.15">
      <c r="A120" s="41">
        <v>46</v>
      </c>
      <c r="B120" s="44" t="s">
        <v>528</v>
      </c>
      <c r="C120" s="16" t="s">
        <v>532</v>
      </c>
      <c r="D120" s="61"/>
      <c r="E120" s="17" t="s">
        <v>446</v>
      </c>
      <c r="F120" s="18" t="s">
        <v>12</v>
      </c>
      <c r="G120" s="17" t="s">
        <v>333</v>
      </c>
      <c r="H120" s="17" t="s">
        <v>533</v>
      </c>
      <c r="I120" s="17"/>
      <c r="J120" s="19" t="s">
        <v>29</v>
      </c>
      <c r="K120" s="19" t="s">
        <v>29</v>
      </c>
      <c r="L120" s="20" t="s">
        <v>334</v>
      </c>
      <c r="M120" s="7"/>
      <c r="N120"/>
    </row>
    <row r="121" spans="1:14" s="6" customFormat="1" ht="39" customHeight="1" x14ac:dyDescent="0.15">
      <c r="A121" s="41">
        <v>47</v>
      </c>
      <c r="B121" s="44" t="s">
        <v>528</v>
      </c>
      <c r="C121" s="16" t="s">
        <v>532</v>
      </c>
      <c r="D121" s="61"/>
      <c r="E121" s="17" t="s">
        <v>446</v>
      </c>
      <c r="F121" s="18" t="s">
        <v>12</v>
      </c>
      <c r="G121" s="17" t="s">
        <v>333</v>
      </c>
      <c r="H121" s="17" t="s">
        <v>533</v>
      </c>
      <c r="I121" s="17"/>
      <c r="J121" s="19" t="s">
        <v>29</v>
      </c>
      <c r="K121" s="19" t="s">
        <v>29</v>
      </c>
      <c r="L121" s="20" t="s">
        <v>334</v>
      </c>
      <c r="M121" s="7"/>
      <c r="N121"/>
    </row>
    <row r="122" spans="1:14" ht="39" customHeight="1" x14ac:dyDescent="0.15">
      <c r="A122" s="41">
        <v>48</v>
      </c>
      <c r="B122" s="44" t="s">
        <v>528</v>
      </c>
      <c r="C122" s="16" t="s">
        <v>532</v>
      </c>
      <c r="D122" s="61"/>
      <c r="E122" s="17" t="s">
        <v>446</v>
      </c>
      <c r="F122" s="18" t="s">
        <v>12</v>
      </c>
      <c r="G122" s="17" t="s">
        <v>333</v>
      </c>
      <c r="H122" s="17" t="s">
        <v>533</v>
      </c>
      <c r="I122" s="17"/>
      <c r="J122" s="19" t="s">
        <v>29</v>
      </c>
      <c r="K122" s="19" t="s">
        <v>29</v>
      </c>
      <c r="L122" s="20" t="s">
        <v>334</v>
      </c>
    </row>
    <row r="123" spans="1:14" ht="39" customHeight="1" x14ac:dyDescent="0.15">
      <c r="A123" s="41">
        <v>50</v>
      </c>
      <c r="B123" s="44" t="s">
        <v>528</v>
      </c>
      <c r="C123" s="16" t="s">
        <v>532</v>
      </c>
      <c r="D123" s="56"/>
      <c r="E123" s="17" t="s">
        <v>446</v>
      </c>
      <c r="F123" s="18" t="s">
        <v>12</v>
      </c>
      <c r="G123" s="17" t="s">
        <v>333</v>
      </c>
      <c r="H123" s="17" t="s">
        <v>533</v>
      </c>
      <c r="I123" s="17"/>
      <c r="J123" s="19" t="s">
        <v>29</v>
      </c>
      <c r="K123" s="19" t="s">
        <v>29</v>
      </c>
      <c r="L123" s="20" t="s">
        <v>334</v>
      </c>
    </row>
    <row r="124" spans="1:14" ht="39" customHeight="1" x14ac:dyDescent="0.15">
      <c r="A124" s="41">
        <v>52</v>
      </c>
      <c r="B124" s="44" t="s">
        <v>528</v>
      </c>
      <c r="C124" s="16" t="s">
        <v>532</v>
      </c>
      <c r="D124" s="31" t="str">
        <f>"0701N-"&amp;TEXT(RIGHT(D113,3)*1+1,"000")</f>
        <v>0701N-075</v>
      </c>
      <c r="E124" s="17" t="s">
        <v>444</v>
      </c>
      <c r="F124" s="18" t="s">
        <v>12</v>
      </c>
      <c r="G124" s="17" t="s">
        <v>335</v>
      </c>
      <c r="H124" s="17" t="s">
        <v>533</v>
      </c>
      <c r="I124" s="17"/>
      <c r="J124" s="19" t="s">
        <v>29</v>
      </c>
      <c r="K124" s="19" t="s">
        <v>29</v>
      </c>
      <c r="L124" s="20" t="s">
        <v>334</v>
      </c>
    </row>
    <row r="125" spans="1:14" ht="39" customHeight="1" x14ac:dyDescent="0.15">
      <c r="A125" s="41">
        <v>53</v>
      </c>
      <c r="B125" s="44" t="s">
        <v>528</v>
      </c>
      <c r="C125" s="16" t="s">
        <v>532</v>
      </c>
      <c r="D125" s="55" t="str">
        <f>"0701N-"&amp;TEXT(RIGHT(D124,3)*1+1,"000")</f>
        <v>0701N-076</v>
      </c>
      <c r="E125" s="17" t="s">
        <v>446</v>
      </c>
      <c r="F125" s="18" t="s">
        <v>12</v>
      </c>
      <c r="G125" s="17" t="s">
        <v>335</v>
      </c>
      <c r="H125" s="17" t="s">
        <v>533</v>
      </c>
      <c r="I125" s="17"/>
      <c r="J125" s="19" t="s">
        <v>29</v>
      </c>
      <c r="K125" s="19" t="s">
        <v>29</v>
      </c>
      <c r="L125" s="20" t="s">
        <v>334</v>
      </c>
    </row>
    <row r="126" spans="1:14" ht="39" customHeight="1" x14ac:dyDescent="0.15">
      <c r="A126" s="41">
        <v>54</v>
      </c>
      <c r="B126" s="44" t="s">
        <v>528</v>
      </c>
      <c r="C126" s="16" t="s">
        <v>532</v>
      </c>
      <c r="D126" s="61"/>
      <c r="E126" s="17" t="s">
        <v>446</v>
      </c>
      <c r="F126" s="18" t="s">
        <v>12</v>
      </c>
      <c r="G126" s="17" t="s">
        <v>335</v>
      </c>
      <c r="H126" s="17" t="s">
        <v>533</v>
      </c>
      <c r="I126" s="17"/>
      <c r="J126" s="19" t="s">
        <v>29</v>
      </c>
      <c r="K126" s="19" t="s">
        <v>29</v>
      </c>
      <c r="L126" s="20" t="s">
        <v>334</v>
      </c>
    </row>
    <row r="127" spans="1:14" ht="39" customHeight="1" x14ac:dyDescent="0.15">
      <c r="A127" s="41">
        <v>55</v>
      </c>
      <c r="B127" s="44" t="s">
        <v>528</v>
      </c>
      <c r="C127" s="16" t="s">
        <v>532</v>
      </c>
      <c r="D127" s="61"/>
      <c r="E127" s="17" t="s">
        <v>446</v>
      </c>
      <c r="F127" s="18" t="s">
        <v>12</v>
      </c>
      <c r="G127" s="17" t="s">
        <v>335</v>
      </c>
      <c r="H127" s="17" t="s">
        <v>533</v>
      </c>
      <c r="I127" s="17"/>
      <c r="J127" s="19" t="s">
        <v>29</v>
      </c>
      <c r="K127" s="19" t="s">
        <v>29</v>
      </c>
      <c r="L127" s="20" t="s">
        <v>334</v>
      </c>
    </row>
    <row r="128" spans="1:14" ht="39" customHeight="1" x14ac:dyDescent="0.15">
      <c r="A128" s="41">
        <v>56</v>
      </c>
      <c r="B128" s="44" t="s">
        <v>528</v>
      </c>
      <c r="C128" s="16" t="s">
        <v>532</v>
      </c>
      <c r="D128" s="61"/>
      <c r="E128" s="17" t="s">
        <v>446</v>
      </c>
      <c r="F128" s="18" t="s">
        <v>12</v>
      </c>
      <c r="G128" s="17" t="s">
        <v>335</v>
      </c>
      <c r="H128" s="17" t="s">
        <v>533</v>
      </c>
      <c r="I128" s="17"/>
      <c r="J128" s="19" t="s">
        <v>29</v>
      </c>
      <c r="K128" s="19" t="s">
        <v>29</v>
      </c>
      <c r="L128" s="20" t="s">
        <v>334</v>
      </c>
    </row>
    <row r="129" spans="1:14" ht="39" customHeight="1" x14ac:dyDescent="0.15">
      <c r="A129" s="41">
        <v>58</v>
      </c>
      <c r="B129" s="44" t="s">
        <v>528</v>
      </c>
      <c r="C129" s="16" t="s">
        <v>532</v>
      </c>
      <c r="D129" s="61"/>
      <c r="E129" s="17" t="s">
        <v>446</v>
      </c>
      <c r="F129" s="18" t="s">
        <v>12</v>
      </c>
      <c r="G129" s="17" t="s">
        <v>335</v>
      </c>
      <c r="H129" s="17" t="s">
        <v>533</v>
      </c>
      <c r="I129" s="17"/>
      <c r="J129" s="19" t="s">
        <v>29</v>
      </c>
      <c r="K129" s="19" t="s">
        <v>29</v>
      </c>
      <c r="L129" s="20" t="s">
        <v>334</v>
      </c>
    </row>
    <row r="130" spans="1:14" s="6" customFormat="1" ht="39" customHeight="1" x14ac:dyDescent="0.15">
      <c r="A130" s="41">
        <v>59</v>
      </c>
      <c r="B130" s="44" t="s">
        <v>528</v>
      </c>
      <c r="C130" s="16" t="s">
        <v>532</v>
      </c>
      <c r="D130" s="61"/>
      <c r="E130" s="17" t="s">
        <v>446</v>
      </c>
      <c r="F130" s="18" t="s">
        <v>12</v>
      </c>
      <c r="G130" s="17" t="s">
        <v>335</v>
      </c>
      <c r="H130" s="17" t="s">
        <v>533</v>
      </c>
      <c r="I130" s="17"/>
      <c r="J130" s="19" t="s">
        <v>29</v>
      </c>
      <c r="K130" s="19" t="s">
        <v>29</v>
      </c>
      <c r="L130" s="20" t="s">
        <v>334</v>
      </c>
      <c r="M130" s="7"/>
      <c r="N130"/>
    </row>
    <row r="131" spans="1:14" ht="39" customHeight="1" x14ac:dyDescent="0.15">
      <c r="A131" s="41">
        <v>60</v>
      </c>
      <c r="B131" s="44" t="s">
        <v>528</v>
      </c>
      <c r="C131" s="16" t="s">
        <v>532</v>
      </c>
      <c r="D131" s="56"/>
      <c r="E131" s="17" t="s">
        <v>446</v>
      </c>
      <c r="F131" s="18" t="s">
        <v>12</v>
      </c>
      <c r="G131" s="17" t="s">
        <v>335</v>
      </c>
      <c r="H131" s="17" t="s">
        <v>533</v>
      </c>
      <c r="I131" s="17"/>
      <c r="J131" s="19" t="s">
        <v>29</v>
      </c>
      <c r="K131" s="19" t="s">
        <v>29</v>
      </c>
      <c r="L131" s="20" t="s">
        <v>334</v>
      </c>
    </row>
    <row r="132" spans="1:14" ht="39" customHeight="1" x14ac:dyDescent="0.15">
      <c r="A132" s="41">
        <v>61</v>
      </c>
      <c r="B132" s="44" t="s">
        <v>528</v>
      </c>
      <c r="C132" s="16" t="s">
        <v>532</v>
      </c>
      <c r="D132" s="31" t="str">
        <f>"0701N-"&amp;TEXT(RIGHT(D125,3)*1+1,"000")</f>
        <v>0701N-077</v>
      </c>
      <c r="E132" s="17" t="s">
        <v>520</v>
      </c>
      <c r="F132" s="18" t="s">
        <v>12</v>
      </c>
      <c r="G132" s="17" t="s">
        <v>335</v>
      </c>
      <c r="H132" s="17" t="s">
        <v>533</v>
      </c>
      <c r="I132" s="17"/>
      <c r="J132" s="19" t="s">
        <v>29</v>
      </c>
      <c r="K132" s="19" t="s">
        <v>29</v>
      </c>
      <c r="L132" s="20" t="s">
        <v>334</v>
      </c>
    </row>
    <row r="133" spans="1:14" ht="39" customHeight="1" x14ac:dyDescent="0.15">
      <c r="A133" s="41">
        <v>68</v>
      </c>
      <c r="B133" s="44" t="s">
        <v>528</v>
      </c>
      <c r="C133" s="16" t="s">
        <v>532</v>
      </c>
      <c r="D133" s="31" t="str">
        <f>"0701N-"&amp;TEXT(RIGHT(D132,3)*1+1,"000")</f>
        <v>0701N-078</v>
      </c>
      <c r="E133" s="17" t="s">
        <v>446</v>
      </c>
      <c r="F133" s="18" t="s">
        <v>12</v>
      </c>
      <c r="G133" s="17" t="s">
        <v>337</v>
      </c>
      <c r="H133" s="17" t="s">
        <v>533</v>
      </c>
      <c r="I133" s="17"/>
      <c r="J133" s="19" t="s">
        <v>29</v>
      </c>
      <c r="K133" s="19" t="s">
        <v>29</v>
      </c>
      <c r="L133" s="20" t="s">
        <v>334</v>
      </c>
    </row>
    <row r="134" spans="1:14" ht="30" customHeight="1" x14ac:dyDescent="0.15">
      <c r="A134" s="41">
        <v>89</v>
      </c>
      <c r="B134" s="44" t="s">
        <v>528</v>
      </c>
      <c r="C134" s="16" t="s">
        <v>535</v>
      </c>
      <c r="D134" s="55" t="str">
        <f>"0701N-"&amp;TEXT(RIGHT(D133,3)*1+1,"000")</f>
        <v>0701N-079</v>
      </c>
      <c r="E134" s="17" t="s">
        <v>446</v>
      </c>
      <c r="F134" s="18" t="s">
        <v>12</v>
      </c>
      <c r="G134" s="17" t="s">
        <v>343</v>
      </c>
      <c r="H134" s="17" t="s">
        <v>342</v>
      </c>
      <c r="I134" s="17" t="s">
        <v>344</v>
      </c>
      <c r="J134" s="19"/>
      <c r="K134" s="19" t="s">
        <v>29</v>
      </c>
      <c r="L134" s="28" t="s">
        <v>345</v>
      </c>
    </row>
    <row r="135" spans="1:14" ht="30" customHeight="1" x14ac:dyDescent="0.15">
      <c r="A135" s="41">
        <v>90</v>
      </c>
      <c r="B135" s="44" t="s">
        <v>528</v>
      </c>
      <c r="C135" s="16" t="s">
        <v>535</v>
      </c>
      <c r="D135" s="61"/>
      <c r="E135" s="17" t="s">
        <v>446</v>
      </c>
      <c r="F135" s="18" t="s">
        <v>12</v>
      </c>
      <c r="G135" s="17" t="s">
        <v>343</v>
      </c>
      <c r="H135" s="17" t="s">
        <v>342</v>
      </c>
      <c r="I135" s="17" t="s">
        <v>344</v>
      </c>
      <c r="J135" s="19"/>
      <c r="K135" s="19" t="s">
        <v>29</v>
      </c>
      <c r="L135" s="28" t="s">
        <v>345</v>
      </c>
    </row>
    <row r="136" spans="1:14" ht="30" customHeight="1" x14ac:dyDescent="0.15">
      <c r="A136" s="41">
        <v>91</v>
      </c>
      <c r="B136" s="44" t="s">
        <v>528</v>
      </c>
      <c r="C136" s="16" t="s">
        <v>535</v>
      </c>
      <c r="D136" s="61"/>
      <c r="E136" s="17" t="s">
        <v>446</v>
      </c>
      <c r="F136" s="18" t="s">
        <v>12</v>
      </c>
      <c r="G136" s="17" t="s">
        <v>343</v>
      </c>
      <c r="H136" s="17" t="s">
        <v>342</v>
      </c>
      <c r="I136" s="17" t="s">
        <v>344</v>
      </c>
      <c r="J136" s="19"/>
      <c r="K136" s="19" t="s">
        <v>29</v>
      </c>
      <c r="L136" s="28" t="s">
        <v>345</v>
      </c>
    </row>
    <row r="137" spans="1:14" ht="30" customHeight="1" x14ac:dyDescent="0.15">
      <c r="A137" s="41">
        <v>92</v>
      </c>
      <c r="B137" s="44" t="s">
        <v>528</v>
      </c>
      <c r="C137" s="16" t="s">
        <v>535</v>
      </c>
      <c r="D137" s="61"/>
      <c r="E137" s="17" t="s">
        <v>446</v>
      </c>
      <c r="F137" s="18" t="s">
        <v>12</v>
      </c>
      <c r="G137" s="17" t="s">
        <v>343</v>
      </c>
      <c r="H137" s="17" t="s">
        <v>342</v>
      </c>
      <c r="I137" s="17" t="s">
        <v>344</v>
      </c>
      <c r="J137" s="19"/>
      <c r="K137" s="19" t="s">
        <v>29</v>
      </c>
      <c r="L137" s="28" t="s">
        <v>345</v>
      </c>
    </row>
    <row r="138" spans="1:14" s="6" customFormat="1" ht="30" customHeight="1" x14ac:dyDescent="0.15">
      <c r="A138" s="41">
        <v>96</v>
      </c>
      <c r="B138" s="44" t="s">
        <v>528</v>
      </c>
      <c r="C138" s="16" t="s">
        <v>535</v>
      </c>
      <c r="D138" s="61"/>
      <c r="E138" s="17" t="s">
        <v>446</v>
      </c>
      <c r="F138" s="18" t="s">
        <v>12</v>
      </c>
      <c r="G138" s="17" t="s">
        <v>343</v>
      </c>
      <c r="H138" s="17" t="s">
        <v>342</v>
      </c>
      <c r="I138" s="17" t="s">
        <v>344</v>
      </c>
      <c r="J138" s="19"/>
      <c r="K138" s="19" t="s">
        <v>29</v>
      </c>
      <c r="L138" s="28" t="s">
        <v>345</v>
      </c>
      <c r="M138" s="7"/>
    </row>
    <row r="139" spans="1:14" ht="30" customHeight="1" x14ac:dyDescent="0.15">
      <c r="A139" s="41">
        <v>97</v>
      </c>
      <c r="B139" s="44" t="s">
        <v>528</v>
      </c>
      <c r="C139" s="16" t="s">
        <v>535</v>
      </c>
      <c r="D139" s="61"/>
      <c r="E139" s="17" t="s">
        <v>446</v>
      </c>
      <c r="F139" s="18" t="s">
        <v>12</v>
      </c>
      <c r="G139" s="17" t="s">
        <v>343</v>
      </c>
      <c r="H139" s="17" t="s">
        <v>342</v>
      </c>
      <c r="I139" s="17" t="s">
        <v>344</v>
      </c>
      <c r="J139" s="19"/>
      <c r="K139" s="19" t="s">
        <v>29</v>
      </c>
      <c r="L139" s="28" t="s">
        <v>345</v>
      </c>
    </row>
    <row r="140" spans="1:14" ht="30" customHeight="1" x14ac:dyDescent="0.15">
      <c r="A140" s="41">
        <v>98</v>
      </c>
      <c r="B140" s="44" t="s">
        <v>528</v>
      </c>
      <c r="C140" s="16" t="s">
        <v>535</v>
      </c>
      <c r="D140" s="56"/>
      <c r="E140" s="17" t="s">
        <v>446</v>
      </c>
      <c r="F140" s="18" t="s">
        <v>12</v>
      </c>
      <c r="G140" s="17" t="s">
        <v>343</v>
      </c>
      <c r="H140" s="17" t="s">
        <v>342</v>
      </c>
      <c r="I140" s="17" t="s">
        <v>344</v>
      </c>
      <c r="J140" s="19"/>
      <c r="K140" s="19" t="s">
        <v>29</v>
      </c>
      <c r="L140" s="28" t="s">
        <v>345</v>
      </c>
    </row>
    <row r="141" spans="1:14" ht="58.9" customHeight="1" x14ac:dyDescent="0.15">
      <c r="A141" s="41">
        <v>99</v>
      </c>
      <c r="B141" s="44" t="s">
        <v>528</v>
      </c>
      <c r="C141" s="16" t="s">
        <v>535</v>
      </c>
      <c r="D141" s="31" t="str">
        <f>"0701N-"&amp;TEXT(RIGHT(D134,3)*1+1,"000")</f>
        <v>0701N-080</v>
      </c>
      <c r="E141" s="17" t="s">
        <v>444</v>
      </c>
      <c r="F141" s="18" t="s">
        <v>12</v>
      </c>
      <c r="G141" s="17" t="s">
        <v>343</v>
      </c>
      <c r="H141" s="17" t="s">
        <v>347</v>
      </c>
      <c r="I141" s="17" t="s">
        <v>346</v>
      </c>
      <c r="J141" s="19"/>
      <c r="K141" s="19" t="s">
        <v>29</v>
      </c>
      <c r="L141" s="28" t="s">
        <v>345</v>
      </c>
    </row>
    <row r="142" spans="1:14" ht="43.15" customHeight="1" x14ac:dyDescent="0.15">
      <c r="A142" s="41">
        <v>107</v>
      </c>
      <c r="B142" s="44" t="s">
        <v>528</v>
      </c>
      <c r="C142" s="16" t="s">
        <v>536</v>
      </c>
      <c r="D142" s="31" t="str">
        <f>"0701N-"&amp;TEXT(RIGHT(D141,3)*1+1,"000")</f>
        <v>0701N-081</v>
      </c>
      <c r="E142" s="17" t="s">
        <v>445</v>
      </c>
      <c r="F142" s="18" t="s">
        <v>12</v>
      </c>
      <c r="G142" s="17" t="s">
        <v>482</v>
      </c>
      <c r="H142" s="17" t="s">
        <v>537</v>
      </c>
      <c r="I142" s="17" t="s">
        <v>158</v>
      </c>
      <c r="J142" s="19"/>
      <c r="K142" s="19" t="s">
        <v>29</v>
      </c>
      <c r="L142" s="20" t="s">
        <v>509</v>
      </c>
    </row>
    <row r="143" spans="1:14" ht="43.15" customHeight="1" x14ac:dyDescent="0.15">
      <c r="A143" s="41">
        <v>116</v>
      </c>
      <c r="B143" s="44" t="s">
        <v>528</v>
      </c>
      <c r="C143" s="17" t="s">
        <v>538</v>
      </c>
      <c r="D143" s="55" t="str">
        <f>"0701N-"&amp;TEXT(RIGHT(D142,3)*1+1,"000")</f>
        <v>0701N-082</v>
      </c>
      <c r="E143" s="17" t="s">
        <v>445</v>
      </c>
      <c r="F143" s="18" t="s">
        <v>12</v>
      </c>
      <c r="G143" s="17" t="s">
        <v>460</v>
      </c>
      <c r="H143" s="17" t="s">
        <v>351</v>
      </c>
      <c r="I143" s="17"/>
      <c r="J143" s="19" t="s">
        <v>29</v>
      </c>
      <c r="K143" s="19" t="s">
        <v>29</v>
      </c>
      <c r="L143" s="20" t="s">
        <v>352</v>
      </c>
    </row>
    <row r="144" spans="1:14" ht="43.15" customHeight="1" x14ac:dyDescent="0.15">
      <c r="A144" s="41">
        <v>117</v>
      </c>
      <c r="B144" s="44" t="s">
        <v>528</v>
      </c>
      <c r="C144" s="17" t="s">
        <v>538</v>
      </c>
      <c r="D144" s="61"/>
      <c r="E144" s="17" t="s">
        <v>445</v>
      </c>
      <c r="F144" s="18" t="s">
        <v>12</v>
      </c>
      <c r="G144" s="17" t="s">
        <v>460</v>
      </c>
      <c r="H144" s="17" t="s">
        <v>351</v>
      </c>
      <c r="I144" s="17"/>
      <c r="J144" s="19" t="s">
        <v>29</v>
      </c>
      <c r="K144" s="19" t="s">
        <v>29</v>
      </c>
      <c r="L144" s="20" t="s">
        <v>352</v>
      </c>
    </row>
    <row r="145" spans="1:14" ht="43.15" customHeight="1" x14ac:dyDescent="0.15">
      <c r="A145" s="41">
        <v>118</v>
      </c>
      <c r="B145" s="44" t="s">
        <v>528</v>
      </c>
      <c r="C145" s="17" t="s">
        <v>538</v>
      </c>
      <c r="D145" s="61"/>
      <c r="E145" s="17" t="s">
        <v>445</v>
      </c>
      <c r="F145" s="18" t="s">
        <v>12</v>
      </c>
      <c r="G145" s="17" t="s">
        <v>460</v>
      </c>
      <c r="H145" s="17" t="s">
        <v>351</v>
      </c>
      <c r="I145" s="17"/>
      <c r="J145" s="19" t="s">
        <v>29</v>
      </c>
      <c r="K145" s="19" t="s">
        <v>29</v>
      </c>
      <c r="L145" s="20" t="s">
        <v>352</v>
      </c>
    </row>
    <row r="146" spans="1:14" ht="43.15" customHeight="1" x14ac:dyDescent="0.15">
      <c r="A146" s="41">
        <v>120</v>
      </c>
      <c r="B146" s="44" t="s">
        <v>528</v>
      </c>
      <c r="C146" s="16" t="s">
        <v>538</v>
      </c>
      <c r="D146" s="61"/>
      <c r="E146" s="17" t="s">
        <v>445</v>
      </c>
      <c r="F146" s="18" t="s">
        <v>12</v>
      </c>
      <c r="G146" s="17" t="s">
        <v>460</v>
      </c>
      <c r="H146" s="17" t="s">
        <v>351</v>
      </c>
      <c r="I146" s="17"/>
      <c r="J146" s="19" t="s">
        <v>29</v>
      </c>
      <c r="K146" s="19" t="s">
        <v>29</v>
      </c>
      <c r="L146" s="20" t="s">
        <v>352</v>
      </c>
    </row>
    <row r="147" spans="1:14" s="6" customFormat="1" ht="43.15" customHeight="1" x14ac:dyDescent="0.15">
      <c r="A147" s="41">
        <v>121</v>
      </c>
      <c r="B147" s="44" t="s">
        <v>528</v>
      </c>
      <c r="C147" s="16" t="s">
        <v>538</v>
      </c>
      <c r="D147" s="61"/>
      <c r="E147" s="17" t="s">
        <v>445</v>
      </c>
      <c r="F147" s="18" t="s">
        <v>12</v>
      </c>
      <c r="G147" s="17" t="s">
        <v>460</v>
      </c>
      <c r="H147" s="17" t="s">
        <v>351</v>
      </c>
      <c r="I147" s="17"/>
      <c r="J147" s="19" t="s">
        <v>29</v>
      </c>
      <c r="K147" s="19" t="s">
        <v>29</v>
      </c>
      <c r="L147" s="20" t="s">
        <v>352</v>
      </c>
      <c r="M147" s="7"/>
      <c r="N147"/>
    </row>
    <row r="148" spans="1:14" ht="43.15" customHeight="1" x14ac:dyDescent="0.15">
      <c r="A148" s="41">
        <v>122</v>
      </c>
      <c r="B148" s="44" t="s">
        <v>528</v>
      </c>
      <c r="C148" s="16" t="s">
        <v>538</v>
      </c>
      <c r="D148" s="61"/>
      <c r="E148" s="17" t="s">
        <v>445</v>
      </c>
      <c r="F148" s="18" t="s">
        <v>12</v>
      </c>
      <c r="G148" s="17" t="s">
        <v>460</v>
      </c>
      <c r="H148" s="17" t="s">
        <v>351</v>
      </c>
      <c r="I148" s="17"/>
      <c r="J148" s="19" t="s">
        <v>29</v>
      </c>
      <c r="K148" s="19" t="s">
        <v>29</v>
      </c>
      <c r="L148" s="20" t="s">
        <v>352</v>
      </c>
    </row>
    <row r="149" spans="1:14" ht="43.15" customHeight="1" x14ac:dyDescent="0.15">
      <c r="A149" s="41">
        <v>123</v>
      </c>
      <c r="B149" s="44" t="s">
        <v>528</v>
      </c>
      <c r="C149" s="16" t="s">
        <v>538</v>
      </c>
      <c r="D149" s="56"/>
      <c r="E149" s="17" t="s">
        <v>445</v>
      </c>
      <c r="F149" s="18" t="s">
        <v>12</v>
      </c>
      <c r="G149" s="17" t="s">
        <v>460</v>
      </c>
      <c r="H149" s="17" t="s">
        <v>351</v>
      </c>
      <c r="I149" s="17"/>
      <c r="J149" s="19" t="s">
        <v>29</v>
      </c>
      <c r="K149" s="19" t="s">
        <v>29</v>
      </c>
      <c r="L149" s="20" t="s">
        <v>352</v>
      </c>
    </row>
    <row r="150" spans="1:14" ht="43.15" customHeight="1" x14ac:dyDescent="0.15">
      <c r="A150" s="41">
        <v>126</v>
      </c>
      <c r="B150" s="44" t="s">
        <v>528</v>
      </c>
      <c r="C150" s="16" t="s">
        <v>538</v>
      </c>
      <c r="D150" s="55" t="str">
        <f>"0701N-"&amp;TEXT(RIGHT(D143,3)*1+1,"000")</f>
        <v>0701N-083</v>
      </c>
      <c r="E150" s="17" t="s">
        <v>445</v>
      </c>
      <c r="F150" s="18" t="s">
        <v>12</v>
      </c>
      <c r="G150" s="17" t="s">
        <v>460</v>
      </c>
      <c r="H150" s="17" t="s">
        <v>353</v>
      </c>
      <c r="I150" s="17"/>
      <c r="J150" s="19" t="s">
        <v>29</v>
      </c>
      <c r="K150" s="19" t="s">
        <v>29</v>
      </c>
      <c r="L150" s="20" t="s">
        <v>352</v>
      </c>
    </row>
    <row r="151" spans="1:14" ht="43.15" customHeight="1" x14ac:dyDescent="0.15">
      <c r="A151" s="41">
        <v>127</v>
      </c>
      <c r="B151" s="44" t="s">
        <v>528</v>
      </c>
      <c r="C151" s="16" t="s">
        <v>538</v>
      </c>
      <c r="D151" s="61"/>
      <c r="E151" s="17" t="s">
        <v>445</v>
      </c>
      <c r="F151" s="18" t="s">
        <v>12</v>
      </c>
      <c r="G151" s="17" t="s">
        <v>460</v>
      </c>
      <c r="H151" s="17" t="s">
        <v>353</v>
      </c>
      <c r="I151" s="17"/>
      <c r="J151" s="19" t="s">
        <v>29</v>
      </c>
      <c r="K151" s="19" t="s">
        <v>29</v>
      </c>
      <c r="L151" s="20" t="s">
        <v>352</v>
      </c>
    </row>
    <row r="152" spans="1:14" s="6" customFormat="1" ht="43.15" customHeight="1" x14ac:dyDescent="0.15">
      <c r="A152" s="41">
        <v>128</v>
      </c>
      <c r="B152" s="44" t="s">
        <v>528</v>
      </c>
      <c r="C152" s="16" t="s">
        <v>538</v>
      </c>
      <c r="D152" s="61"/>
      <c r="E152" s="17" t="s">
        <v>445</v>
      </c>
      <c r="F152" s="18" t="s">
        <v>12</v>
      </c>
      <c r="G152" s="17" t="s">
        <v>460</v>
      </c>
      <c r="H152" s="17" t="s">
        <v>353</v>
      </c>
      <c r="I152" s="17"/>
      <c r="J152" s="19" t="s">
        <v>29</v>
      </c>
      <c r="K152" s="19" t="s">
        <v>29</v>
      </c>
      <c r="L152" s="20" t="s">
        <v>352</v>
      </c>
      <c r="M152" s="7"/>
      <c r="N152"/>
    </row>
    <row r="153" spans="1:14" ht="43.15" customHeight="1" x14ac:dyDescent="0.15">
      <c r="A153" s="41">
        <v>129</v>
      </c>
      <c r="B153" s="44" t="s">
        <v>528</v>
      </c>
      <c r="C153" s="16" t="s">
        <v>538</v>
      </c>
      <c r="D153" s="61"/>
      <c r="E153" s="17" t="s">
        <v>445</v>
      </c>
      <c r="F153" s="18" t="s">
        <v>12</v>
      </c>
      <c r="G153" s="17" t="s">
        <v>460</v>
      </c>
      <c r="H153" s="17" t="s">
        <v>353</v>
      </c>
      <c r="I153" s="17"/>
      <c r="J153" s="19" t="s">
        <v>29</v>
      </c>
      <c r="K153" s="19" t="s">
        <v>29</v>
      </c>
      <c r="L153" s="20" t="s">
        <v>352</v>
      </c>
    </row>
    <row r="154" spans="1:14" ht="43.15" customHeight="1" x14ac:dyDescent="0.15">
      <c r="A154" s="41">
        <v>131</v>
      </c>
      <c r="B154" s="44" t="s">
        <v>528</v>
      </c>
      <c r="C154" s="16" t="s">
        <v>538</v>
      </c>
      <c r="D154" s="56"/>
      <c r="E154" s="17" t="s">
        <v>445</v>
      </c>
      <c r="F154" s="18" t="s">
        <v>12</v>
      </c>
      <c r="G154" s="17" t="s">
        <v>460</v>
      </c>
      <c r="H154" s="17" t="s">
        <v>353</v>
      </c>
      <c r="I154" s="17"/>
      <c r="J154" s="19" t="s">
        <v>29</v>
      </c>
      <c r="K154" s="19" t="s">
        <v>29</v>
      </c>
      <c r="L154" s="20" t="s">
        <v>352</v>
      </c>
    </row>
    <row r="155" spans="1:14" ht="42" customHeight="1" x14ac:dyDescent="0.15">
      <c r="A155" s="41">
        <v>133</v>
      </c>
      <c r="B155" s="44" t="s">
        <v>528</v>
      </c>
      <c r="C155" s="16" t="s">
        <v>538</v>
      </c>
      <c r="D155" s="31" t="str">
        <f>"0701N-"&amp;TEXT(RIGHT(D150,3)*1+1,"000")</f>
        <v>0701N-084</v>
      </c>
      <c r="E155" s="17" t="s">
        <v>445</v>
      </c>
      <c r="F155" s="18" t="s">
        <v>12</v>
      </c>
      <c r="G155" s="17" t="s">
        <v>483</v>
      </c>
      <c r="H155" s="17" t="s">
        <v>354</v>
      </c>
      <c r="I155" s="17"/>
      <c r="J155" s="19" t="s">
        <v>29</v>
      </c>
      <c r="K155" s="19" t="s">
        <v>29</v>
      </c>
      <c r="L155" s="20" t="s">
        <v>355</v>
      </c>
    </row>
    <row r="156" spans="1:14" ht="42" customHeight="1" x14ac:dyDescent="0.15">
      <c r="A156" s="41">
        <v>138</v>
      </c>
      <c r="B156" s="44" t="s">
        <v>528</v>
      </c>
      <c r="C156" s="16" t="s">
        <v>538</v>
      </c>
      <c r="D156" s="31" t="str">
        <f>"0701N-"&amp;TEXT(RIGHT(D155,3)*1+1,"000")</f>
        <v>0701N-085</v>
      </c>
      <c r="E156" s="17" t="s">
        <v>444</v>
      </c>
      <c r="F156" s="18" t="s">
        <v>12</v>
      </c>
      <c r="G156" s="17" t="s">
        <v>483</v>
      </c>
      <c r="H156" s="17" t="s">
        <v>356</v>
      </c>
      <c r="I156" s="17"/>
      <c r="J156" s="19" t="s">
        <v>29</v>
      </c>
      <c r="K156" s="19" t="s">
        <v>29</v>
      </c>
      <c r="L156" s="20" t="s">
        <v>355</v>
      </c>
    </row>
    <row r="157" spans="1:14" ht="56.25" customHeight="1" x14ac:dyDescent="0.15">
      <c r="A157" s="41">
        <v>140</v>
      </c>
      <c r="B157" s="44" t="s">
        <v>528</v>
      </c>
      <c r="C157" s="16" t="s">
        <v>538</v>
      </c>
      <c r="D157" s="55" t="str">
        <f>"0701N-"&amp;TEXT(RIGHT(D156,3)*1+1,"000")</f>
        <v>0701N-086</v>
      </c>
      <c r="E157" s="17" t="s">
        <v>445</v>
      </c>
      <c r="F157" s="18" t="s">
        <v>12</v>
      </c>
      <c r="G157" s="17" t="s">
        <v>483</v>
      </c>
      <c r="H157" s="17" t="s">
        <v>357</v>
      </c>
      <c r="I157" s="17"/>
      <c r="J157" s="19" t="s">
        <v>29</v>
      </c>
      <c r="K157" s="19" t="s">
        <v>29</v>
      </c>
      <c r="L157" s="20" t="s">
        <v>355</v>
      </c>
    </row>
    <row r="158" spans="1:14" ht="56.25" customHeight="1" x14ac:dyDescent="0.15">
      <c r="A158" s="41">
        <v>141</v>
      </c>
      <c r="B158" s="44" t="s">
        <v>528</v>
      </c>
      <c r="C158" s="16" t="s">
        <v>538</v>
      </c>
      <c r="D158" s="61"/>
      <c r="E158" s="17" t="s">
        <v>445</v>
      </c>
      <c r="F158" s="18" t="s">
        <v>12</v>
      </c>
      <c r="G158" s="17" t="s">
        <v>483</v>
      </c>
      <c r="H158" s="17" t="s">
        <v>357</v>
      </c>
      <c r="I158" s="17"/>
      <c r="J158" s="19" t="s">
        <v>29</v>
      </c>
      <c r="K158" s="19" t="s">
        <v>29</v>
      </c>
      <c r="L158" s="20" t="s">
        <v>355</v>
      </c>
    </row>
    <row r="159" spans="1:14" ht="56.25" customHeight="1" x14ac:dyDescent="0.15">
      <c r="A159" s="41">
        <v>142</v>
      </c>
      <c r="B159" s="44" t="s">
        <v>528</v>
      </c>
      <c r="C159" s="16" t="s">
        <v>538</v>
      </c>
      <c r="D159" s="61"/>
      <c r="E159" s="17" t="s">
        <v>445</v>
      </c>
      <c r="F159" s="18" t="s">
        <v>12</v>
      </c>
      <c r="G159" s="17" t="s">
        <v>483</v>
      </c>
      <c r="H159" s="17" t="s">
        <v>357</v>
      </c>
      <c r="I159" s="17"/>
      <c r="J159" s="19" t="s">
        <v>29</v>
      </c>
      <c r="K159" s="19" t="s">
        <v>29</v>
      </c>
      <c r="L159" s="20" t="s">
        <v>355</v>
      </c>
    </row>
    <row r="160" spans="1:14" s="6" customFormat="1" ht="56.25" customHeight="1" x14ac:dyDescent="0.15">
      <c r="A160" s="41">
        <v>143</v>
      </c>
      <c r="B160" s="44" t="s">
        <v>528</v>
      </c>
      <c r="C160" s="16" t="s">
        <v>538</v>
      </c>
      <c r="D160" s="61"/>
      <c r="E160" s="17" t="s">
        <v>445</v>
      </c>
      <c r="F160" s="18" t="s">
        <v>12</v>
      </c>
      <c r="G160" s="17" t="s">
        <v>483</v>
      </c>
      <c r="H160" s="17" t="s">
        <v>357</v>
      </c>
      <c r="I160" s="17"/>
      <c r="J160" s="19" t="s">
        <v>29</v>
      </c>
      <c r="K160" s="19" t="s">
        <v>29</v>
      </c>
      <c r="L160" s="20" t="s">
        <v>355</v>
      </c>
      <c r="M160" s="7"/>
      <c r="N160"/>
    </row>
    <row r="161" spans="1:14" ht="56.25" customHeight="1" x14ac:dyDescent="0.15">
      <c r="A161" s="41">
        <v>146</v>
      </c>
      <c r="B161" s="44" t="s">
        <v>528</v>
      </c>
      <c r="C161" s="16" t="s">
        <v>538</v>
      </c>
      <c r="D161" s="61"/>
      <c r="E161" s="17" t="s">
        <v>445</v>
      </c>
      <c r="F161" s="18" t="s">
        <v>12</v>
      </c>
      <c r="G161" s="17" t="s">
        <v>483</v>
      </c>
      <c r="H161" s="17" t="s">
        <v>357</v>
      </c>
      <c r="I161" s="17"/>
      <c r="J161" s="19" t="s">
        <v>29</v>
      </c>
      <c r="K161" s="19" t="s">
        <v>29</v>
      </c>
      <c r="L161" s="20" t="s">
        <v>355</v>
      </c>
    </row>
    <row r="162" spans="1:14" s="6" customFormat="1" ht="56.25" customHeight="1" x14ac:dyDescent="0.15">
      <c r="A162" s="41">
        <v>147</v>
      </c>
      <c r="B162" s="44" t="s">
        <v>528</v>
      </c>
      <c r="C162" s="16" t="s">
        <v>538</v>
      </c>
      <c r="D162" s="61"/>
      <c r="E162" s="17" t="s">
        <v>445</v>
      </c>
      <c r="F162" s="18" t="s">
        <v>12</v>
      </c>
      <c r="G162" s="17" t="s">
        <v>483</v>
      </c>
      <c r="H162" s="17" t="s">
        <v>357</v>
      </c>
      <c r="I162" s="17"/>
      <c r="J162" s="19" t="s">
        <v>29</v>
      </c>
      <c r="K162" s="19" t="s">
        <v>29</v>
      </c>
      <c r="L162" s="20" t="s">
        <v>355</v>
      </c>
      <c r="M162" s="7"/>
      <c r="N162"/>
    </row>
    <row r="163" spans="1:14" ht="56.25" customHeight="1" x14ac:dyDescent="0.15">
      <c r="A163" s="41">
        <v>148</v>
      </c>
      <c r="B163" s="44" t="s">
        <v>528</v>
      </c>
      <c r="C163" s="16" t="s">
        <v>538</v>
      </c>
      <c r="D163" s="61"/>
      <c r="E163" s="17" t="s">
        <v>445</v>
      </c>
      <c r="F163" s="18" t="s">
        <v>12</v>
      </c>
      <c r="G163" s="17" t="s">
        <v>483</v>
      </c>
      <c r="H163" s="17" t="s">
        <v>357</v>
      </c>
      <c r="I163" s="17"/>
      <c r="J163" s="19" t="s">
        <v>29</v>
      </c>
      <c r="K163" s="19" t="s">
        <v>29</v>
      </c>
      <c r="L163" s="20" t="s">
        <v>355</v>
      </c>
    </row>
    <row r="164" spans="1:14" ht="56.25" customHeight="1" x14ac:dyDescent="0.15">
      <c r="A164" s="41">
        <v>150</v>
      </c>
      <c r="B164" s="44" t="s">
        <v>528</v>
      </c>
      <c r="C164" s="16" t="s">
        <v>538</v>
      </c>
      <c r="D164" s="56"/>
      <c r="E164" s="17" t="s">
        <v>445</v>
      </c>
      <c r="F164" s="18" t="s">
        <v>12</v>
      </c>
      <c r="G164" s="17" t="s">
        <v>483</v>
      </c>
      <c r="H164" s="17" t="s">
        <v>357</v>
      </c>
      <c r="I164" s="17"/>
      <c r="J164" s="19" t="s">
        <v>29</v>
      </c>
      <c r="K164" s="19" t="s">
        <v>29</v>
      </c>
      <c r="L164" s="20" t="s">
        <v>355</v>
      </c>
    </row>
    <row r="165" spans="1:14" ht="40.9" customHeight="1" x14ac:dyDescent="0.15">
      <c r="A165" s="41">
        <v>152</v>
      </c>
      <c r="B165" s="44" t="s">
        <v>528</v>
      </c>
      <c r="C165" s="16" t="s">
        <v>539</v>
      </c>
      <c r="D165" s="55" t="str">
        <f>"0701N-"&amp;TEXT(RIGHT(D157,3)*1+1,"000")</f>
        <v>0701N-087</v>
      </c>
      <c r="E165" s="17" t="s">
        <v>445</v>
      </c>
      <c r="F165" s="18" t="s">
        <v>12</v>
      </c>
      <c r="G165" s="17" t="s">
        <v>358</v>
      </c>
      <c r="H165" s="17" t="s">
        <v>359</v>
      </c>
      <c r="I165" s="17"/>
      <c r="J165" s="19"/>
      <c r="K165" s="19" t="s">
        <v>29</v>
      </c>
      <c r="L165" s="20" t="s">
        <v>510</v>
      </c>
    </row>
    <row r="166" spans="1:14" ht="40.9" customHeight="1" x14ac:dyDescent="0.15">
      <c r="A166" s="41">
        <v>153</v>
      </c>
      <c r="B166" s="44" t="s">
        <v>528</v>
      </c>
      <c r="C166" s="16" t="s">
        <v>539</v>
      </c>
      <c r="D166" s="61"/>
      <c r="E166" s="17" t="s">
        <v>445</v>
      </c>
      <c r="F166" s="18" t="s">
        <v>12</v>
      </c>
      <c r="G166" s="17" t="s">
        <v>358</v>
      </c>
      <c r="H166" s="17" t="s">
        <v>359</v>
      </c>
      <c r="I166" s="17"/>
      <c r="J166" s="19"/>
      <c r="K166" s="19" t="s">
        <v>29</v>
      </c>
      <c r="L166" s="20" t="s">
        <v>510</v>
      </c>
    </row>
    <row r="167" spans="1:14" ht="40.9" customHeight="1" x14ac:dyDescent="0.15">
      <c r="A167" s="41">
        <v>154</v>
      </c>
      <c r="B167" s="44" t="s">
        <v>528</v>
      </c>
      <c r="C167" s="17" t="s">
        <v>539</v>
      </c>
      <c r="D167" s="56"/>
      <c r="E167" s="17" t="s">
        <v>445</v>
      </c>
      <c r="F167" s="18" t="s">
        <v>12</v>
      </c>
      <c r="G167" s="17" t="s">
        <v>358</v>
      </c>
      <c r="H167" s="17" t="s">
        <v>359</v>
      </c>
      <c r="I167" s="17"/>
      <c r="J167" s="19"/>
      <c r="K167" s="19" t="s">
        <v>29</v>
      </c>
      <c r="L167" s="20" t="s">
        <v>510</v>
      </c>
    </row>
    <row r="168" spans="1:14" ht="40.9" customHeight="1" x14ac:dyDescent="0.15">
      <c r="A168" s="41">
        <v>37</v>
      </c>
      <c r="B168" s="44" t="s">
        <v>361</v>
      </c>
      <c r="C168" s="16" t="s">
        <v>367</v>
      </c>
      <c r="D168" s="31" t="str">
        <f>"0701N-"&amp;TEXT(RIGHT(D165,3)*1+1,"000")</f>
        <v>0701N-088</v>
      </c>
      <c r="E168" s="17" t="s">
        <v>444</v>
      </c>
      <c r="F168" s="18" t="s">
        <v>12</v>
      </c>
      <c r="G168" s="17" t="s">
        <v>484</v>
      </c>
      <c r="H168" s="17" t="s">
        <v>330</v>
      </c>
      <c r="I168" s="17" t="s">
        <v>318</v>
      </c>
      <c r="J168" s="19" t="s">
        <v>29</v>
      </c>
      <c r="K168" s="19"/>
      <c r="L168" s="20" t="s">
        <v>521</v>
      </c>
    </row>
    <row r="169" spans="1:14" ht="46.15" customHeight="1" x14ac:dyDescent="0.15">
      <c r="A169" s="41">
        <v>40</v>
      </c>
      <c r="B169" s="44" t="s">
        <v>361</v>
      </c>
      <c r="C169" s="17" t="s">
        <v>367</v>
      </c>
      <c r="D169" s="31" t="str">
        <f t="shared" ref="D169:D175" si="4">"0701N-"&amp;TEXT(RIGHT(D168,3)*1+1,"000")</f>
        <v>0701N-089</v>
      </c>
      <c r="E169" s="17" t="s">
        <v>444</v>
      </c>
      <c r="F169" s="18" t="s">
        <v>12</v>
      </c>
      <c r="G169" s="17" t="s">
        <v>484</v>
      </c>
      <c r="H169" s="17" t="s">
        <v>368</v>
      </c>
      <c r="I169" s="17" t="s">
        <v>369</v>
      </c>
      <c r="J169" s="19" t="s">
        <v>29</v>
      </c>
      <c r="K169" s="19"/>
      <c r="L169" s="20" t="s">
        <v>521</v>
      </c>
    </row>
    <row r="170" spans="1:14" s="6" customFormat="1" ht="54.6" customHeight="1" x14ac:dyDescent="0.15">
      <c r="A170" s="41">
        <v>6</v>
      </c>
      <c r="B170" s="44" t="s">
        <v>404</v>
      </c>
      <c r="C170" s="17" t="s">
        <v>405</v>
      </c>
      <c r="D170" s="31" t="str">
        <f t="shared" si="4"/>
        <v>0701N-090</v>
      </c>
      <c r="E170" s="17" t="s">
        <v>445</v>
      </c>
      <c r="F170" s="18" t="s">
        <v>12</v>
      </c>
      <c r="G170" s="17" t="s">
        <v>406</v>
      </c>
      <c r="H170" s="17" t="s">
        <v>407</v>
      </c>
      <c r="I170" s="17" t="s">
        <v>408</v>
      </c>
      <c r="J170" s="19" t="s">
        <v>29</v>
      </c>
      <c r="K170" s="19"/>
      <c r="L170" s="20" t="s">
        <v>409</v>
      </c>
      <c r="M170" s="7"/>
    </row>
    <row r="171" spans="1:14" ht="54.6" customHeight="1" x14ac:dyDescent="0.15">
      <c r="A171" s="41">
        <v>8</v>
      </c>
      <c r="B171" s="44" t="s">
        <v>404</v>
      </c>
      <c r="C171" s="17" t="s">
        <v>405</v>
      </c>
      <c r="D171" s="31" t="str">
        <f t="shared" si="4"/>
        <v>0701N-091</v>
      </c>
      <c r="E171" s="17" t="s">
        <v>444</v>
      </c>
      <c r="F171" s="18" t="s">
        <v>12</v>
      </c>
      <c r="G171" s="17" t="s">
        <v>406</v>
      </c>
      <c r="H171" s="17" t="s">
        <v>410</v>
      </c>
      <c r="I171" s="17" t="s">
        <v>411</v>
      </c>
      <c r="J171" s="19" t="s">
        <v>29</v>
      </c>
      <c r="K171" s="19"/>
      <c r="L171" s="20" t="s">
        <v>409</v>
      </c>
    </row>
    <row r="172" spans="1:14" ht="76.900000000000006" customHeight="1" x14ac:dyDescent="0.15">
      <c r="A172" s="41">
        <v>9</v>
      </c>
      <c r="B172" s="44" t="s">
        <v>404</v>
      </c>
      <c r="C172" s="17" t="s">
        <v>405</v>
      </c>
      <c r="D172" s="31" t="str">
        <f t="shared" si="4"/>
        <v>0701N-092</v>
      </c>
      <c r="E172" s="17" t="s">
        <v>444</v>
      </c>
      <c r="F172" s="18" t="s">
        <v>12</v>
      </c>
      <c r="G172" s="17" t="s">
        <v>412</v>
      </c>
      <c r="H172" s="17" t="s">
        <v>413</v>
      </c>
      <c r="I172" s="17" t="s">
        <v>411</v>
      </c>
      <c r="J172" s="19" t="s">
        <v>29</v>
      </c>
      <c r="K172" s="19"/>
      <c r="L172" s="20" t="s">
        <v>409</v>
      </c>
    </row>
    <row r="173" spans="1:14" ht="51.6" customHeight="1" x14ac:dyDescent="0.15">
      <c r="A173" s="41">
        <v>10</v>
      </c>
      <c r="B173" s="44" t="s">
        <v>404</v>
      </c>
      <c r="C173" s="17" t="s">
        <v>405</v>
      </c>
      <c r="D173" s="31" t="str">
        <f t="shared" si="4"/>
        <v>0701N-093</v>
      </c>
      <c r="E173" s="17" t="s">
        <v>446</v>
      </c>
      <c r="F173" s="18" t="s">
        <v>12</v>
      </c>
      <c r="G173" s="17" t="s">
        <v>414</v>
      </c>
      <c r="H173" s="17" t="s">
        <v>415</v>
      </c>
      <c r="I173" s="17" t="s">
        <v>416</v>
      </c>
      <c r="J173" s="19" t="s">
        <v>29</v>
      </c>
      <c r="K173" s="19"/>
      <c r="L173" s="20" t="s">
        <v>409</v>
      </c>
    </row>
    <row r="174" spans="1:14" ht="69.599999999999994" customHeight="1" x14ac:dyDescent="0.15">
      <c r="A174" s="41">
        <v>13</v>
      </c>
      <c r="B174" s="44" t="s">
        <v>404</v>
      </c>
      <c r="C174" s="16" t="s">
        <v>417</v>
      </c>
      <c r="D174" s="31" t="str">
        <f t="shared" si="4"/>
        <v>0701N-094</v>
      </c>
      <c r="E174" s="17" t="s">
        <v>492</v>
      </c>
      <c r="F174" s="18" t="s">
        <v>12</v>
      </c>
      <c r="G174" s="17" t="s">
        <v>418</v>
      </c>
      <c r="H174" s="17" t="s">
        <v>420</v>
      </c>
      <c r="I174" s="17" t="s">
        <v>421</v>
      </c>
      <c r="J174" s="19"/>
      <c r="K174" s="19" t="s">
        <v>29</v>
      </c>
      <c r="L174" s="20" t="s">
        <v>419</v>
      </c>
    </row>
    <row r="175" spans="1:14" ht="89.45" customHeight="1" thickBot="1" x14ac:dyDescent="0.2">
      <c r="A175" s="42">
        <v>19</v>
      </c>
      <c r="B175" s="45" t="s">
        <v>404</v>
      </c>
      <c r="C175" s="23" t="s">
        <v>422</v>
      </c>
      <c r="D175" s="33" t="str">
        <f t="shared" si="4"/>
        <v>0701N-095</v>
      </c>
      <c r="E175" s="22" t="s">
        <v>466</v>
      </c>
      <c r="F175" s="24" t="s">
        <v>12</v>
      </c>
      <c r="G175" s="22" t="s">
        <v>517</v>
      </c>
      <c r="H175" s="22" t="s">
        <v>427</v>
      </c>
      <c r="I175" s="22" t="s">
        <v>428</v>
      </c>
      <c r="J175" s="25" t="s">
        <v>29</v>
      </c>
      <c r="K175" s="25" t="s">
        <v>29</v>
      </c>
      <c r="L175" s="26" t="s">
        <v>426</v>
      </c>
    </row>
    <row r="176" spans="1:14" ht="45.6" customHeight="1" x14ac:dyDescent="0.15">
      <c r="A176" s="40">
        <v>104</v>
      </c>
      <c r="B176" s="43" t="s">
        <v>35</v>
      </c>
      <c r="C176" s="27" t="s">
        <v>87</v>
      </c>
      <c r="D176" s="32" t="str">
        <f>"0701E-"&amp;TEXT(RIGHT(D175,3)*1+1,"000")</f>
        <v>0701E-096</v>
      </c>
      <c r="E176" s="12" t="s">
        <v>445</v>
      </c>
      <c r="F176" s="13" t="s">
        <v>14</v>
      </c>
      <c r="G176" s="12" t="s">
        <v>485</v>
      </c>
      <c r="H176" s="12" t="s">
        <v>86</v>
      </c>
      <c r="I176" s="12" t="s">
        <v>91</v>
      </c>
      <c r="J176" s="14" t="s">
        <v>29</v>
      </c>
      <c r="K176" s="14"/>
      <c r="L176" s="15" t="s">
        <v>88</v>
      </c>
    </row>
    <row r="177" spans="1:13" ht="36" customHeight="1" x14ac:dyDescent="0.15">
      <c r="A177" s="41">
        <v>123</v>
      </c>
      <c r="B177" s="44" t="s">
        <v>101</v>
      </c>
      <c r="C177" s="17" t="s">
        <v>155</v>
      </c>
      <c r="D177" s="55" t="str">
        <f>"0701E-"&amp;TEXT(RIGHT(D176,3)*1+1,"000")</f>
        <v>0701E-097</v>
      </c>
      <c r="E177" s="21" t="s">
        <v>445</v>
      </c>
      <c r="F177" s="18" t="s">
        <v>14</v>
      </c>
      <c r="G177" s="17" t="s">
        <v>156</v>
      </c>
      <c r="H177" s="17" t="s">
        <v>157</v>
      </c>
      <c r="I177" s="17" t="s">
        <v>158</v>
      </c>
      <c r="J177" s="19"/>
      <c r="K177" s="19" t="s">
        <v>29</v>
      </c>
      <c r="L177" s="20" t="s">
        <v>159</v>
      </c>
    </row>
    <row r="178" spans="1:13" s="6" customFormat="1" ht="36" customHeight="1" x14ac:dyDescent="0.15">
      <c r="A178" s="41">
        <v>124</v>
      </c>
      <c r="B178" s="44" t="s">
        <v>101</v>
      </c>
      <c r="C178" s="17" t="s">
        <v>155</v>
      </c>
      <c r="D178" s="61"/>
      <c r="E178" s="21" t="s">
        <v>445</v>
      </c>
      <c r="F178" s="18" t="s">
        <v>14</v>
      </c>
      <c r="G178" s="17" t="s">
        <v>156</v>
      </c>
      <c r="H178" s="17" t="s">
        <v>157</v>
      </c>
      <c r="I178" s="17" t="s">
        <v>158</v>
      </c>
      <c r="J178" s="19"/>
      <c r="K178" s="19" t="s">
        <v>29</v>
      </c>
      <c r="L178" s="20" t="s">
        <v>159</v>
      </c>
      <c r="M178" s="7"/>
    </row>
    <row r="179" spans="1:13" ht="36" customHeight="1" x14ac:dyDescent="0.15">
      <c r="A179" s="41">
        <v>125</v>
      </c>
      <c r="B179" s="44" t="s">
        <v>101</v>
      </c>
      <c r="C179" s="16" t="s">
        <v>155</v>
      </c>
      <c r="D179" s="56"/>
      <c r="E179" s="17" t="s">
        <v>445</v>
      </c>
      <c r="F179" s="18" t="s">
        <v>14</v>
      </c>
      <c r="G179" s="17" t="s">
        <v>156</v>
      </c>
      <c r="H179" s="17" t="s">
        <v>157</v>
      </c>
      <c r="I179" s="17" t="s">
        <v>158</v>
      </c>
      <c r="J179" s="19"/>
      <c r="K179" s="19" t="s">
        <v>29</v>
      </c>
      <c r="L179" s="20" t="s">
        <v>159</v>
      </c>
    </row>
    <row r="180" spans="1:13" ht="36" customHeight="1" x14ac:dyDescent="0.15">
      <c r="A180" s="41">
        <v>127</v>
      </c>
      <c r="B180" s="44" t="s">
        <v>101</v>
      </c>
      <c r="C180" s="16" t="s">
        <v>155</v>
      </c>
      <c r="D180" s="31" t="str">
        <f>"0701E-"&amp;TEXT(RIGHT(D177,3)*1+1,"000")</f>
        <v>0701E-098</v>
      </c>
      <c r="E180" s="17" t="s">
        <v>444</v>
      </c>
      <c r="F180" s="18" t="s">
        <v>14</v>
      </c>
      <c r="G180" s="17" t="s">
        <v>156</v>
      </c>
      <c r="H180" s="17" t="s">
        <v>160</v>
      </c>
      <c r="I180" s="17" t="s">
        <v>161</v>
      </c>
      <c r="J180" s="19"/>
      <c r="K180" s="19" t="s">
        <v>29</v>
      </c>
      <c r="L180" s="20" t="s">
        <v>159</v>
      </c>
    </row>
    <row r="181" spans="1:13" ht="45" customHeight="1" x14ac:dyDescent="0.15">
      <c r="A181" s="41">
        <v>9</v>
      </c>
      <c r="B181" s="44" t="s">
        <v>202</v>
      </c>
      <c r="C181" s="16" t="s">
        <v>213</v>
      </c>
      <c r="D181" s="55" t="str">
        <f>"0701E-"&amp;TEXT(RIGHT(D180,3)*1+1,"000")</f>
        <v>0701E-099</v>
      </c>
      <c r="E181" s="17" t="s">
        <v>445</v>
      </c>
      <c r="F181" s="18" t="s">
        <v>14</v>
      </c>
      <c r="G181" s="17" t="s">
        <v>477</v>
      </c>
      <c r="H181" s="17" t="s">
        <v>214</v>
      </c>
      <c r="I181" s="17" t="s">
        <v>215</v>
      </c>
      <c r="J181" s="19"/>
      <c r="K181" s="19" t="s">
        <v>29</v>
      </c>
      <c r="L181" s="20" t="s">
        <v>491</v>
      </c>
    </row>
    <row r="182" spans="1:13" ht="45" customHeight="1" x14ac:dyDescent="0.15">
      <c r="A182" s="41">
        <v>10</v>
      </c>
      <c r="B182" s="44" t="s">
        <v>202</v>
      </c>
      <c r="C182" s="16" t="s">
        <v>213</v>
      </c>
      <c r="D182" s="56"/>
      <c r="E182" s="17" t="s">
        <v>445</v>
      </c>
      <c r="F182" s="18" t="s">
        <v>14</v>
      </c>
      <c r="G182" s="17" t="s">
        <v>477</v>
      </c>
      <c r="H182" s="17" t="s">
        <v>214</v>
      </c>
      <c r="I182" s="17" t="s">
        <v>215</v>
      </c>
      <c r="J182" s="19"/>
      <c r="K182" s="19" t="s">
        <v>29</v>
      </c>
      <c r="L182" s="20" t="s">
        <v>491</v>
      </c>
    </row>
    <row r="183" spans="1:13" ht="45" customHeight="1" x14ac:dyDescent="0.15">
      <c r="A183" s="41">
        <v>25</v>
      </c>
      <c r="B183" s="44" t="s">
        <v>202</v>
      </c>
      <c r="C183" s="17" t="s">
        <v>224</v>
      </c>
      <c r="D183" s="31" t="str">
        <f>"0701E-"&amp;TEXT(RIGHT(D181,3)*1+1,"000")</f>
        <v>0701E-100</v>
      </c>
      <c r="E183" s="17" t="s">
        <v>444</v>
      </c>
      <c r="F183" s="18" t="s">
        <v>14</v>
      </c>
      <c r="G183" s="17" t="s">
        <v>225</v>
      </c>
      <c r="H183" s="17" t="s">
        <v>226</v>
      </c>
      <c r="I183" s="17"/>
      <c r="J183" s="19" t="s">
        <v>29</v>
      </c>
      <c r="K183" s="19"/>
      <c r="L183" s="20" t="s">
        <v>220</v>
      </c>
    </row>
    <row r="184" spans="1:13" ht="45" customHeight="1" x14ac:dyDescent="0.15">
      <c r="A184" s="41">
        <v>26</v>
      </c>
      <c r="B184" s="44" t="s">
        <v>202</v>
      </c>
      <c r="C184" s="17" t="s">
        <v>224</v>
      </c>
      <c r="D184" s="31" t="str">
        <f>"0701E-"&amp;TEXT(RIGHT(D183,3)*1+1,"000")</f>
        <v>0701E-101</v>
      </c>
      <c r="E184" s="17" t="s">
        <v>444</v>
      </c>
      <c r="F184" s="18" t="s">
        <v>14</v>
      </c>
      <c r="G184" s="17" t="s">
        <v>225</v>
      </c>
      <c r="H184" s="17" t="s">
        <v>227</v>
      </c>
      <c r="I184" s="17"/>
      <c r="J184" s="19" t="s">
        <v>29</v>
      </c>
      <c r="K184" s="19"/>
      <c r="L184" s="20" t="s">
        <v>220</v>
      </c>
    </row>
    <row r="185" spans="1:13" ht="42.75" customHeight="1" x14ac:dyDescent="0.15">
      <c r="A185" s="41">
        <v>40</v>
      </c>
      <c r="B185" s="44" t="s">
        <v>208</v>
      </c>
      <c r="C185" s="16" t="s">
        <v>238</v>
      </c>
      <c r="D185" s="31" t="str">
        <f>"0701E-"&amp;TEXT(RIGHT(D184,3)*1+1,"000")</f>
        <v>0701E-102</v>
      </c>
      <c r="E185" s="17" t="s">
        <v>444</v>
      </c>
      <c r="F185" s="18" t="s">
        <v>14</v>
      </c>
      <c r="G185" s="17" t="s">
        <v>494</v>
      </c>
      <c r="H185" s="17" t="s">
        <v>547</v>
      </c>
      <c r="I185" s="17" t="s">
        <v>239</v>
      </c>
      <c r="J185" s="19"/>
      <c r="K185" s="19" t="s">
        <v>29</v>
      </c>
      <c r="L185" s="20" t="s">
        <v>240</v>
      </c>
    </row>
    <row r="186" spans="1:13" ht="80.45" customHeight="1" x14ac:dyDescent="0.15">
      <c r="A186" s="41">
        <v>42</v>
      </c>
      <c r="B186" s="44" t="s">
        <v>208</v>
      </c>
      <c r="C186" s="16" t="s">
        <v>238</v>
      </c>
      <c r="D186" s="55" t="str">
        <f>"0701E-"&amp;TEXT(RIGHT(D185,3)*1+1,"000")</f>
        <v>0701E-103</v>
      </c>
      <c r="E186" s="17" t="s">
        <v>445</v>
      </c>
      <c r="F186" s="18" t="s">
        <v>14</v>
      </c>
      <c r="G186" s="17" t="s">
        <v>494</v>
      </c>
      <c r="H186" s="17" t="s">
        <v>241</v>
      </c>
      <c r="I186" s="17" t="s">
        <v>242</v>
      </c>
      <c r="J186" s="19"/>
      <c r="K186" s="19" t="s">
        <v>29</v>
      </c>
      <c r="L186" s="20" t="s">
        <v>240</v>
      </c>
    </row>
    <row r="187" spans="1:13" ht="80.45" customHeight="1" x14ac:dyDescent="0.15">
      <c r="A187" s="41">
        <v>43</v>
      </c>
      <c r="B187" s="44" t="s">
        <v>208</v>
      </c>
      <c r="C187" s="16" t="s">
        <v>238</v>
      </c>
      <c r="D187" s="56"/>
      <c r="E187" s="17" t="s">
        <v>445</v>
      </c>
      <c r="F187" s="18" t="s">
        <v>14</v>
      </c>
      <c r="G187" s="17" t="s">
        <v>494</v>
      </c>
      <c r="H187" s="17" t="s">
        <v>241</v>
      </c>
      <c r="I187" s="17" t="s">
        <v>242</v>
      </c>
      <c r="J187" s="19"/>
      <c r="K187" s="19" t="s">
        <v>29</v>
      </c>
      <c r="L187" s="20" t="s">
        <v>240</v>
      </c>
    </row>
    <row r="188" spans="1:13" ht="35.450000000000003" customHeight="1" x14ac:dyDescent="0.15">
      <c r="A188" s="41">
        <v>44</v>
      </c>
      <c r="B188" s="44" t="s">
        <v>208</v>
      </c>
      <c r="C188" s="16" t="s">
        <v>238</v>
      </c>
      <c r="D188" s="31" t="str">
        <f>"0701E-"&amp;TEXT(RIGHT(D186,3)*1+1,"000")</f>
        <v>0701E-104</v>
      </c>
      <c r="E188" s="17" t="s">
        <v>445</v>
      </c>
      <c r="F188" s="18" t="s">
        <v>14</v>
      </c>
      <c r="G188" s="17" t="s">
        <v>494</v>
      </c>
      <c r="H188" s="17" t="s">
        <v>243</v>
      </c>
      <c r="I188" s="17" t="s">
        <v>244</v>
      </c>
      <c r="J188" s="19"/>
      <c r="K188" s="19" t="s">
        <v>29</v>
      </c>
      <c r="L188" s="20" t="s">
        <v>240</v>
      </c>
    </row>
    <row r="189" spans="1:13" ht="31.15" customHeight="1" x14ac:dyDescent="0.15">
      <c r="A189" s="41">
        <v>38</v>
      </c>
      <c r="B189" s="44" t="s">
        <v>278</v>
      </c>
      <c r="C189" s="17" t="s">
        <v>295</v>
      </c>
      <c r="D189" s="55" t="str">
        <f>"0701E-"&amp;TEXT(RIGHT(D188,3)*1+1,"000")</f>
        <v>0701E-105</v>
      </c>
      <c r="E189" s="17" t="s">
        <v>446</v>
      </c>
      <c r="F189" s="18" t="s">
        <v>14</v>
      </c>
      <c r="G189" s="17" t="s">
        <v>296</v>
      </c>
      <c r="H189" s="17" t="s">
        <v>297</v>
      </c>
      <c r="I189" s="17"/>
      <c r="J189" s="19" t="s">
        <v>8</v>
      </c>
      <c r="K189" s="19"/>
      <c r="L189" s="20" t="s">
        <v>298</v>
      </c>
    </row>
    <row r="190" spans="1:13" ht="31.15" customHeight="1" x14ac:dyDescent="0.15">
      <c r="A190" s="41">
        <v>39</v>
      </c>
      <c r="B190" s="44" t="s">
        <v>278</v>
      </c>
      <c r="C190" s="17" t="s">
        <v>295</v>
      </c>
      <c r="D190" s="61"/>
      <c r="E190" s="17" t="s">
        <v>446</v>
      </c>
      <c r="F190" s="18" t="s">
        <v>14</v>
      </c>
      <c r="G190" s="17" t="s">
        <v>296</v>
      </c>
      <c r="H190" s="17" t="s">
        <v>297</v>
      </c>
      <c r="I190" s="17"/>
      <c r="J190" s="19" t="s">
        <v>8</v>
      </c>
      <c r="K190" s="19"/>
      <c r="L190" s="20" t="s">
        <v>298</v>
      </c>
    </row>
    <row r="191" spans="1:13" ht="31.15" customHeight="1" x14ac:dyDescent="0.15">
      <c r="A191" s="41">
        <v>40</v>
      </c>
      <c r="B191" s="44" t="s">
        <v>278</v>
      </c>
      <c r="C191" s="17" t="s">
        <v>295</v>
      </c>
      <c r="D191" s="61"/>
      <c r="E191" s="17" t="s">
        <v>446</v>
      </c>
      <c r="F191" s="18" t="s">
        <v>14</v>
      </c>
      <c r="G191" s="17" t="s">
        <v>296</v>
      </c>
      <c r="H191" s="17" t="s">
        <v>297</v>
      </c>
      <c r="I191" s="17"/>
      <c r="J191" s="19" t="s">
        <v>8</v>
      </c>
      <c r="K191" s="19"/>
      <c r="L191" s="20" t="s">
        <v>298</v>
      </c>
    </row>
    <row r="192" spans="1:13" ht="31.15" customHeight="1" x14ac:dyDescent="0.15">
      <c r="A192" s="41">
        <v>41</v>
      </c>
      <c r="B192" s="44" t="s">
        <v>278</v>
      </c>
      <c r="C192" s="16" t="s">
        <v>295</v>
      </c>
      <c r="D192" s="61"/>
      <c r="E192" s="17" t="s">
        <v>446</v>
      </c>
      <c r="F192" s="18" t="s">
        <v>14</v>
      </c>
      <c r="G192" s="17" t="s">
        <v>296</v>
      </c>
      <c r="H192" s="17" t="s">
        <v>297</v>
      </c>
      <c r="I192" s="17"/>
      <c r="J192" s="19" t="s">
        <v>8</v>
      </c>
      <c r="K192" s="19"/>
      <c r="L192" s="20" t="s">
        <v>298</v>
      </c>
    </row>
    <row r="193" spans="1:13" ht="31.15" customHeight="1" x14ac:dyDescent="0.15">
      <c r="A193" s="41">
        <v>42</v>
      </c>
      <c r="B193" s="44" t="s">
        <v>278</v>
      </c>
      <c r="C193" s="16" t="s">
        <v>295</v>
      </c>
      <c r="D193" s="61"/>
      <c r="E193" s="17" t="s">
        <v>446</v>
      </c>
      <c r="F193" s="18" t="s">
        <v>14</v>
      </c>
      <c r="G193" s="17" t="s">
        <v>296</v>
      </c>
      <c r="H193" s="17" t="s">
        <v>297</v>
      </c>
      <c r="I193" s="17"/>
      <c r="J193" s="19" t="s">
        <v>8</v>
      </c>
      <c r="K193" s="19"/>
      <c r="L193" s="20" t="s">
        <v>298</v>
      </c>
    </row>
    <row r="194" spans="1:13" ht="31.15" customHeight="1" x14ac:dyDescent="0.15">
      <c r="A194" s="41">
        <v>43</v>
      </c>
      <c r="B194" s="44" t="s">
        <v>278</v>
      </c>
      <c r="C194" s="16" t="s">
        <v>295</v>
      </c>
      <c r="D194" s="61"/>
      <c r="E194" s="17" t="s">
        <v>446</v>
      </c>
      <c r="F194" s="18" t="s">
        <v>14</v>
      </c>
      <c r="G194" s="17" t="s">
        <v>296</v>
      </c>
      <c r="H194" s="17" t="s">
        <v>297</v>
      </c>
      <c r="I194" s="17"/>
      <c r="J194" s="19" t="s">
        <v>8</v>
      </c>
      <c r="K194" s="19"/>
      <c r="L194" s="20" t="s">
        <v>298</v>
      </c>
    </row>
    <row r="195" spans="1:13" ht="31.15" customHeight="1" x14ac:dyDescent="0.15">
      <c r="A195" s="41">
        <v>46</v>
      </c>
      <c r="B195" s="44" t="s">
        <v>278</v>
      </c>
      <c r="C195" s="16" t="s">
        <v>295</v>
      </c>
      <c r="D195" s="56"/>
      <c r="E195" s="17" t="s">
        <v>446</v>
      </c>
      <c r="F195" s="18" t="s">
        <v>14</v>
      </c>
      <c r="G195" s="17" t="s">
        <v>296</v>
      </c>
      <c r="H195" s="17" t="s">
        <v>297</v>
      </c>
      <c r="I195" s="17"/>
      <c r="J195" s="19" t="s">
        <v>8</v>
      </c>
      <c r="K195" s="19"/>
      <c r="L195" s="20" t="s">
        <v>298</v>
      </c>
    </row>
    <row r="196" spans="1:13" ht="66" customHeight="1" x14ac:dyDescent="0.15">
      <c r="A196" s="41">
        <v>50</v>
      </c>
      <c r="B196" s="44" t="s">
        <v>278</v>
      </c>
      <c r="C196" s="17" t="s">
        <v>295</v>
      </c>
      <c r="D196" s="31" t="str">
        <f>"0701E-"&amp;TEXT(RIGHT(D189,3)*1+1,"000")</f>
        <v>0701E-106</v>
      </c>
      <c r="E196" s="17" t="s">
        <v>444</v>
      </c>
      <c r="F196" s="18" t="s">
        <v>14</v>
      </c>
      <c r="G196" s="17" t="s">
        <v>296</v>
      </c>
      <c r="H196" s="17" t="s">
        <v>299</v>
      </c>
      <c r="I196" s="17"/>
      <c r="J196" s="19" t="s">
        <v>8</v>
      </c>
      <c r="K196" s="19"/>
      <c r="L196" s="20" t="s">
        <v>298</v>
      </c>
    </row>
    <row r="197" spans="1:13" ht="55.9" customHeight="1" x14ac:dyDescent="0.15">
      <c r="A197" s="41">
        <v>52</v>
      </c>
      <c r="B197" s="44" t="s">
        <v>278</v>
      </c>
      <c r="C197" s="16" t="s">
        <v>295</v>
      </c>
      <c r="D197" s="55" t="str">
        <f>"0701E-"&amp;TEXT(RIGHT(D196,3)*1+1,"000")</f>
        <v>0701E-107</v>
      </c>
      <c r="E197" s="17" t="s">
        <v>444</v>
      </c>
      <c r="F197" s="18" t="s">
        <v>14</v>
      </c>
      <c r="G197" s="17" t="s">
        <v>296</v>
      </c>
      <c r="H197" s="17" t="s">
        <v>300</v>
      </c>
      <c r="I197" s="17"/>
      <c r="J197" s="19" t="s">
        <v>8</v>
      </c>
      <c r="K197" s="19"/>
      <c r="L197" s="20" t="s">
        <v>298</v>
      </c>
    </row>
    <row r="198" spans="1:13" ht="55.9" customHeight="1" x14ac:dyDescent="0.15">
      <c r="A198" s="41">
        <v>53</v>
      </c>
      <c r="B198" s="44" t="s">
        <v>278</v>
      </c>
      <c r="C198" s="16" t="s">
        <v>295</v>
      </c>
      <c r="D198" s="61"/>
      <c r="E198" s="17" t="s">
        <v>444</v>
      </c>
      <c r="F198" s="18" t="s">
        <v>14</v>
      </c>
      <c r="G198" s="17" t="s">
        <v>296</v>
      </c>
      <c r="H198" s="17" t="s">
        <v>300</v>
      </c>
      <c r="I198" s="17"/>
      <c r="J198" s="19" t="s">
        <v>8</v>
      </c>
      <c r="K198" s="19"/>
      <c r="L198" s="20" t="s">
        <v>298</v>
      </c>
    </row>
    <row r="199" spans="1:13" ht="55.9" customHeight="1" x14ac:dyDescent="0.15">
      <c r="A199" s="41">
        <v>54</v>
      </c>
      <c r="B199" s="44" t="s">
        <v>278</v>
      </c>
      <c r="C199" s="16" t="s">
        <v>295</v>
      </c>
      <c r="D199" s="56"/>
      <c r="E199" s="17" t="s">
        <v>444</v>
      </c>
      <c r="F199" s="18" t="s">
        <v>14</v>
      </c>
      <c r="G199" s="17" t="s">
        <v>296</v>
      </c>
      <c r="H199" s="17" t="s">
        <v>300</v>
      </c>
      <c r="I199" s="17"/>
      <c r="J199" s="19" t="s">
        <v>8</v>
      </c>
      <c r="K199" s="19"/>
      <c r="L199" s="20" t="s">
        <v>298</v>
      </c>
    </row>
    <row r="200" spans="1:13" ht="57" customHeight="1" x14ac:dyDescent="0.15">
      <c r="A200" s="41">
        <v>55</v>
      </c>
      <c r="B200" s="44" t="s">
        <v>278</v>
      </c>
      <c r="C200" s="16" t="s">
        <v>295</v>
      </c>
      <c r="D200" s="31" t="str">
        <f>"0701E-"&amp;TEXT(RIGHT(D197,3)*1+1,"000")</f>
        <v>0701E-108</v>
      </c>
      <c r="E200" s="17" t="s">
        <v>444</v>
      </c>
      <c r="F200" s="18" t="s">
        <v>14</v>
      </c>
      <c r="G200" s="17" t="s">
        <v>296</v>
      </c>
      <c r="H200" s="17" t="s">
        <v>301</v>
      </c>
      <c r="I200" s="17"/>
      <c r="J200" s="19" t="s">
        <v>8</v>
      </c>
      <c r="K200" s="19"/>
      <c r="L200" s="20" t="s">
        <v>298</v>
      </c>
    </row>
    <row r="201" spans="1:13" ht="44.45" customHeight="1" x14ac:dyDescent="0.15">
      <c r="A201" s="41">
        <v>18</v>
      </c>
      <c r="B201" s="44" t="s">
        <v>317</v>
      </c>
      <c r="C201" s="16" t="s">
        <v>327</v>
      </c>
      <c r="D201" s="31" t="str">
        <f t="shared" ref="D201:D212" si="5">"0701E-"&amp;TEXT(RIGHT(D200,3)*1+1,"000")</f>
        <v>0701E-109</v>
      </c>
      <c r="E201" s="17" t="s">
        <v>444</v>
      </c>
      <c r="F201" s="18" t="s">
        <v>14</v>
      </c>
      <c r="G201" s="17" t="s">
        <v>448</v>
      </c>
      <c r="H201" s="17" t="s">
        <v>328</v>
      </c>
      <c r="I201" s="17" t="s">
        <v>318</v>
      </c>
      <c r="J201" s="19"/>
      <c r="K201" s="19" t="s">
        <v>29</v>
      </c>
      <c r="L201" s="20" t="s">
        <v>511</v>
      </c>
    </row>
    <row r="202" spans="1:13" ht="36" customHeight="1" x14ac:dyDescent="0.15">
      <c r="A202" s="41">
        <v>19</v>
      </c>
      <c r="B202" s="44" t="s">
        <v>317</v>
      </c>
      <c r="C202" s="16" t="s">
        <v>327</v>
      </c>
      <c r="D202" s="31" t="str">
        <f t="shared" si="5"/>
        <v>0701E-110</v>
      </c>
      <c r="E202" s="17" t="s">
        <v>444</v>
      </c>
      <c r="F202" s="18" t="s">
        <v>14</v>
      </c>
      <c r="G202" s="17" t="s">
        <v>448</v>
      </c>
      <c r="H202" s="17" t="s">
        <v>329</v>
      </c>
      <c r="I202" s="17" t="s">
        <v>318</v>
      </c>
      <c r="J202" s="19"/>
      <c r="K202" s="19" t="s">
        <v>29</v>
      </c>
      <c r="L202" s="20" t="s">
        <v>511</v>
      </c>
    </row>
    <row r="203" spans="1:13" s="6" customFormat="1" ht="40.9" customHeight="1" x14ac:dyDescent="0.15">
      <c r="A203" s="41">
        <v>73</v>
      </c>
      <c r="B203" s="44" t="s">
        <v>317</v>
      </c>
      <c r="C203" s="16" t="s">
        <v>338</v>
      </c>
      <c r="D203" s="31" t="str">
        <f t="shared" si="5"/>
        <v>0701E-111</v>
      </c>
      <c r="E203" s="17" t="s">
        <v>446</v>
      </c>
      <c r="F203" s="18" t="s">
        <v>14</v>
      </c>
      <c r="G203" s="17" t="s">
        <v>496</v>
      </c>
      <c r="H203" s="17" t="s">
        <v>339</v>
      </c>
      <c r="I203" s="17"/>
      <c r="J203" s="19"/>
      <c r="K203" s="19" t="s">
        <v>29</v>
      </c>
      <c r="L203" s="20" t="s">
        <v>340</v>
      </c>
      <c r="M203" s="7"/>
    </row>
    <row r="204" spans="1:13" s="6" customFormat="1" ht="40.9" customHeight="1" x14ac:dyDescent="0.15">
      <c r="A204" s="41">
        <v>74</v>
      </c>
      <c r="B204" s="44" t="s">
        <v>317</v>
      </c>
      <c r="C204" s="16" t="s">
        <v>338</v>
      </c>
      <c r="D204" s="31" t="str">
        <f t="shared" si="5"/>
        <v>0701E-112</v>
      </c>
      <c r="E204" s="17" t="s">
        <v>446</v>
      </c>
      <c r="F204" s="18" t="s">
        <v>14</v>
      </c>
      <c r="G204" s="17" t="s">
        <v>495</v>
      </c>
      <c r="H204" s="17" t="s">
        <v>341</v>
      </c>
      <c r="I204" s="17"/>
      <c r="J204" s="19"/>
      <c r="K204" s="19" t="s">
        <v>29</v>
      </c>
      <c r="L204" s="20" t="s">
        <v>340</v>
      </c>
      <c r="M204" s="7"/>
    </row>
    <row r="205" spans="1:13" ht="40.9" customHeight="1" x14ac:dyDescent="0.15">
      <c r="A205" s="41">
        <v>75</v>
      </c>
      <c r="B205" s="44" t="s">
        <v>317</v>
      </c>
      <c r="C205" s="16" t="s">
        <v>338</v>
      </c>
      <c r="D205" s="31" t="str">
        <f t="shared" si="5"/>
        <v>0701E-113</v>
      </c>
      <c r="E205" s="17" t="s">
        <v>446</v>
      </c>
      <c r="F205" s="18" t="s">
        <v>14</v>
      </c>
      <c r="G205" s="17" t="s">
        <v>496</v>
      </c>
      <c r="H205" s="30" t="s">
        <v>341</v>
      </c>
      <c r="I205" s="17"/>
      <c r="J205" s="19"/>
      <c r="K205" s="19" t="s">
        <v>29</v>
      </c>
      <c r="L205" s="20" t="s">
        <v>340</v>
      </c>
    </row>
    <row r="206" spans="1:13" ht="40.9" customHeight="1" x14ac:dyDescent="0.15">
      <c r="A206" s="41">
        <v>76</v>
      </c>
      <c r="B206" s="44" t="s">
        <v>317</v>
      </c>
      <c r="C206" s="17" t="s">
        <v>338</v>
      </c>
      <c r="D206" s="31" t="str">
        <f t="shared" si="5"/>
        <v>0701E-114</v>
      </c>
      <c r="E206" s="17" t="s">
        <v>446</v>
      </c>
      <c r="F206" s="18" t="s">
        <v>14</v>
      </c>
      <c r="G206" s="17" t="s">
        <v>496</v>
      </c>
      <c r="H206" s="17" t="s">
        <v>341</v>
      </c>
      <c r="I206" s="17"/>
      <c r="J206" s="19"/>
      <c r="K206" s="19" t="s">
        <v>29</v>
      </c>
      <c r="L206" s="20" t="s">
        <v>340</v>
      </c>
    </row>
    <row r="207" spans="1:13" ht="40.9" customHeight="1" x14ac:dyDescent="0.15">
      <c r="A207" s="41">
        <v>80</v>
      </c>
      <c r="B207" s="44" t="s">
        <v>317</v>
      </c>
      <c r="C207" s="16" t="s">
        <v>338</v>
      </c>
      <c r="D207" s="31" t="str">
        <f t="shared" si="5"/>
        <v>0701E-115</v>
      </c>
      <c r="E207" s="17" t="s">
        <v>446</v>
      </c>
      <c r="F207" s="18" t="s">
        <v>14</v>
      </c>
      <c r="G207" s="17" t="s">
        <v>495</v>
      </c>
      <c r="H207" s="17" t="s">
        <v>341</v>
      </c>
      <c r="I207" s="17"/>
      <c r="J207" s="19"/>
      <c r="K207" s="19" t="s">
        <v>29</v>
      </c>
      <c r="L207" s="20" t="s">
        <v>340</v>
      </c>
    </row>
    <row r="208" spans="1:13" ht="40.9" customHeight="1" x14ac:dyDescent="0.15">
      <c r="A208" s="41">
        <v>82</v>
      </c>
      <c r="B208" s="44" t="s">
        <v>317</v>
      </c>
      <c r="C208" s="16" t="s">
        <v>338</v>
      </c>
      <c r="D208" s="31" t="str">
        <f t="shared" si="5"/>
        <v>0701E-116</v>
      </c>
      <c r="E208" s="17" t="s">
        <v>446</v>
      </c>
      <c r="F208" s="18" t="s">
        <v>14</v>
      </c>
      <c r="G208" s="17" t="s">
        <v>495</v>
      </c>
      <c r="H208" s="17" t="s">
        <v>341</v>
      </c>
      <c r="I208" s="17"/>
      <c r="J208" s="19"/>
      <c r="K208" s="19" t="s">
        <v>29</v>
      </c>
      <c r="L208" s="20" t="s">
        <v>340</v>
      </c>
    </row>
    <row r="209" spans="1:13" ht="40.9" customHeight="1" x14ac:dyDescent="0.15">
      <c r="A209" s="41">
        <v>84</v>
      </c>
      <c r="B209" s="44" t="s">
        <v>317</v>
      </c>
      <c r="C209" s="16" t="s">
        <v>338</v>
      </c>
      <c r="D209" s="31" t="str">
        <f t="shared" si="5"/>
        <v>0701E-117</v>
      </c>
      <c r="E209" s="17" t="s">
        <v>446</v>
      </c>
      <c r="F209" s="18" t="s">
        <v>14</v>
      </c>
      <c r="G209" s="17" t="s">
        <v>495</v>
      </c>
      <c r="H209" s="17" t="s">
        <v>341</v>
      </c>
      <c r="I209" s="17"/>
      <c r="J209" s="19"/>
      <c r="K209" s="19" t="s">
        <v>29</v>
      </c>
      <c r="L209" s="20" t="s">
        <v>340</v>
      </c>
    </row>
    <row r="210" spans="1:13" s="6" customFormat="1" ht="61.9" customHeight="1" x14ac:dyDescent="0.15">
      <c r="A210" s="41">
        <v>103</v>
      </c>
      <c r="B210" s="44" t="s">
        <v>317</v>
      </c>
      <c r="C210" s="16" t="s">
        <v>348</v>
      </c>
      <c r="D210" s="31" t="str">
        <f t="shared" si="5"/>
        <v>0701E-118</v>
      </c>
      <c r="E210" s="17" t="s">
        <v>445</v>
      </c>
      <c r="F210" s="18" t="s">
        <v>14</v>
      </c>
      <c r="G210" s="17" t="s">
        <v>497</v>
      </c>
      <c r="H210" s="17" t="s">
        <v>349</v>
      </c>
      <c r="I210" s="17" t="s">
        <v>158</v>
      </c>
      <c r="J210" s="19" t="s">
        <v>29</v>
      </c>
      <c r="K210" s="19"/>
      <c r="L210" s="20" t="s">
        <v>512</v>
      </c>
      <c r="M210" s="7"/>
    </row>
    <row r="211" spans="1:13" ht="68.45" customHeight="1" x14ac:dyDescent="0.15">
      <c r="A211" s="41">
        <v>105</v>
      </c>
      <c r="B211" s="44" t="s">
        <v>317</v>
      </c>
      <c r="C211" s="16" t="s">
        <v>348</v>
      </c>
      <c r="D211" s="31" t="str">
        <f t="shared" si="5"/>
        <v>0701E-119</v>
      </c>
      <c r="E211" s="17" t="s">
        <v>445</v>
      </c>
      <c r="F211" s="18" t="s">
        <v>14</v>
      </c>
      <c r="G211" s="17" t="s">
        <v>497</v>
      </c>
      <c r="H211" s="17" t="s">
        <v>350</v>
      </c>
      <c r="I211" s="17" t="s">
        <v>158</v>
      </c>
      <c r="J211" s="19" t="s">
        <v>29</v>
      </c>
      <c r="K211" s="19"/>
      <c r="L211" s="20" t="s">
        <v>512</v>
      </c>
    </row>
    <row r="212" spans="1:13" ht="41.45" customHeight="1" x14ac:dyDescent="0.15">
      <c r="A212" s="41">
        <v>43</v>
      </c>
      <c r="B212" s="44" t="s">
        <v>361</v>
      </c>
      <c r="C212" s="17" t="s">
        <v>370</v>
      </c>
      <c r="D212" s="55" t="str">
        <f t="shared" si="5"/>
        <v>0701E-120</v>
      </c>
      <c r="E212" s="17" t="s">
        <v>444</v>
      </c>
      <c r="F212" s="18" t="s">
        <v>14</v>
      </c>
      <c r="G212" s="17" t="s">
        <v>449</v>
      </c>
      <c r="H212" s="17" t="s">
        <v>330</v>
      </c>
      <c r="I212" s="17" t="s">
        <v>318</v>
      </c>
      <c r="J212" s="19"/>
      <c r="K212" s="19" t="s">
        <v>29</v>
      </c>
      <c r="L212" s="20" t="s">
        <v>371</v>
      </c>
    </row>
    <row r="213" spans="1:13" ht="41.45" customHeight="1" x14ac:dyDescent="0.15">
      <c r="A213" s="41">
        <v>44</v>
      </c>
      <c r="B213" s="44" t="s">
        <v>361</v>
      </c>
      <c r="C213" s="17" t="s">
        <v>370</v>
      </c>
      <c r="D213" s="56"/>
      <c r="E213" s="17" t="s">
        <v>444</v>
      </c>
      <c r="F213" s="18" t="s">
        <v>14</v>
      </c>
      <c r="G213" s="17" t="s">
        <v>449</v>
      </c>
      <c r="H213" s="17" t="s">
        <v>330</v>
      </c>
      <c r="I213" s="17" t="s">
        <v>318</v>
      </c>
      <c r="J213" s="19"/>
      <c r="K213" s="19" t="s">
        <v>29</v>
      </c>
      <c r="L213" s="20" t="s">
        <v>371</v>
      </c>
    </row>
    <row r="214" spans="1:13" ht="41.45" customHeight="1" x14ac:dyDescent="0.15">
      <c r="A214" s="41">
        <v>46</v>
      </c>
      <c r="B214" s="44" t="s">
        <v>361</v>
      </c>
      <c r="C214" s="16" t="s">
        <v>370</v>
      </c>
      <c r="D214" s="55" t="str">
        <f>"0701E-"&amp;TEXT(RIGHT(D212,3)*1+1,"000")</f>
        <v>0701E-121</v>
      </c>
      <c r="E214" s="17" t="s">
        <v>444</v>
      </c>
      <c r="F214" s="18" t="s">
        <v>14</v>
      </c>
      <c r="G214" s="17" t="s">
        <v>449</v>
      </c>
      <c r="H214" s="17" t="s">
        <v>366</v>
      </c>
      <c r="I214" s="17"/>
      <c r="J214" s="19"/>
      <c r="K214" s="19" t="s">
        <v>29</v>
      </c>
      <c r="L214" s="20" t="s">
        <v>371</v>
      </c>
    </row>
    <row r="215" spans="1:13" ht="41.45" customHeight="1" x14ac:dyDescent="0.15">
      <c r="A215" s="41">
        <v>47</v>
      </c>
      <c r="B215" s="44" t="s">
        <v>361</v>
      </c>
      <c r="C215" s="16" t="s">
        <v>370</v>
      </c>
      <c r="D215" s="56"/>
      <c r="E215" s="17" t="s">
        <v>444</v>
      </c>
      <c r="F215" s="18" t="s">
        <v>14</v>
      </c>
      <c r="G215" s="17" t="s">
        <v>449</v>
      </c>
      <c r="H215" s="17" t="s">
        <v>366</v>
      </c>
      <c r="I215" s="17"/>
      <c r="J215" s="19"/>
      <c r="K215" s="19" t="s">
        <v>29</v>
      </c>
      <c r="L215" s="20" t="s">
        <v>371</v>
      </c>
    </row>
    <row r="216" spans="1:13" ht="41.45" customHeight="1" x14ac:dyDescent="0.15">
      <c r="A216" s="41">
        <v>52</v>
      </c>
      <c r="B216" s="44" t="s">
        <v>361</v>
      </c>
      <c r="C216" s="17" t="s">
        <v>370</v>
      </c>
      <c r="D216" s="31" t="str">
        <f>"0701E-"&amp;TEXT(RIGHT(D214,3)*1+1,"000")</f>
        <v>0701E-122</v>
      </c>
      <c r="E216" s="17" t="s">
        <v>444</v>
      </c>
      <c r="F216" s="18" t="s">
        <v>14</v>
      </c>
      <c r="G216" s="17" t="s">
        <v>449</v>
      </c>
      <c r="H216" s="17" t="s">
        <v>372</v>
      </c>
      <c r="I216" s="17" t="s">
        <v>373</v>
      </c>
      <c r="J216" s="19"/>
      <c r="K216" s="19" t="s">
        <v>29</v>
      </c>
      <c r="L216" s="20" t="s">
        <v>371</v>
      </c>
    </row>
    <row r="217" spans="1:13" ht="38.450000000000003" customHeight="1" x14ac:dyDescent="0.15">
      <c r="A217" s="41">
        <v>84</v>
      </c>
      <c r="B217" s="44" t="s">
        <v>361</v>
      </c>
      <c r="C217" s="17" t="s">
        <v>394</v>
      </c>
      <c r="D217" s="31" t="str">
        <f>"0701E-"&amp;TEXT(RIGHT(D216,3)*1+1,"000")</f>
        <v>0701E-123</v>
      </c>
      <c r="E217" s="17" t="s">
        <v>444</v>
      </c>
      <c r="F217" s="18" t="s">
        <v>14</v>
      </c>
      <c r="G217" s="17" t="s">
        <v>454</v>
      </c>
      <c r="H217" s="17" t="s">
        <v>330</v>
      </c>
      <c r="I217" s="17" t="s">
        <v>318</v>
      </c>
      <c r="J217" s="19" t="s">
        <v>29</v>
      </c>
      <c r="K217" s="19"/>
      <c r="L217" s="20" t="s">
        <v>395</v>
      </c>
    </row>
    <row r="218" spans="1:13" ht="38.450000000000003" customHeight="1" x14ac:dyDescent="0.15">
      <c r="A218" s="41">
        <v>85</v>
      </c>
      <c r="B218" s="44" t="s">
        <v>361</v>
      </c>
      <c r="C218" s="17" t="s">
        <v>394</v>
      </c>
      <c r="D218" s="31" t="str">
        <f>"0701E-"&amp;TEXT(RIGHT(D217,3)*1+1,"000")</f>
        <v>0701E-124</v>
      </c>
      <c r="E218" s="17" t="s">
        <v>444</v>
      </c>
      <c r="F218" s="18" t="s">
        <v>14</v>
      </c>
      <c r="G218" s="17" t="s">
        <v>454</v>
      </c>
      <c r="H218" s="17" t="s">
        <v>396</v>
      </c>
      <c r="I218" s="17" t="s">
        <v>378</v>
      </c>
      <c r="J218" s="19" t="s">
        <v>29</v>
      </c>
      <c r="K218" s="19"/>
      <c r="L218" s="20" t="s">
        <v>395</v>
      </c>
    </row>
    <row r="219" spans="1:13" ht="38.450000000000003" customHeight="1" x14ac:dyDescent="0.15">
      <c r="A219" s="41">
        <v>87</v>
      </c>
      <c r="B219" s="44" t="s">
        <v>361</v>
      </c>
      <c r="C219" s="16" t="s">
        <v>394</v>
      </c>
      <c r="D219" s="55" t="str">
        <f>"0701E-"&amp;TEXT(RIGHT(D218,3)*1+1,"000")</f>
        <v>0701E-125</v>
      </c>
      <c r="E219" s="17" t="s">
        <v>446</v>
      </c>
      <c r="F219" s="18" t="s">
        <v>14</v>
      </c>
      <c r="G219" s="17" t="s">
        <v>454</v>
      </c>
      <c r="H219" s="17" t="s">
        <v>397</v>
      </c>
      <c r="I219" s="17"/>
      <c r="J219" s="19" t="s">
        <v>29</v>
      </c>
      <c r="K219" s="19"/>
      <c r="L219" s="20" t="s">
        <v>398</v>
      </c>
    </row>
    <row r="220" spans="1:13" s="6" customFormat="1" ht="38.450000000000003" customHeight="1" x14ac:dyDescent="0.15">
      <c r="A220" s="41">
        <v>88</v>
      </c>
      <c r="B220" s="44" t="s">
        <v>361</v>
      </c>
      <c r="C220" s="16" t="s">
        <v>394</v>
      </c>
      <c r="D220" s="56"/>
      <c r="E220" s="17" t="s">
        <v>446</v>
      </c>
      <c r="F220" s="18" t="s">
        <v>14</v>
      </c>
      <c r="G220" s="17" t="s">
        <v>454</v>
      </c>
      <c r="H220" s="17" t="s">
        <v>397</v>
      </c>
      <c r="I220" s="17"/>
      <c r="J220" s="19" t="s">
        <v>29</v>
      </c>
      <c r="K220" s="19"/>
      <c r="L220" s="20" t="s">
        <v>398</v>
      </c>
      <c r="M220" s="7"/>
    </row>
    <row r="221" spans="1:13" ht="38.450000000000003" customHeight="1" x14ac:dyDescent="0.15">
      <c r="A221" s="41">
        <v>89</v>
      </c>
      <c r="B221" s="44" t="s">
        <v>361</v>
      </c>
      <c r="C221" s="16" t="s">
        <v>394</v>
      </c>
      <c r="D221" s="31" t="str">
        <f>"0701E-"&amp;TEXT(RIGHT(D219,3)*1+1,"000")</f>
        <v>0701E-126</v>
      </c>
      <c r="E221" s="17" t="s">
        <v>542</v>
      </c>
      <c r="F221" s="18" t="s">
        <v>14</v>
      </c>
      <c r="G221" s="17" t="s">
        <v>454</v>
      </c>
      <c r="H221" s="17" t="s">
        <v>397</v>
      </c>
      <c r="I221" s="17"/>
      <c r="J221" s="19" t="s">
        <v>29</v>
      </c>
      <c r="K221" s="19"/>
      <c r="L221" s="20" t="s">
        <v>398</v>
      </c>
    </row>
    <row r="222" spans="1:13" ht="55.15" customHeight="1" thickBot="1" x14ac:dyDescent="0.2">
      <c r="A222" s="42">
        <v>23</v>
      </c>
      <c r="B222" s="45" t="s">
        <v>404</v>
      </c>
      <c r="C222" s="23" t="s">
        <v>429</v>
      </c>
      <c r="D222" s="33" t="str">
        <f>"0701E-"&amp;TEXT(RIGHT(D221,3)*1+1,"000")</f>
        <v>0701E-127</v>
      </c>
      <c r="E222" s="22" t="s">
        <v>492</v>
      </c>
      <c r="F222" s="24" t="s">
        <v>14</v>
      </c>
      <c r="G222" s="22" t="s">
        <v>430</v>
      </c>
      <c r="H222" s="22" t="s">
        <v>431</v>
      </c>
      <c r="I222" s="22" t="s">
        <v>432</v>
      </c>
      <c r="J222" s="25"/>
      <c r="K222" s="25" t="s">
        <v>29</v>
      </c>
      <c r="L222" s="26" t="s">
        <v>433</v>
      </c>
    </row>
    <row r="223" spans="1:13" ht="38.450000000000003" customHeight="1" x14ac:dyDescent="0.15">
      <c r="A223" s="40">
        <v>105</v>
      </c>
      <c r="B223" s="43" t="s">
        <v>35</v>
      </c>
      <c r="C223" s="27" t="s">
        <v>89</v>
      </c>
      <c r="D223" s="32" t="str">
        <f t="shared" ref="D223:D230" si="6">"0701S-"&amp;TEXT(RIGHT(D222,3)*1+1,"000")</f>
        <v>0701S-128</v>
      </c>
      <c r="E223" s="12" t="s">
        <v>445</v>
      </c>
      <c r="F223" s="13" t="s">
        <v>16</v>
      </c>
      <c r="G223" s="12" t="s">
        <v>486</v>
      </c>
      <c r="H223" s="12" t="s">
        <v>90</v>
      </c>
      <c r="I223" s="12" t="s">
        <v>91</v>
      </c>
      <c r="J223" s="14"/>
      <c r="K223" s="14" t="s">
        <v>29</v>
      </c>
      <c r="L223" s="15" t="s">
        <v>92</v>
      </c>
    </row>
    <row r="224" spans="1:13" ht="38.450000000000003" customHeight="1" x14ac:dyDescent="0.15">
      <c r="A224" s="41">
        <v>44</v>
      </c>
      <c r="B224" s="44" t="s">
        <v>101</v>
      </c>
      <c r="C224" s="17" t="s">
        <v>113</v>
      </c>
      <c r="D224" s="31" t="str">
        <f t="shared" si="6"/>
        <v>0701S-129</v>
      </c>
      <c r="E224" s="17" t="s">
        <v>446</v>
      </c>
      <c r="F224" s="18" t="s">
        <v>16</v>
      </c>
      <c r="G224" s="17" t="s">
        <v>114</v>
      </c>
      <c r="H224" s="17" t="s">
        <v>116</v>
      </c>
      <c r="I224" s="17" t="s">
        <v>117</v>
      </c>
      <c r="J224" s="19" t="s">
        <v>29</v>
      </c>
      <c r="K224" s="19"/>
      <c r="L224" s="20" t="s">
        <v>115</v>
      </c>
    </row>
    <row r="225" spans="1:13" ht="46.9" customHeight="1" x14ac:dyDescent="0.15">
      <c r="A225" s="41">
        <v>50</v>
      </c>
      <c r="B225" s="44" t="s">
        <v>171</v>
      </c>
      <c r="C225" s="16" t="s">
        <v>175</v>
      </c>
      <c r="D225" s="31" t="str">
        <f t="shared" si="6"/>
        <v>0701S-130</v>
      </c>
      <c r="E225" s="17" t="s">
        <v>444</v>
      </c>
      <c r="F225" s="18" t="s">
        <v>16</v>
      </c>
      <c r="G225" s="17" t="s">
        <v>498</v>
      </c>
      <c r="H225" s="17" t="s">
        <v>176</v>
      </c>
      <c r="I225" s="17" t="s">
        <v>177</v>
      </c>
      <c r="J225" s="19" t="s">
        <v>29</v>
      </c>
      <c r="K225" s="19"/>
      <c r="L225" s="20" t="s">
        <v>178</v>
      </c>
    </row>
    <row r="226" spans="1:13" ht="46.9" customHeight="1" x14ac:dyDescent="0.15">
      <c r="A226" s="41">
        <v>52</v>
      </c>
      <c r="B226" s="44" t="s">
        <v>171</v>
      </c>
      <c r="C226" s="16" t="s">
        <v>175</v>
      </c>
      <c r="D226" s="31" t="str">
        <f t="shared" si="6"/>
        <v>0701S-131</v>
      </c>
      <c r="E226" s="17" t="s">
        <v>444</v>
      </c>
      <c r="F226" s="18" t="s">
        <v>16</v>
      </c>
      <c r="G226" s="17" t="s">
        <v>498</v>
      </c>
      <c r="H226" s="17" t="s">
        <v>179</v>
      </c>
      <c r="I226" s="17" t="s">
        <v>180</v>
      </c>
      <c r="J226" s="19" t="s">
        <v>29</v>
      </c>
      <c r="K226" s="19"/>
      <c r="L226" s="20" t="s">
        <v>178</v>
      </c>
    </row>
    <row r="227" spans="1:13" ht="79.900000000000006" customHeight="1" x14ac:dyDescent="0.15">
      <c r="A227" s="41">
        <v>58</v>
      </c>
      <c r="B227" s="44" t="s">
        <v>171</v>
      </c>
      <c r="C227" s="16" t="s">
        <v>175</v>
      </c>
      <c r="D227" s="31" t="str">
        <f t="shared" si="6"/>
        <v>0701S-132</v>
      </c>
      <c r="E227" s="17" t="s">
        <v>444</v>
      </c>
      <c r="F227" s="18" t="s">
        <v>16</v>
      </c>
      <c r="G227" s="17" t="s">
        <v>479</v>
      </c>
      <c r="H227" s="17" t="s">
        <v>544</v>
      </c>
      <c r="I227" s="17" t="s">
        <v>545</v>
      </c>
      <c r="J227" s="19" t="s">
        <v>29</v>
      </c>
      <c r="K227" s="19"/>
      <c r="L227" s="20" t="s">
        <v>178</v>
      </c>
    </row>
    <row r="228" spans="1:13" ht="47.45" customHeight="1" x14ac:dyDescent="0.15">
      <c r="A228" s="41">
        <v>76</v>
      </c>
      <c r="B228" s="44" t="s">
        <v>171</v>
      </c>
      <c r="C228" s="16" t="s">
        <v>196</v>
      </c>
      <c r="D228" s="31" t="str">
        <f t="shared" si="6"/>
        <v>0701S-133</v>
      </c>
      <c r="E228" s="17" t="s">
        <v>444</v>
      </c>
      <c r="F228" s="18" t="s">
        <v>16</v>
      </c>
      <c r="G228" s="17" t="s">
        <v>498</v>
      </c>
      <c r="H228" s="17" t="s">
        <v>197</v>
      </c>
      <c r="I228" s="17" t="s">
        <v>198</v>
      </c>
      <c r="J228" s="19" t="s">
        <v>29</v>
      </c>
      <c r="K228" s="19"/>
      <c r="L228" s="20" t="s">
        <v>199</v>
      </c>
    </row>
    <row r="229" spans="1:13" ht="94.15" customHeight="1" x14ac:dyDescent="0.15">
      <c r="A229" s="41">
        <v>77</v>
      </c>
      <c r="B229" s="44" t="s">
        <v>171</v>
      </c>
      <c r="C229" s="16" t="s">
        <v>196</v>
      </c>
      <c r="D229" s="31" t="str">
        <f t="shared" si="6"/>
        <v>0701S-134</v>
      </c>
      <c r="E229" s="17" t="s">
        <v>446</v>
      </c>
      <c r="F229" s="18" t="s">
        <v>16</v>
      </c>
      <c r="G229" s="17" t="s">
        <v>498</v>
      </c>
      <c r="H229" s="17" t="s">
        <v>200</v>
      </c>
      <c r="I229" s="17" t="s">
        <v>201</v>
      </c>
      <c r="J229" s="19" t="s">
        <v>29</v>
      </c>
      <c r="K229" s="19"/>
      <c r="L229" s="20" t="s">
        <v>199</v>
      </c>
    </row>
    <row r="230" spans="1:13" s="6" customFormat="1" ht="93" customHeight="1" x14ac:dyDescent="0.15">
      <c r="A230" s="41">
        <v>52</v>
      </c>
      <c r="B230" s="44" t="s">
        <v>208</v>
      </c>
      <c r="C230" s="16" t="s">
        <v>247</v>
      </c>
      <c r="D230" s="55" t="str">
        <f t="shared" si="6"/>
        <v>0701S-135</v>
      </c>
      <c r="E230" s="17" t="s">
        <v>249</v>
      </c>
      <c r="F230" s="18" t="s">
        <v>16</v>
      </c>
      <c r="G230" s="17" t="s">
        <v>250</v>
      </c>
      <c r="H230" s="17" t="s">
        <v>251</v>
      </c>
      <c r="I230" s="17" t="s">
        <v>248</v>
      </c>
      <c r="J230" s="19"/>
      <c r="K230" s="19" t="s">
        <v>29</v>
      </c>
      <c r="L230" s="20" t="s">
        <v>252</v>
      </c>
      <c r="M230" s="7"/>
    </row>
    <row r="231" spans="1:13" ht="93" customHeight="1" x14ac:dyDescent="0.15">
      <c r="A231" s="41">
        <v>53</v>
      </c>
      <c r="B231" s="44" t="s">
        <v>208</v>
      </c>
      <c r="C231" s="16" t="s">
        <v>247</v>
      </c>
      <c r="D231" s="56"/>
      <c r="E231" s="17" t="s">
        <v>249</v>
      </c>
      <c r="F231" s="18" t="s">
        <v>16</v>
      </c>
      <c r="G231" s="17" t="s">
        <v>250</v>
      </c>
      <c r="H231" s="17" t="s">
        <v>251</v>
      </c>
      <c r="I231" s="17" t="s">
        <v>248</v>
      </c>
      <c r="J231" s="19"/>
      <c r="K231" s="19" t="s">
        <v>29</v>
      </c>
      <c r="L231" s="20" t="s">
        <v>252</v>
      </c>
    </row>
    <row r="232" spans="1:13" ht="93" customHeight="1" x14ac:dyDescent="0.15">
      <c r="A232" s="41">
        <v>55</v>
      </c>
      <c r="B232" s="44" t="s">
        <v>208</v>
      </c>
      <c r="C232" s="17" t="s">
        <v>247</v>
      </c>
      <c r="D232" s="31" t="str">
        <f>"0701S-"&amp;TEXT(RIGHT(D230,3)*1+1,"000")</f>
        <v>0701S-136</v>
      </c>
      <c r="E232" s="17" t="s">
        <v>249</v>
      </c>
      <c r="F232" s="18" t="s">
        <v>16</v>
      </c>
      <c r="G232" s="17" t="s">
        <v>250</v>
      </c>
      <c r="H232" s="17" t="s">
        <v>253</v>
      </c>
      <c r="I232" s="17" t="s">
        <v>254</v>
      </c>
      <c r="J232" s="19"/>
      <c r="K232" s="19" t="s">
        <v>29</v>
      </c>
      <c r="L232" s="20" t="s">
        <v>252</v>
      </c>
    </row>
    <row r="233" spans="1:13" ht="69.599999999999994" customHeight="1" x14ac:dyDescent="0.15">
      <c r="A233" s="41">
        <v>58</v>
      </c>
      <c r="B233" s="44" t="s">
        <v>208</v>
      </c>
      <c r="C233" s="17" t="s">
        <v>247</v>
      </c>
      <c r="D233" s="31" t="str">
        <f>"0701S-"&amp;TEXT(RIGHT(D232,3)*1+1,"000")</f>
        <v>0701S-137</v>
      </c>
      <c r="E233" s="17" t="s">
        <v>445</v>
      </c>
      <c r="F233" s="18" t="s">
        <v>16</v>
      </c>
      <c r="G233" s="17" t="s">
        <v>250</v>
      </c>
      <c r="H233" s="17" t="s">
        <v>255</v>
      </c>
      <c r="I233" s="17" t="s">
        <v>256</v>
      </c>
      <c r="J233" s="19"/>
      <c r="K233" s="19" t="s">
        <v>29</v>
      </c>
      <c r="L233" s="20" t="s">
        <v>252</v>
      </c>
    </row>
    <row r="234" spans="1:13" ht="93" customHeight="1" x14ac:dyDescent="0.15">
      <c r="A234" s="41">
        <v>61</v>
      </c>
      <c r="B234" s="44" t="s">
        <v>208</v>
      </c>
      <c r="C234" s="16" t="s">
        <v>247</v>
      </c>
      <c r="D234" s="31" t="str">
        <f>"0701S-"&amp;TEXT(RIGHT(D233,3)*1+1,"000")</f>
        <v>0701S-138</v>
      </c>
      <c r="E234" s="17" t="s">
        <v>445</v>
      </c>
      <c r="F234" s="18" t="s">
        <v>16</v>
      </c>
      <c r="G234" s="17" t="s">
        <v>250</v>
      </c>
      <c r="H234" s="17" t="s">
        <v>258</v>
      </c>
      <c r="I234" s="17" t="s">
        <v>257</v>
      </c>
      <c r="J234" s="19"/>
      <c r="K234" s="19" t="s">
        <v>29</v>
      </c>
      <c r="L234" s="20" t="s">
        <v>252</v>
      </c>
    </row>
    <row r="235" spans="1:13" ht="93" customHeight="1" x14ac:dyDescent="0.15">
      <c r="A235" s="41">
        <v>63</v>
      </c>
      <c r="B235" s="44" t="s">
        <v>208</v>
      </c>
      <c r="C235" s="16" t="s">
        <v>247</v>
      </c>
      <c r="D235" s="31" t="str">
        <f>"0701S-"&amp;TEXT(RIGHT(D234,3)*1+1,"000")</f>
        <v>0701S-139</v>
      </c>
      <c r="E235" s="17" t="s">
        <v>444</v>
      </c>
      <c r="F235" s="18" t="s">
        <v>16</v>
      </c>
      <c r="G235" s="17" t="s">
        <v>250</v>
      </c>
      <c r="H235" s="17" t="s">
        <v>259</v>
      </c>
      <c r="I235" s="17" t="s">
        <v>260</v>
      </c>
      <c r="J235" s="19"/>
      <c r="K235" s="19" t="s">
        <v>29</v>
      </c>
      <c r="L235" s="20" t="s">
        <v>252</v>
      </c>
    </row>
    <row r="236" spans="1:13" ht="37.15" customHeight="1" x14ac:dyDescent="0.15">
      <c r="A236" s="41">
        <v>53</v>
      </c>
      <c r="B236" s="44" t="s">
        <v>361</v>
      </c>
      <c r="C236" s="16" t="s">
        <v>374</v>
      </c>
      <c r="D236" s="55" t="str">
        <f>"0701S-"&amp;TEXT(RIGHT(D235,3)*1+1,"000")</f>
        <v>0701S-140</v>
      </c>
      <c r="E236" s="17" t="s">
        <v>444</v>
      </c>
      <c r="F236" s="18" t="s">
        <v>16</v>
      </c>
      <c r="G236" s="17" t="s">
        <v>461</v>
      </c>
      <c r="H236" s="17" t="s">
        <v>375</v>
      </c>
      <c r="I236" s="17" t="s">
        <v>324</v>
      </c>
      <c r="J236" s="19" t="s">
        <v>29</v>
      </c>
      <c r="K236" s="19"/>
      <c r="L236" s="20" t="s">
        <v>376</v>
      </c>
    </row>
    <row r="237" spans="1:13" s="6" customFormat="1" ht="37.15" customHeight="1" x14ac:dyDescent="0.15">
      <c r="A237" s="41">
        <v>54</v>
      </c>
      <c r="B237" s="44" t="s">
        <v>361</v>
      </c>
      <c r="C237" s="16" t="s">
        <v>374</v>
      </c>
      <c r="D237" s="56"/>
      <c r="E237" s="17" t="s">
        <v>444</v>
      </c>
      <c r="F237" s="18" t="s">
        <v>16</v>
      </c>
      <c r="G237" s="17" t="s">
        <v>461</v>
      </c>
      <c r="H237" s="17" t="s">
        <v>375</v>
      </c>
      <c r="I237" s="17" t="s">
        <v>324</v>
      </c>
      <c r="J237" s="19" t="s">
        <v>29</v>
      </c>
      <c r="K237" s="19"/>
      <c r="L237" s="20" t="s">
        <v>376</v>
      </c>
      <c r="M237" s="7"/>
    </row>
    <row r="238" spans="1:13" ht="58.15" customHeight="1" x14ac:dyDescent="0.15">
      <c r="A238" s="41">
        <v>63</v>
      </c>
      <c r="B238" s="44" t="s">
        <v>361</v>
      </c>
      <c r="C238" s="16" t="s">
        <v>377</v>
      </c>
      <c r="D238" s="55" t="str">
        <f>"0701S-"&amp;TEXT(RIGHT(D236,3)*1+1,"000")</f>
        <v>0701S-141</v>
      </c>
      <c r="E238" s="17" t="s">
        <v>444</v>
      </c>
      <c r="F238" s="18" t="s">
        <v>16</v>
      </c>
      <c r="G238" s="17" t="s">
        <v>501</v>
      </c>
      <c r="H238" s="17" t="s">
        <v>379</v>
      </c>
      <c r="I238" s="17" t="s">
        <v>380</v>
      </c>
      <c r="J238" s="19" t="s">
        <v>29</v>
      </c>
      <c r="K238" s="19"/>
      <c r="L238" s="20" t="s">
        <v>381</v>
      </c>
    </row>
    <row r="239" spans="1:13" ht="58.15" customHeight="1" x14ac:dyDescent="0.15">
      <c r="A239" s="41">
        <v>64</v>
      </c>
      <c r="B239" s="44" t="s">
        <v>361</v>
      </c>
      <c r="C239" s="16" t="s">
        <v>377</v>
      </c>
      <c r="D239" s="56"/>
      <c r="E239" s="17" t="s">
        <v>444</v>
      </c>
      <c r="F239" s="18" t="s">
        <v>16</v>
      </c>
      <c r="G239" s="17" t="s">
        <v>501</v>
      </c>
      <c r="H239" s="17" t="s">
        <v>379</v>
      </c>
      <c r="I239" s="17" t="s">
        <v>380</v>
      </c>
      <c r="J239" s="19" t="s">
        <v>29</v>
      </c>
      <c r="K239" s="19"/>
      <c r="L239" s="20" t="s">
        <v>381</v>
      </c>
    </row>
    <row r="240" spans="1:13" ht="141" customHeight="1" x14ac:dyDescent="0.15">
      <c r="A240" s="41">
        <v>16</v>
      </c>
      <c r="B240" s="44" t="s">
        <v>404</v>
      </c>
      <c r="C240" s="16" t="s">
        <v>422</v>
      </c>
      <c r="D240" s="55" t="str">
        <f>"0701S-"&amp;TEXT(RIGHT(D238,3)*1+1,"000")</f>
        <v>0701S-142</v>
      </c>
      <c r="E240" s="17" t="s">
        <v>467</v>
      </c>
      <c r="F240" s="18" t="s">
        <v>16</v>
      </c>
      <c r="G240" s="17" t="s">
        <v>423</v>
      </c>
      <c r="H240" s="17" t="s">
        <v>543</v>
      </c>
      <c r="I240" s="17" t="s">
        <v>424</v>
      </c>
      <c r="J240" s="19" t="s">
        <v>29</v>
      </c>
      <c r="K240" s="19" t="s">
        <v>29</v>
      </c>
      <c r="L240" s="20" t="s">
        <v>425</v>
      </c>
    </row>
    <row r="241" spans="1:12" ht="141" customHeight="1" thickBot="1" x14ac:dyDescent="0.2">
      <c r="A241" s="42">
        <v>18</v>
      </c>
      <c r="B241" s="45" t="s">
        <v>404</v>
      </c>
      <c r="C241" s="23" t="s">
        <v>422</v>
      </c>
      <c r="D241" s="68"/>
      <c r="E241" s="22" t="s">
        <v>467</v>
      </c>
      <c r="F241" s="24" t="s">
        <v>16</v>
      </c>
      <c r="G241" s="22" t="s">
        <v>423</v>
      </c>
      <c r="H241" s="22" t="s">
        <v>543</v>
      </c>
      <c r="I241" s="22" t="s">
        <v>424</v>
      </c>
      <c r="J241" s="25" t="s">
        <v>29</v>
      </c>
      <c r="K241" s="25" t="s">
        <v>29</v>
      </c>
      <c r="L241" s="26" t="s">
        <v>426</v>
      </c>
    </row>
    <row r="242" spans="1:12" ht="67.150000000000006" customHeight="1" x14ac:dyDescent="0.15">
      <c r="A242" s="40">
        <v>24</v>
      </c>
      <c r="B242" s="43" t="s">
        <v>35</v>
      </c>
      <c r="C242" s="12" t="s">
        <v>43</v>
      </c>
      <c r="D242" s="32" t="str">
        <f>"0701F-"&amp;TEXT(RIGHT(D240,3)*1+1,"000")</f>
        <v>0701F-143</v>
      </c>
      <c r="E242" s="12" t="s">
        <v>471</v>
      </c>
      <c r="F242" s="13" t="s">
        <v>18</v>
      </c>
      <c r="G242" s="12" t="s">
        <v>46</v>
      </c>
      <c r="H242" s="12" t="s">
        <v>45</v>
      </c>
      <c r="I242" s="12" t="s">
        <v>44</v>
      </c>
      <c r="J242" s="14"/>
      <c r="K242" s="14" t="s">
        <v>29</v>
      </c>
      <c r="L242" s="15" t="s">
        <v>47</v>
      </c>
    </row>
    <row r="243" spans="1:12" ht="94.15" customHeight="1" x14ac:dyDescent="0.15">
      <c r="A243" s="41">
        <v>59</v>
      </c>
      <c r="B243" s="44" t="s">
        <v>35</v>
      </c>
      <c r="C243" s="16" t="s">
        <v>64</v>
      </c>
      <c r="D243" s="31" t="str">
        <f>"0701F-"&amp;TEXT(RIGHT(D242,3)*1+1,"000")</f>
        <v>0701F-144</v>
      </c>
      <c r="E243" s="17" t="s">
        <v>445</v>
      </c>
      <c r="F243" s="18" t="s">
        <v>18</v>
      </c>
      <c r="G243" s="17" t="s">
        <v>452</v>
      </c>
      <c r="H243" s="17" t="s">
        <v>65</v>
      </c>
      <c r="I243" s="17" t="s">
        <v>66</v>
      </c>
      <c r="J243" s="19" t="s">
        <v>29</v>
      </c>
      <c r="K243" s="19"/>
      <c r="L243" s="20" t="s">
        <v>513</v>
      </c>
    </row>
    <row r="244" spans="1:12" ht="37.15" customHeight="1" x14ac:dyDescent="0.15">
      <c r="A244" s="41">
        <v>60</v>
      </c>
      <c r="B244" s="44" t="s">
        <v>35</v>
      </c>
      <c r="C244" s="16" t="s">
        <v>64</v>
      </c>
      <c r="D244" s="55" t="str">
        <f>"0701F-"&amp;TEXT(RIGHT(D243,3)*1+1,"000")</f>
        <v>0701F-145</v>
      </c>
      <c r="E244" s="17" t="s">
        <v>445</v>
      </c>
      <c r="F244" s="18" t="s">
        <v>18</v>
      </c>
      <c r="G244" s="17" t="s">
        <v>452</v>
      </c>
      <c r="H244" s="17" t="s">
        <v>67</v>
      </c>
      <c r="I244" s="17" t="s">
        <v>68</v>
      </c>
      <c r="J244" s="19" t="s">
        <v>29</v>
      </c>
      <c r="K244" s="19"/>
      <c r="L244" s="20" t="s">
        <v>513</v>
      </c>
    </row>
    <row r="245" spans="1:12" ht="37.15" customHeight="1" x14ac:dyDescent="0.15">
      <c r="A245" s="41">
        <v>61</v>
      </c>
      <c r="B245" s="44" t="s">
        <v>35</v>
      </c>
      <c r="C245" s="16" t="s">
        <v>64</v>
      </c>
      <c r="D245" s="61"/>
      <c r="E245" s="17" t="s">
        <v>445</v>
      </c>
      <c r="F245" s="18" t="s">
        <v>18</v>
      </c>
      <c r="G245" s="17" t="s">
        <v>451</v>
      </c>
      <c r="H245" s="17" t="s">
        <v>69</v>
      </c>
      <c r="I245" s="17" t="s">
        <v>68</v>
      </c>
      <c r="J245" s="19" t="s">
        <v>29</v>
      </c>
      <c r="K245" s="19"/>
      <c r="L245" s="20" t="s">
        <v>513</v>
      </c>
    </row>
    <row r="246" spans="1:12" ht="37.15" customHeight="1" x14ac:dyDescent="0.15">
      <c r="A246" s="41">
        <v>64</v>
      </c>
      <c r="B246" s="44" t="s">
        <v>35</v>
      </c>
      <c r="C246" s="16" t="s">
        <v>64</v>
      </c>
      <c r="D246" s="61"/>
      <c r="E246" s="17" t="s">
        <v>445</v>
      </c>
      <c r="F246" s="18" t="s">
        <v>18</v>
      </c>
      <c r="G246" s="17" t="s">
        <v>452</v>
      </c>
      <c r="H246" s="17" t="s">
        <v>67</v>
      </c>
      <c r="I246" s="17" t="s">
        <v>70</v>
      </c>
      <c r="J246" s="19" t="s">
        <v>29</v>
      </c>
      <c r="K246" s="19"/>
      <c r="L246" s="20" t="s">
        <v>513</v>
      </c>
    </row>
    <row r="247" spans="1:12" ht="37.15" customHeight="1" x14ac:dyDescent="0.15">
      <c r="A247" s="41">
        <v>65</v>
      </c>
      <c r="B247" s="44" t="s">
        <v>35</v>
      </c>
      <c r="C247" s="16" t="s">
        <v>64</v>
      </c>
      <c r="D247" s="61"/>
      <c r="E247" s="17" t="s">
        <v>445</v>
      </c>
      <c r="F247" s="18" t="s">
        <v>18</v>
      </c>
      <c r="G247" s="17" t="s">
        <v>452</v>
      </c>
      <c r="H247" s="17" t="s">
        <v>67</v>
      </c>
      <c r="I247" s="17" t="s">
        <v>70</v>
      </c>
      <c r="J247" s="19" t="s">
        <v>29</v>
      </c>
      <c r="K247" s="19"/>
      <c r="L247" s="20" t="s">
        <v>513</v>
      </c>
    </row>
    <row r="248" spans="1:12" ht="37.15" customHeight="1" x14ac:dyDescent="0.15">
      <c r="A248" s="41">
        <v>66</v>
      </c>
      <c r="B248" s="44" t="s">
        <v>35</v>
      </c>
      <c r="C248" s="16" t="s">
        <v>64</v>
      </c>
      <c r="D248" s="56"/>
      <c r="E248" s="17" t="s">
        <v>445</v>
      </c>
      <c r="F248" s="18" t="s">
        <v>18</v>
      </c>
      <c r="G248" s="17" t="s">
        <v>452</v>
      </c>
      <c r="H248" s="17" t="s">
        <v>67</v>
      </c>
      <c r="I248" s="17" t="s">
        <v>70</v>
      </c>
      <c r="J248" s="19" t="s">
        <v>29</v>
      </c>
      <c r="K248" s="19"/>
      <c r="L248" s="20" t="s">
        <v>513</v>
      </c>
    </row>
    <row r="249" spans="1:12" ht="37.15" customHeight="1" x14ac:dyDescent="0.15">
      <c r="A249" s="41">
        <v>67</v>
      </c>
      <c r="B249" s="44" t="s">
        <v>35</v>
      </c>
      <c r="C249" s="16" t="s">
        <v>64</v>
      </c>
      <c r="D249" s="31" t="str">
        <f>"0701F-"&amp;TEXT(RIGHT(D244,3)*1+1,"000")</f>
        <v>0701F-146</v>
      </c>
      <c r="E249" s="17" t="s">
        <v>445</v>
      </c>
      <c r="F249" s="18" t="s">
        <v>18</v>
      </c>
      <c r="G249" s="17" t="s">
        <v>452</v>
      </c>
      <c r="H249" s="17" t="s">
        <v>71</v>
      </c>
      <c r="I249" s="17"/>
      <c r="J249" s="19" t="s">
        <v>29</v>
      </c>
      <c r="K249" s="19"/>
      <c r="L249" s="20" t="s">
        <v>513</v>
      </c>
    </row>
    <row r="250" spans="1:12" ht="37.15" customHeight="1" x14ac:dyDescent="0.15">
      <c r="A250" s="41">
        <v>68</v>
      </c>
      <c r="B250" s="44" t="s">
        <v>35</v>
      </c>
      <c r="C250" s="16" t="s">
        <v>64</v>
      </c>
      <c r="D250" s="31" t="str">
        <f>"0701F-"&amp;TEXT(RIGHT(D249,3)*1+1,"000")</f>
        <v>0701F-147</v>
      </c>
      <c r="E250" s="17" t="s">
        <v>72</v>
      </c>
      <c r="F250" s="18" t="s">
        <v>18</v>
      </c>
      <c r="G250" s="17" t="s">
        <v>452</v>
      </c>
      <c r="H250" s="17" t="s">
        <v>71</v>
      </c>
      <c r="I250" s="17"/>
      <c r="J250" s="19" t="s">
        <v>29</v>
      </c>
      <c r="K250" s="19"/>
      <c r="L250" s="20" t="s">
        <v>513</v>
      </c>
    </row>
    <row r="251" spans="1:12" ht="37.15" customHeight="1" x14ac:dyDescent="0.15">
      <c r="A251" s="41">
        <v>69</v>
      </c>
      <c r="B251" s="44" t="s">
        <v>35</v>
      </c>
      <c r="C251" s="17" t="s">
        <v>64</v>
      </c>
      <c r="D251" s="31" t="str">
        <f>"0701F-"&amp;TEXT(RIGHT(D250,3)*1+1,"000")</f>
        <v>0701F-148</v>
      </c>
      <c r="E251" s="21" t="s">
        <v>444</v>
      </c>
      <c r="F251" s="18" t="s">
        <v>18</v>
      </c>
      <c r="G251" s="17" t="s">
        <v>452</v>
      </c>
      <c r="H251" s="17" t="s">
        <v>73</v>
      </c>
      <c r="I251" s="17" t="s">
        <v>58</v>
      </c>
      <c r="J251" s="19" t="s">
        <v>29</v>
      </c>
      <c r="K251" s="19"/>
      <c r="L251" s="20" t="s">
        <v>513</v>
      </c>
    </row>
    <row r="252" spans="1:12" ht="37.15" customHeight="1" x14ac:dyDescent="0.15">
      <c r="A252" s="41">
        <v>72</v>
      </c>
      <c r="B252" s="44" t="s">
        <v>35</v>
      </c>
      <c r="C252" s="16" t="s">
        <v>64</v>
      </c>
      <c r="D252" s="55" t="str">
        <f>"0701F-"&amp;TEXT(RIGHT(D251,3)*1+1,"000")</f>
        <v>0701F-149</v>
      </c>
      <c r="E252" s="17" t="s">
        <v>463</v>
      </c>
      <c r="F252" s="18" t="s">
        <v>18</v>
      </c>
      <c r="G252" s="17" t="s">
        <v>452</v>
      </c>
      <c r="H252" s="17" t="s">
        <v>74</v>
      </c>
      <c r="I252" s="17"/>
      <c r="J252" s="19" t="s">
        <v>29</v>
      </c>
      <c r="K252" s="19"/>
      <c r="L252" s="20" t="s">
        <v>513</v>
      </c>
    </row>
    <row r="253" spans="1:12" ht="37.15" customHeight="1" x14ac:dyDescent="0.15">
      <c r="A253" s="41">
        <v>73</v>
      </c>
      <c r="B253" s="44" t="s">
        <v>35</v>
      </c>
      <c r="C253" s="16" t="s">
        <v>64</v>
      </c>
      <c r="D253" s="56"/>
      <c r="E253" s="17" t="s">
        <v>463</v>
      </c>
      <c r="F253" s="18" t="s">
        <v>18</v>
      </c>
      <c r="G253" s="17" t="s">
        <v>452</v>
      </c>
      <c r="H253" s="17" t="s">
        <v>74</v>
      </c>
      <c r="I253" s="17"/>
      <c r="J253" s="19" t="s">
        <v>29</v>
      </c>
      <c r="K253" s="19"/>
      <c r="L253" s="20" t="s">
        <v>513</v>
      </c>
    </row>
    <row r="254" spans="1:12" ht="68.25" customHeight="1" x14ac:dyDescent="0.15">
      <c r="A254" s="41">
        <v>119</v>
      </c>
      <c r="B254" s="44" t="s">
        <v>98</v>
      </c>
      <c r="C254" s="16" t="s">
        <v>99</v>
      </c>
      <c r="D254" s="31" t="str">
        <f>"0701F-"&amp;TEXT(RIGHT(D252,3)*1+1,"000")</f>
        <v>0701F-150</v>
      </c>
      <c r="E254" s="17" t="s">
        <v>446</v>
      </c>
      <c r="F254" s="18" t="s">
        <v>18</v>
      </c>
      <c r="G254" s="17" t="s">
        <v>100</v>
      </c>
      <c r="H254" s="17" t="s">
        <v>95</v>
      </c>
      <c r="I254" s="17" t="s">
        <v>96</v>
      </c>
      <c r="J254" s="19" t="s">
        <v>29</v>
      </c>
      <c r="K254" s="19"/>
      <c r="L254" s="20" t="s">
        <v>97</v>
      </c>
    </row>
    <row r="255" spans="1:12" ht="62.45" customHeight="1" x14ac:dyDescent="0.15">
      <c r="A255" s="41">
        <v>48</v>
      </c>
      <c r="B255" s="44" t="s">
        <v>101</v>
      </c>
      <c r="C255" s="16" t="s">
        <v>118</v>
      </c>
      <c r="D255" s="55" t="str">
        <f>"0701F-"&amp;TEXT(RIGHT(D254,3)*1+1,"000")</f>
        <v>0701F-151</v>
      </c>
      <c r="E255" s="17" t="s">
        <v>444</v>
      </c>
      <c r="F255" s="18" t="s">
        <v>18</v>
      </c>
      <c r="G255" s="17" t="s">
        <v>455</v>
      </c>
      <c r="H255" s="17" t="s">
        <v>119</v>
      </c>
      <c r="I255" s="17"/>
      <c r="J255" s="19"/>
      <c r="K255" s="19" t="s">
        <v>29</v>
      </c>
      <c r="L255" s="20" t="s">
        <v>120</v>
      </c>
    </row>
    <row r="256" spans="1:12" ht="62.45" customHeight="1" x14ac:dyDescent="0.15">
      <c r="A256" s="41">
        <v>49</v>
      </c>
      <c r="B256" s="44" t="s">
        <v>101</v>
      </c>
      <c r="C256" s="16" t="s">
        <v>118</v>
      </c>
      <c r="D256" s="56"/>
      <c r="E256" s="17" t="s">
        <v>444</v>
      </c>
      <c r="F256" s="18" t="s">
        <v>18</v>
      </c>
      <c r="G256" s="17" t="s">
        <v>455</v>
      </c>
      <c r="H256" s="17" t="s">
        <v>119</v>
      </c>
      <c r="I256" s="17"/>
      <c r="J256" s="19"/>
      <c r="K256" s="19" t="s">
        <v>29</v>
      </c>
      <c r="L256" s="20" t="s">
        <v>120</v>
      </c>
    </row>
    <row r="257" spans="1:13" ht="40.15" customHeight="1" x14ac:dyDescent="0.15">
      <c r="A257" s="41">
        <v>50</v>
      </c>
      <c r="B257" s="44" t="s">
        <v>101</v>
      </c>
      <c r="C257" s="16" t="s">
        <v>118</v>
      </c>
      <c r="D257" s="31" t="str">
        <f>"0701F-"&amp;TEXT(RIGHT(D255,3)*1+1,"000")</f>
        <v>0701F-152</v>
      </c>
      <c r="E257" s="17" t="s">
        <v>444</v>
      </c>
      <c r="F257" s="18" t="s">
        <v>18</v>
      </c>
      <c r="G257" s="17" t="s">
        <v>455</v>
      </c>
      <c r="H257" s="17" t="s">
        <v>121</v>
      </c>
      <c r="I257" s="17"/>
      <c r="J257" s="19"/>
      <c r="K257" s="19" t="s">
        <v>29</v>
      </c>
      <c r="L257" s="20" t="s">
        <v>120</v>
      </c>
    </row>
    <row r="258" spans="1:13" ht="54" customHeight="1" x14ac:dyDescent="0.15">
      <c r="A258" s="41">
        <v>92</v>
      </c>
      <c r="B258" s="44" t="s">
        <v>101</v>
      </c>
      <c r="C258" s="16" t="s">
        <v>135</v>
      </c>
      <c r="D258" s="31" t="str">
        <f>"0701F-"&amp;TEXT(RIGHT(D257,3)*1+1,"000")</f>
        <v>0701F-153</v>
      </c>
      <c r="E258" s="17" t="s">
        <v>472</v>
      </c>
      <c r="F258" s="18" t="s">
        <v>18</v>
      </c>
      <c r="G258" s="17" t="s">
        <v>143</v>
      </c>
      <c r="H258" s="17" t="s">
        <v>144</v>
      </c>
      <c r="I258" s="17" t="s">
        <v>48</v>
      </c>
      <c r="J258" s="19"/>
      <c r="K258" s="19" t="s">
        <v>29</v>
      </c>
      <c r="L258" s="20" t="s">
        <v>138</v>
      </c>
    </row>
    <row r="259" spans="1:13" s="6" customFormat="1" ht="39" customHeight="1" x14ac:dyDescent="0.15">
      <c r="A259" s="41">
        <v>114</v>
      </c>
      <c r="B259" s="44" t="s">
        <v>101</v>
      </c>
      <c r="C259" s="16" t="s">
        <v>148</v>
      </c>
      <c r="D259" s="31" t="str">
        <f>"0701F-"&amp;TEXT(RIGHT(D258,3)*1+1,"000")</f>
        <v>0701F-154</v>
      </c>
      <c r="E259" s="17" t="s">
        <v>473</v>
      </c>
      <c r="F259" s="18" t="s">
        <v>18</v>
      </c>
      <c r="G259" s="17" t="s">
        <v>462</v>
      </c>
      <c r="H259" s="17" t="s">
        <v>149</v>
      </c>
      <c r="I259" s="17" t="s">
        <v>150</v>
      </c>
      <c r="J259" s="19" t="s">
        <v>29</v>
      </c>
      <c r="K259" s="19"/>
      <c r="L259" s="20" t="s">
        <v>514</v>
      </c>
      <c r="M259" s="7"/>
    </row>
    <row r="260" spans="1:13" ht="57.6" customHeight="1" x14ac:dyDescent="0.15">
      <c r="A260" s="41">
        <v>54</v>
      </c>
      <c r="B260" s="44" t="s">
        <v>171</v>
      </c>
      <c r="C260" s="16" t="s">
        <v>175</v>
      </c>
      <c r="D260" s="55" t="str">
        <f>"0701F-"&amp;TEXT(RIGHT(D259,3)*1+1,"000")</f>
        <v>0701F-155</v>
      </c>
      <c r="E260" s="17" t="s">
        <v>444</v>
      </c>
      <c r="F260" s="18" t="s">
        <v>18</v>
      </c>
      <c r="G260" s="17" t="s">
        <v>487</v>
      </c>
      <c r="H260" s="17" t="s">
        <v>181</v>
      </c>
      <c r="I260" s="17" t="s">
        <v>182</v>
      </c>
      <c r="J260" s="19" t="s">
        <v>29</v>
      </c>
      <c r="K260" s="19"/>
      <c r="L260" s="20" t="s">
        <v>178</v>
      </c>
    </row>
    <row r="261" spans="1:13" ht="57.6" customHeight="1" x14ac:dyDescent="0.15">
      <c r="A261" s="41">
        <v>55</v>
      </c>
      <c r="B261" s="44" t="s">
        <v>171</v>
      </c>
      <c r="C261" s="16" t="s">
        <v>175</v>
      </c>
      <c r="D261" s="61"/>
      <c r="E261" s="17" t="s">
        <v>444</v>
      </c>
      <c r="F261" s="18" t="s">
        <v>18</v>
      </c>
      <c r="G261" s="17" t="s">
        <v>487</v>
      </c>
      <c r="H261" s="17" t="s">
        <v>181</v>
      </c>
      <c r="I261" s="17" t="s">
        <v>182</v>
      </c>
      <c r="J261" s="19" t="s">
        <v>29</v>
      </c>
      <c r="K261" s="19"/>
      <c r="L261" s="20" t="s">
        <v>178</v>
      </c>
    </row>
    <row r="262" spans="1:13" ht="57.6" customHeight="1" x14ac:dyDescent="0.15">
      <c r="A262" s="41">
        <v>56</v>
      </c>
      <c r="B262" s="44" t="s">
        <v>171</v>
      </c>
      <c r="C262" s="16" t="s">
        <v>175</v>
      </c>
      <c r="D262" s="61"/>
      <c r="E262" s="17" t="s">
        <v>444</v>
      </c>
      <c r="F262" s="18" t="s">
        <v>18</v>
      </c>
      <c r="G262" s="17" t="s">
        <v>487</v>
      </c>
      <c r="H262" s="17" t="s">
        <v>181</v>
      </c>
      <c r="I262" s="17" t="s">
        <v>182</v>
      </c>
      <c r="J262" s="19" t="s">
        <v>29</v>
      </c>
      <c r="K262" s="19"/>
      <c r="L262" s="20" t="s">
        <v>178</v>
      </c>
    </row>
    <row r="263" spans="1:13" ht="57.6" customHeight="1" x14ac:dyDescent="0.15">
      <c r="A263" s="41">
        <v>57</v>
      </c>
      <c r="B263" s="44" t="s">
        <v>171</v>
      </c>
      <c r="C263" s="16" t="s">
        <v>175</v>
      </c>
      <c r="D263" s="56"/>
      <c r="E263" s="17" t="s">
        <v>444</v>
      </c>
      <c r="F263" s="18" t="s">
        <v>18</v>
      </c>
      <c r="G263" s="17" t="s">
        <v>487</v>
      </c>
      <c r="H263" s="17" t="s">
        <v>181</v>
      </c>
      <c r="I263" s="17" t="s">
        <v>182</v>
      </c>
      <c r="J263" s="19" t="s">
        <v>29</v>
      </c>
      <c r="K263" s="19"/>
      <c r="L263" s="20" t="s">
        <v>178</v>
      </c>
    </row>
    <row r="264" spans="1:13" ht="44.45" customHeight="1" x14ac:dyDescent="0.15">
      <c r="A264" s="41">
        <v>60</v>
      </c>
      <c r="B264" s="44" t="s">
        <v>171</v>
      </c>
      <c r="C264" s="16" t="s">
        <v>183</v>
      </c>
      <c r="D264" s="31" t="str">
        <f>"0701F-"&amp;TEXT(RIGHT(D260,3)*1+1,"000")</f>
        <v>0701F-156</v>
      </c>
      <c r="E264" s="17" t="s">
        <v>446</v>
      </c>
      <c r="F264" s="18" t="s">
        <v>18</v>
      </c>
      <c r="G264" s="17" t="s">
        <v>488</v>
      </c>
      <c r="H264" s="17" t="s">
        <v>184</v>
      </c>
      <c r="I264" s="17" t="s">
        <v>185</v>
      </c>
      <c r="J264" s="19"/>
      <c r="K264" s="19" t="s">
        <v>29</v>
      </c>
      <c r="L264" s="20" t="s">
        <v>186</v>
      </c>
    </row>
    <row r="265" spans="1:13" ht="30" customHeight="1" x14ac:dyDescent="0.15">
      <c r="A265" s="41">
        <v>61</v>
      </c>
      <c r="B265" s="44" t="s">
        <v>171</v>
      </c>
      <c r="C265" s="16" t="s">
        <v>183</v>
      </c>
      <c r="D265" s="31" t="str">
        <f>"0701F-"&amp;TEXT(RIGHT(D264,3)*1+1,"000")</f>
        <v>0701F-157</v>
      </c>
      <c r="E265" s="17" t="s">
        <v>446</v>
      </c>
      <c r="F265" s="18" t="s">
        <v>18</v>
      </c>
      <c r="G265" s="17" t="s">
        <v>488</v>
      </c>
      <c r="H265" s="17" t="s">
        <v>187</v>
      </c>
      <c r="I265" s="17" t="s">
        <v>188</v>
      </c>
      <c r="J265" s="19"/>
      <c r="K265" s="19" t="s">
        <v>29</v>
      </c>
      <c r="L265" s="20" t="s">
        <v>186</v>
      </c>
    </row>
    <row r="266" spans="1:13" ht="78.599999999999994" customHeight="1" x14ac:dyDescent="0.15">
      <c r="A266" s="41">
        <v>62</v>
      </c>
      <c r="B266" s="44" t="s">
        <v>171</v>
      </c>
      <c r="C266" s="16" t="s">
        <v>183</v>
      </c>
      <c r="D266" s="31" t="str">
        <f>"0701F-"&amp;TEXT(RIGHT(D265,3)*1+1,"000")</f>
        <v>0701F-158</v>
      </c>
      <c r="E266" s="17" t="s">
        <v>493</v>
      </c>
      <c r="F266" s="18" t="s">
        <v>18</v>
      </c>
      <c r="G266" s="17" t="s">
        <v>488</v>
      </c>
      <c r="H266" s="17" t="s">
        <v>189</v>
      </c>
      <c r="I266" s="17" t="s">
        <v>190</v>
      </c>
      <c r="J266" s="19"/>
      <c r="K266" s="19" t="s">
        <v>29</v>
      </c>
      <c r="L266" s="20" t="s">
        <v>186</v>
      </c>
    </row>
    <row r="267" spans="1:13" ht="67.900000000000006" customHeight="1" x14ac:dyDescent="0.15">
      <c r="A267" s="41">
        <v>64</v>
      </c>
      <c r="B267" s="44" t="s">
        <v>171</v>
      </c>
      <c r="C267" s="16" t="s">
        <v>183</v>
      </c>
      <c r="D267" s="31" t="str">
        <f>"0701F-"&amp;TEXT(RIGHT(D266,3)*1+1,"000")</f>
        <v>0701F-159</v>
      </c>
      <c r="E267" s="17" t="s">
        <v>493</v>
      </c>
      <c r="F267" s="18" t="s">
        <v>18</v>
      </c>
      <c r="G267" s="17" t="s">
        <v>488</v>
      </c>
      <c r="H267" s="17" t="s">
        <v>191</v>
      </c>
      <c r="I267" s="17" t="s">
        <v>192</v>
      </c>
      <c r="J267" s="19"/>
      <c r="K267" s="19" t="s">
        <v>29</v>
      </c>
      <c r="L267" s="20" t="s">
        <v>186</v>
      </c>
    </row>
    <row r="268" spans="1:13" s="6" customFormat="1" ht="67.900000000000006" customHeight="1" x14ac:dyDescent="0.15">
      <c r="A268" s="41">
        <v>66</v>
      </c>
      <c r="B268" s="44" t="s">
        <v>171</v>
      </c>
      <c r="C268" s="16" t="s">
        <v>183</v>
      </c>
      <c r="D268" s="31" t="str">
        <f>"0701F-"&amp;TEXT(RIGHT(D267,3)*1+1,"000")</f>
        <v>0701F-160</v>
      </c>
      <c r="E268" s="17" t="s">
        <v>493</v>
      </c>
      <c r="F268" s="18" t="s">
        <v>18</v>
      </c>
      <c r="G268" s="17" t="s">
        <v>488</v>
      </c>
      <c r="H268" s="17" t="s">
        <v>193</v>
      </c>
      <c r="I268" s="17" t="s">
        <v>192</v>
      </c>
      <c r="J268" s="19"/>
      <c r="K268" s="19" t="s">
        <v>29</v>
      </c>
      <c r="L268" s="20" t="s">
        <v>186</v>
      </c>
      <c r="M268" s="7"/>
    </row>
    <row r="269" spans="1:13" ht="94.15" customHeight="1" x14ac:dyDescent="0.15">
      <c r="A269" s="41">
        <v>68</v>
      </c>
      <c r="B269" s="44" t="s">
        <v>171</v>
      </c>
      <c r="C269" s="16" t="s">
        <v>183</v>
      </c>
      <c r="D269" s="55" t="str">
        <f>"0701F-"&amp;TEXT(RIGHT(D268,3)*1+1,"000")</f>
        <v>0701F-161</v>
      </c>
      <c r="E269" s="17" t="s">
        <v>445</v>
      </c>
      <c r="F269" s="18" t="s">
        <v>18</v>
      </c>
      <c r="G269" s="17" t="s">
        <v>488</v>
      </c>
      <c r="H269" s="17" t="s">
        <v>194</v>
      </c>
      <c r="I269" s="17" t="s">
        <v>195</v>
      </c>
      <c r="J269" s="19"/>
      <c r="K269" s="19" t="s">
        <v>29</v>
      </c>
      <c r="L269" s="20" t="s">
        <v>186</v>
      </c>
    </row>
    <row r="270" spans="1:13" ht="94.15" customHeight="1" x14ac:dyDescent="0.15">
      <c r="A270" s="41">
        <v>70</v>
      </c>
      <c r="B270" s="44" t="s">
        <v>171</v>
      </c>
      <c r="C270" s="16" t="s">
        <v>183</v>
      </c>
      <c r="D270" s="61"/>
      <c r="E270" s="17" t="s">
        <v>445</v>
      </c>
      <c r="F270" s="18" t="s">
        <v>18</v>
      </c>
      <c r="G270" s="17" t="s">
        <v>488</v>
      </c>
      <c r="H270" s="17" t="s">
        <v>194</v>
      </c>
      <c r="I270" s="17" t="s">
        <v>195</v>
      </c>
      <c r="J270" s="19"/>
      <c r="K270" s="19" t="s">
        <v>29</v>
      </c>
      <c r="L270" s="20" t="s">
        <v>186</v>
      </c>
    </row>
    <row r="271" spans="1:13" ht="94.15" customHeight="1" x14ac:dyDescent="0.15">
      <c r="A271" s="41">
        <v>72</v>
      </c>
      <c r="B271" s="44" t="s">
        <v>171</v>
      </c>
      <c r="C271" s="17" t="s">
        <v>183</v>
      </c>
      <c r="D271" s="56"/>
      <c r="E271" s="17" t="s">
        <v>445</v>
      </c>
      <c r="F271" s="18" t="s">
        <v>18</v>
      </c>
      <c r="G271" s="17" t="s">
        <v>488</v>
      </c>
      <c r="H271" s="17" t="s">
        <v>194</v>
      </c>
      <c r="I271" s="17" t="s">
        <v>195</v>
      </c>
      <c r="J271" s="19"/>
      <c r="K271" s="19" t="s">
        <v>29</v>
      </c>
      <c r="L271" s="20" t="s">
        <v>186</v>
      </c>
    </row>
    <row r="272" spans="1:13" ht="94.15" customHeight="1" x14ac:dyDescent="0.15">
      <c r="A272" s="41">
        <v>74</v>
      </c>
      <c r="B272" s="44" t="s">
        <v>171</v>
      </c>
      <c r="C272" s="16" t="s">
        <v>183</v>
      </c>
      <c r="D272" s="31" t="str">
        <f>"0701F-"&amp;TEXT(RIGHT(D269,3)*1+1,"000")</f>
        <v>0701F-162</v>
      </c>
      <c r="E272" s="17" t="s">
        <v>446</v>
      </c>
      <c r="F272" s="18" t="s">
        <v>18</v>
      </c>
      <c r="G272" s="17" t="s">
        <v>488</v>
      </c>
      <c r="H272" s="17" t="s">
        <v>194</v>
      </c>
      <c r="I272" s="17" t="s">
        <v>195</v>
      </c>
      <c r="J272" s="19"/>
      <c r="K272" s="19" t="s">
        <v>29</v>
      </c>
      <c r="L272" s="20" t="s">
        <v>186</v>
      </c>
    </row>
    <row r="273" spans="1:13" ht="94.15" customHeight="1" x14ac:dyDescent="0.15">
      <c r="A273" s="41">
        <v>75</v>
      </c>
      <c r="B273" s="44" t="s">
        <v>171</v>
      </c>
      <c r="C273" s="16" t="s">
        <v>183</v>
      </c>
      <c r="D273" s="31" t="str">
        <f>D269</f>
        <v>0701F-161</v>
      </c>
      <c r="E273" s="17" t="s">
        <v>445</v>
      </c>
      <c r="F273" s="18" t="s">
        <v>18</v>
      </c>
      <c r="G273" s="17" t="s">
        <v>488</v>
      </c>
      <c r="H273" s="17" t="s">
        <v>194</v>
      </c>
      <c r="I273" s="17" t="s">
        <v>195</v>
      </c>
      <c r="J273" s="19"/>
      <c r="K273" s="19" t="s">
        <v>29</v>
      </c>
      <c r="L273" s="20" t="s">
        <v>186</v>
      </c>
    </row>
    <row r="274" spans="1:13" s="6" customFormat="1" ht="46.15" customHeight="1" x14ac:dyDescent="0.15">
      <c r="A274" s="41">
        <v>27</v>
      </c>
      <c r="B274" s="44" t="s">
        <v>202</v>
      </c>
      <c r="C274" s="17" t="s">
        <v>217</v>
      </c>
      <c r="D274" s="31" t="str">
        <f t="shared" ref="D274:D283" si="7">"0701F-"&amp;TEXT(RIGHT(D273,3)*1+1,"000")</f>
        <v>0701F-162</v>
      </c>
      <c r="E274" s="17" t="s">
        <v>446</v>
      </c>
      <c r="F274" s="18" t="s">
        <v>18</v>
      </c>
      <c r="G274" s="17" t="s">
        <v>228</v>
      </c>
      <c r="H274" s="17" t="s">
        <v>229</v>
      </c>
      <c r="I274" s="17"/>
      <c r="J274" s="19" t="s">
        <v>29</v>
      </c>
      <c r="K274" s="19"/>
      <c r="L274" s="20" t="s">
        <v>230</v>
      </c>
      <c r="M274" s="7"/>
    </row>
    <row r="275" spans="1:13" ht="40.15" customHeight="1" x14ac:dyDescent="0.15">
      <c r="A275" s="41">
        <v>28</v>
      </c>
      <c r="B275" s="44" t="s">
        <v>202</v>
      </c>
      <c r="C275" s="16" t="s">
        <v>217</v>
      </c>
      <c r="D275" s="31" t="str">
        <f t="shared" si="7"/>
        <v>0701F-163</v>
      </c>
      <c r="E275" s="17" t="s">
        <v>446</v>
      </c>
      <c r="F275" s="18" t="s">
        <v>18</v>
      </c>
      <c r="G275" s="17" t="s">
        <v>228</v>
      </c>
      <c r="H275" s="17" t="s">
        <v>231</v>
      </c>
      <c r="I275" s="17"/>
      <c r="J275" s="19" t="s">
        <v>29</v>
      </c>
      <c r="K275" s="19"/>
      <c r="L275" s="20" t="s">
        <v>230</v>
      </c>
    </row>
    <row r="276" spans="1:13" ht="55.15" customHeight="1" x14ac:dyDescent="0.15">
      <c r="A276" s="41">
        <v>29</v>
      </c>
      <c r="B276" s="44" t="s">
        <v>202</v>
      </c>
      <c r="C276" s="16" t="s">
        <v>217</v>
      </c>
      <c r="D276" s="31" t="str">
        <f t="shared" si="7"/>
        <v>0701F-164</v>
      </c>
      <c r="E276" s="17" t="s">
        <v>446</v>
      </c>
      <c r="F276" s="18" t="s">
        <v>18</v>
      </c>
      <c r="G276" s="17" t="s">
        <v>228</v>
      </c>
      <c r="H276" s="17" t="s">
        <v>232</v>
      </c>
      <c r="I276" s="17"/>
      <c r="J276" s="19" t="s">
        <v>29</v>
      </c>
      <c r="K276" s="19"/>
      <c r="L276" s="20" t="s">
        <v>230</v>
      </c>
    </row>
    <row r="277" spans="1:13" ht="104.45" customHeight="1" x14ac:dyDescent="0.15">
      <c r="A277" s="41">
        <v>48</v>
      </c>
      <c r="B277" s="44" t="s">
        <v>208</v>
      </c>
      <c r="C277" s="16" t="s">
        <v>238</v>
      </c>
      <c r="D277" s="31" t="str">
        <f t="shared" si="7"/>
        <v>0701F-165</v>
      </c>
      <c r="E277" s="17" t="s">
        <v>445</v>
      </c>
      <c r="F277" s="18" t="s">
        <v>18</v>
      </c>
      <c r="G277" s="17" t="s">
        <v>489</v>
      </c>
      <c r="H277" s="17" t="s">
        <v>245</v>
      </c>
      <c r="I277" s="17" t="s">
        <v>246</v>
      </c>
      <c r="J277" s="19"/>
      <c r="K277" s="19" t="s">
        <v>29</v>
      </c>
      <c r="L277" s="20" t="s">
        <v>240</v>
      </c>
    </row>
    <row r="278" spans="1:13" ht="67.900000000000006" customHeight="1" x14ac:dyDescent="0.15">
      <c r="A278" s="41">
        <v>12</v>
      </c>
      <c r="B278" s="44" t="s">
        <v>278</v>
      </c>
      <c r="C278" s="16" t="s">
        <v>279</v>
      </c>
      <c r="D278" s="31" t="str">
        <f t="shared" si="7"/>
        <v>0701F-166</v>
      </c>
      <c r="E278" s="21" t="s">
        <v>444</v>
      </c>
      <c r="F278" s="18" t="s">
        <v>18</v>
      </c>
      <c r="G278" s="17" t="s">
        <v>280</v>
      </c>
      <c r="H278" s="17" t="s">
        <v>281</v>
      </c>
      <c r="I278" s="17" t="s">
        <v>282</v>
      </c>
      <c r="J278" s="19" t="s">
        <v>29</v>
      </c>
      <c r="K278" s="19"/>
      <c r="L278" s="20" t="s">
        <v>283</v>
      </c>
    </row>
    <row r="279" spans="1:13" ht="67.900000000000006" customHeight="1" x14ac:dyDescent="0.15">
      <c r="A279" s="41">
        <v>13</v>
      </c>
      <c r="B279" s="44" t="s">
        <v>278</v>
      </c>
      <c r="C279" s="16" t="s">
        <v>279</v>
      </c>
      <c r="D279" s="31" t="str">
        <f t="shared" si="7"/>
        <v>0701F-167</v>
      </c>
      <c r="E279" s="21" t="s">
        <v>444</v>
      </c>
      <c r="F279" s="18" t="s">
        <v>18</v>
      </c>
      <c r="G279" s="17" t="s">
        <v>280</v>
      </c>
      <c r="H279" s="17" t="s">
        <v>284</v>
      </c>
      <c r="I279" s="17" t="s">
        <v>285</v>
      </c>
      <c r="J279" s="19" t="s">
        <v>29</v>
      </c>
      <c r="K279" s="19"/>
      <c r="L279" s="20" t="s">
        <v>283</v>
      </c>
    </row>
    <row r="280" spans="1:13" ht="52.9" customHeight="1" x14ac:dyDescent="0.15">
      <c r="A280" s="41">
        <v>14</v>
      </c>
      <c r="B280" s="44" t="s">
        <v>278</v>
      </c>
      <c r="C280" s="16" t="s">
        <v>279</v>
      </c>
      <c r="D280" s="31" t="str">
        <f t="shared" si="7"/>
        <v>0701F-168</v>
      </c>
      <c r="E280" s="21" t="s">
        <v>444</v>
      </c>
      <c r="F280" s="18" t="s">
        <v>18</v>
      </c>
      <c r="G280" s="17" t="s">
        <v>280</v>
      </c>
      <c r="H280" s="17" t="s">
        <v>286</v>
      </c>
      <c r="I280" s="17" t="s">
        <v>287</v>
      </c>
      <c r="J280" s="19" t="s">
        <v>29</v>
      </c>
      <c r="K280" s="19"/>
      <c r="L280" s="20" t="s">
        <v>283</v>
      </c>
    </row>
    <row r="281" spans="1:13" ht="40.15" customHeight="1" x14ac:dyDescent="0.15">
      <c r="A281" s="41">
        <v>31</v>
      </c>
      <c r="B281" s="44" t="s">
        <v>528</v>
      </c>
      <c r="C281" s="16" t="s">
        <v>540</v>
      </c>
      <c r="D281" s="31" t="str">
        <f t="shared" si="7"/>
        <v>0701F-169</v>
      </c>
      <c r="E281" s="17" t="s">
        <v>444</v>
      </c>
      <c r="F281" s="18" t="s">
        <v>18</v>
      </c>
      <c r="G281" s="17" t="s">
        <v>468</v>
      </c>
      <c r="H281" s="17" t="s">
        <v>331</v>
      </c>
      <c r="I281" s="17" t="s">
        <v>332</v>
      </c>
      <c r="J281" s="19"/>
      <c r="K281" s="19" t="s">
        <v>29</v>
      </c>
      <c r="L281" s="20" t="s">
        <v>541</v>
      </c>
    </row>
    <row r="282" spans="1:13" s="6" customFormat="1" ht="81.75" customHeight="1" x14ac:dyDescent="0.15">
      <c r="A282" s="41">
        <v>63</v>
      </c>
      <c r="B282" s="44" t="s">
        <v>528</v>
      </c>
      <c r="C282" s="16" t="s">
        <v>532</v>
      </c>
      <c r="D282" s="31" t="str">
        <f t="shared" si="7"/>
        <v>0701F-170</v>
      </c>
      <c r="E282" s="17" t="s">
        <v>444</v>
      </c>
      <c r="F282" s="18" t="s">
        <v>18</v>
      </c>
      <c r="G282" s="17" t="s">
        <v>336</v>
      </c>
      <c r="H282" s="17" t="s">
        <v>548</v>
      </c>
      <c r="I282" s="17"/>
      <c r="J282" s="19" t="s">
        <v>29</v>
      </c>
      <c r="K282" s="19" t="s">
        <v>29</v>
      </c>
      <c r="L282" s="20" t="s">
        <v>334</v>
      </c>
      <c r="M282" s="7"/>
    </row>
    <row r="283" spans="1:13" ht="40.15" customHeight="1" x14ac:dyDescent="0.15">
      <c r="A283" s="41">
        <v>64</v>
      </c>
      <c r="B283" s="44" t="s">
        <v>528</v>
      </c>
      <c r="C283" s="16" t="s">
        <v>532</v>
      </c>
      <c r="D283" s="55" t="str">
        <f t="shared" si="7"/>
        <v>0701F-171</v>
      </c>
      <c r="E283" s="17" t="s">
        <v>446</v>
      </c>
      <c r="F283" s="18" t="s">
        <v>18</v>
      </c>
      <c r="G283" s="17" t="s">
        <v>336</v>
      </c>
      <c r="H283" s="17" t="s">
        <v>533</v>
      </c>
      <c r="I283" s="17"/>
      <c r="J283" s="19" t="s">
        <v>29</v>
      </c>
      <c r="K283" s="19" t="s">
        <v>29</v>
      </c>
      <c r="L283" s="20" t="s">
        <v>334</v>
      </c>
    </row>
    <row r="284" spans="1:13" ht="40.15" customHeight="1" x14ac:dyDescent="0.15">
      <c r="A284" s="41">
        <v>65</v>
      </c>
      <c r="B284" s="44" t="s">
        <v>528</v>
      </c>
      <c r="C284" s="16" t="s">
        <v>532</v>
      </c>
      <c r="D284" s="56"/>
      <c r="E284" s="17" t="s">
        <v>446</v>
      </c>
      <c r="F284" s="18" t="s">
        <v>18</v>
      </c>
      <c r="G284" s="17" t="s">
        <v>336</v>
      </c>
      <c r="H284" s="17" t="s">
        <v>533</v>
      </c>
      <c r="I284" s="17"/>
      <c r="J284" s="19" t="s">
        <v>29</v>
      </c>
      <c r="K284" s="19" t="s">
        <v>29</v>
      </c>
      <c r="L284" s="20" t="s">
        <v>334</v>
      </c>
    </row>
    <row r="285" spans="1:13" ht="40.15" customHeight="1" x14ac:dyDescent="0.15">
      <c r="A285" s="41">
        <v>67</v>
      </c>
      <c r="B285" s="44" t="s">
        <v>528</v>
      </c>
      <c r="C285" s="16" t="s">
        <v>532</v>
      </c>
      <c r="D285" s="31" t="str">
        <f>"0701F-"&amp;TEXT(RIGHT(D283,3)*1+1,"000")</f>
        <v>0701F-172</v>
      </c>
      <c r="E285" s="17" t="s">
        <v>520</v>
      </c>
      <c r="F285" s="18" t="s">
        <v>18</v>
      </c>
      <c r="G285" s="17" t="s">
        <v>336</v>
      </c>
      <c r="H285" s="17" t="s">
        <v>533</v>
      </c>
      <c r="I285" s="17"/>
      <c r="J285" s="19" t="s">
        <v>29</v>
      </c>
      <c r="K285" s="19" t="s">
        <v>29</v>
      </c>
      <c r="L285" s="20" t="s">
        <v>334</v>
      </c>
    </row>
    <row r="286" spans="1:13" ht="40.15" customHeight="1" x14ac:dyDescent="0.15">
      <c r="A286" s="41">
        <v>157</v>
      </c>
      <c r="B286" s="44" t="s">
        <v>528</v>
      </c>
      <c r="C286" s="17" t="s">
        <v>539</v>
      </c>
      <c r="D286" s="55" t="str">
        <f>"0701F-"&amp;TEXT(RIGHT(D285,3)*1+1,"000")</f>
        <v>0701F-173</v>
      </c>
      <c r="E286" s="17" t="s">
        <v>445</v>
      </c>
      <c r="F286" s="18" t="s">
        <v>18</v>
      </c>
      <c r="G286" s="17" t="s">
        <v>499</v>
      </c>
      <c r="H286" s="17" t="s">
        <v>360</v>
      </c>
      <c r="I286" s="17"/>
      <c r="J286" s="19"/>
      <c r="K286" s="19" t="s">
        <v>29</v>
      </c>
      <c r="L286" s="20" t="s">
        <v>510</v>
      </c>
    </row>
    <row r="287" spans="1:13" ht="40.15" customHeight="1" x14ac:dyDescent="0.15">
      <c r="A287" s="41">
        <v>159</v>
      </c>
      <c r="B287" s="44" t="s">
        <v>528</v>
      </c>
      <c r="C287" s="16" t="s">
        <v>539</v>
      </c>
      <c r="D287" s="56"/>
      <c r="E287" s="17" t="s">
        <v>445</v>
      </c>
      <c r="F287" s="18" t="s">
        <v>18</v>
      </c>
      <c r="G287" s="17" t="s">
        <v>499</v>
      </c>
      <c r="H287" s="17" t="s">
        <v>360</v>
      </c>
      <c r="I287" s="17"/>
      <c r="J287" s="19"/>
      <c r="K287" s="19" t="s">
        <v>29</v>
      </c>
      <c r="L287" s="20" t="s">
        <v>510</v>
      </c>
    </row>
    <row r="288" spans="1:13" ht="49.9" customHeight="1" x14ac:dyDescent="0.15">
      <c r="A288" s="41">
        <v>68</v>
      </c>
      <c r="B288" s="44" t="s">
        <v>361</v>
      </c>
      <c r="C288" s="16" t="s">
        <v>382</v>
      </c>
      <c r="D288" s="31" t="str">
        <f>"0701F-"&amp;TEXT(RIGHT(D286,3)*1+1,"000")</f>
        <v>0701F-174</v>
      </c>
      <c r="E288" s="17" t="s">
        <v>444</v>
      </c>
      <c r="F288" s="18" t="s">
        <v>18</v>
      </c>
      <c r="G288" s="17" t="s">
        <v>447</v>
      </c>
      <c r="H288" s="17" t="s">
        <v>383</v>
      </c>
      <c r="I288" s="17" t="s">
        <v>384</v>
      </c>
      <c r="J288" s="19"/>
      <c r="K288" s="19" t="s">
        <v>29</v>
      </c>
      <c r="L288" s="20" t="s">
        <v>515</v>
      </c>
    </row>
    <row r="289" spans="1:12" ht="49.9" customHeight="1" x14ac:dyDescent="0.15">
      <c r="A289" s="41">
        <v>69</v>
      </c>
      <c r="B289" s="44" t="s">
        <v>361</v>
      </c>
      <c r="C289" s="16" t="s">
        <v>382</v>
      </c>
      <c r="D289" s="31" t="str">
        <f>"0701F-"&amp;TEXT(RIGHT(D288,3)*1+1,"000")</f>
        <v>0701F-175</v>
      </c>
      <c r="E289" s="17" t="s">
        <v>444</v>
      </c>
      <c r="F289" s="18" t="s">
        <v>18</v>
      </c>
      <c r="G289" s="17" t="s">
        <v>447</v>
      </c>
      <c r="H289" s="17" t="s">
        <v>385</v>
      </c>
      <c r="I289" s="17" t="s">
        <v>384</v>
      </c>
      <c r="J289" s="19"/>
      <c r="K289" s="19" t="s">
        <v>29</v>
      </c>
      <c r="L289" s="20" t="s">
        <v>515</v>
      </c>
    </row>
    <row r="290" spans="1:12" ht="49.9" customHeight="1" x14ac:dyDescent="0.15">
      <c r="A290" s="41">
        <v>71</v>
      </c>
      <c r="B290" s="44" t="s">
        <v>361</v>
      </c>
      <c r="C290" s="16" t="s">
        <v>382</v>
      </c>
      <c r="D290" s="31" t="str">
        <f>"0701F-"&amp;TEXT(RIGHT(D289,3)*1+1,"000")</f>
        <v>0701F-176</v>
      </c>
      <c r="E290" s="17" t="s">
        <v>444</v>
      </c>
      <c r="F290" s="18" t="s">
        <v>18</v>
      </c>
      <c r="G290" s="17" t="s">
        <v>447</v>
      </c>
      <c r="H290" s="17" t="s">
        <v>386</v>
      </c>
      <c r="I290" s="17"/>
      <c r="J290" s="19"/>
      <c r="K290" s="19" t="s">
        <v>29</v>
      </c>
      <c r="L290" s="20" t="s">
        <v>515</v>
      </c>
    </row>
    <row r="291" spans="1:12" ht="55.15" customHeight="1" x14ac:dyDescent="0.15">
      <c r="A291" s="41">
        <v>73</v>
      </c>
      <c r="B291" s="44" t="s">
        <v>361</v>
      </c>
      <c r="C291" s="16" t="s">
        <v>382</v>
      </c>
      <c r="D291" s="31" t="str">
        <f>"0701F-"&amp;TEXT(RIGHT(D290,3)*1+1,"000")</f>
        <v>0701F-177</v>
      </c>
      <c r="E291" s="17" t="s">
        <v>444</v>
      </c>
      <c r="F291" s="18" t="s">
        <v>18</v>
      </c>
      <c r="G291" s="17" t="s">
        <v>447</v>
      </c>
      <c r="H291" s="17" t="s">
        <v>387</v>
      </c>
      <c r="I291" s="17"/>
      <c r="J291" s="19"/>
      <c r="K291" s="19" t="s">
        <v>29</v>
      </c>
      <c r="L291" s="20" t="s">
        <v>515</v>
      </c>
    </row>
    <row r="292" spans="1:12" ht="40.9" customHeight="1" x14ac:dyDescent="0.15">
      <c r="A292" s="41">
        <v>77</v>
      </c>
      <c r="B292" s="44" t="s">
        <v>361</v>
      </c>
      <c r="C292" s="16" t="s">
        <v>388</v>
      </c>
      <c r="D292" s="31" t="str">
        <f>"0701F-"&amp;TEXT(RIGHT(D291,3)*1+1,"000")</f>
        <v>0701F-178</v>
      </c>
      <c r="E292" s="17" t="s">
        <v>444</v>
      </c>
      <c r="F292" s="18" t="s">
        <v>18</v>
      </c>
      <c r="G292" s="17" t="s">
        <v>456</v>
      </c>
      <c r="H292" s="17" t="s">
        <v>389</v>
      </c>
      <c r="I292" s="17" t="s">
        <v>390</v>
      </c>
      <c r="J292" s="19"/>
      <c r="K292" s="19" t="s">
        <v>29</v>
      </c>
      <c r="L292" s="20" t="s">
        <v>391</v>
      </c>
    </row>
    <row r="293" spans="1:12" ht="54" customHeight="1" thickBot="1" x14ac:dyDescent="0.2">
      <c r="A293" s="42">
        <v>81</v>
      </c>
      <c r="B293" s="45" t="s">
        <v>361</v>
      </c>
      <c r="C293" s="22" t="s">
        <v>388</v>
      </c>
      <c r="D293" s="33" t="str">
        <f>"0701F-"&amp;TEXT(RIGHT(D292,3)*1+1,"000")</f>
        <v>0701F-179</v>
      </c>
      <c r="E293" s="22" t="s">
        <v>444</v>
      </c>
      <c r="F293" s="24" t="s">
        <v>18</v>
      </c>
      <c r="G293" s="22" t="s">
        <v>456</v>
      </c>
      <c r="H293" s="22" t="s">
        <v>392</v>
      </c>
      <c r="I293" s="22" t="s">
        <v>393</v>
      </c>
      <c r="J293" s="25"/>
      <c r="K293" s="25" t="s">
        <v>29</v>
      </c>
      <c r="L293" s="26" t="s">
        <v>391</v>
      </c>
    </row>
    <row r="294" spans="1:12" ht="55.15" customHeight="1" thickBot="1" x14ac:dyDescent="0.2">
      <c r="A294" s="47">
        <v>10</v>
      </c>
      <c r="B294" s="46" t="s">
        <v>30</v>
      </c>
      <c r="C294" s="34" t="s">
        <v>32</v>
      </c>
      <c r="D294" s="35" t="str">
        <f>"0701Z-"&amp;TEXT(RIGHT(D293,3)*1+1,"000")</f>
        <v>0701Z-180</v>
      </c>
      <c r="E294" s="36" t="s">
        <v>444</v>
      </c>
      <c r="F294" s="37" t="s">
        <v>20</v>
      </c>
      <c r="G294" s="36" t="s">
        <v>500</v>
      </c>
      <c r="H294" s="36" t="s">
        <v>33</v>
      </c>
      <c r="I294" s="36"/>
      <c r="J294" s="38" t="s">
        <v>29</v>
      </c>
      <c r="K294" s="38"/>
      <c r="L294" s="39" t="s">
        <v>34</v>
      </c>
    </row>
    <row r="295" spans="1:12" x14ac:dyDescent="0.15">
      <c r="A295" s="3"/>
      <c r="B295" s="1"/>
      <c r="C295" s="2"/>
      <c r="D295" s="2"/>
      <c r="E295" s="1"/>
      <c r="F295" s="1"/>
      <c r="G295" s="2"/>
      <c r="H295" s="2"/>
      <c r="I295" s="2"/>
      <c r="J295" s="1"/>
      <c r="K295" s="1"/>
      <c r="L295" s="1"/>
    </row>
    <row r="296" spans="1:12" x14ac:dyDescent="0.15">
      <c r="A296" s="3"/>
      <c r="B296" s="1"/>
      <c r="C296" s="2"/>
      <c r="D296" s="2"/>
      <c r="E296" s="1"/>
      <c r="F296" s="1"/>
      <c r="G296" s="2"/>
      <c r="H296" s="2"/>
      <c r="I296" s="2"/>
      <c r="J296" s="1"/>
      <c r="K296" s="1"/>
      <c r="L296" s="1"/>
    </row>
    <row r="297" spans="1:12" x14ac:dyDescent="0.15">
      <c r="A297" s="3"/>
      <c r="B297" s="1"/>
      <c r="C297" s="2"/>
      <c r="D297" s="2"/>
      <c r="E297" s="1"/>
      <c r="F297" s="1"/>
      <c r="G297" s="2"/>
      <c r="H297" s="2"/>
      <c r="I297" s="2"/>
      <c r="J297" s="1"/>
      <c r="K297" s="1"/>
      <c r="L297" s="1"/>
    </row>
    <row r="298" spans="1:12" x14ac:dyDescent="0.15">
      <c r="A298" s="3"/>
      <c r="B298" s="1"/>
      <c r="C298" s="1"/>
      <c r="D298" s="1"/>
      <c r="E298" s="1"/>
      <c r="F298" s="1"/>
      <c r="G298" s="1"/>
      <c r="H298" s="1"/>
      <c r="I298" s="1"/>
      <c r="J298" s="1"/>
      <c r="K298" s="1"/>
      <c r="L298" s="1"/>
    </row>
    <row r="299" spans="1:12" x14ac:dyDescent="0.15">
      <c r="A299" s="3"/>
      <c r="B299" s="1"/>
      <c r="C299" s="2"/>
      <c r="D299" s="2"/>
      <c r="E299" s="1"/>
      <c r="F299" s="1"/>
      <c r="G299" s="2"/>
      <c r="H299" s="2"/>
      <c r="I299" s="2"/>
      <c r="J299" s="1"/>
      <c r="K299" s="1"/>
      <c r="L299" s="1"/>
    </row>
    <row r="300" spans="1:12" x14ac:dyDescent="0.15">
      <c r="A300" s="3"/>
      <c r="B300" s="1"/>
      <c r="C300" s="2"/>
      <c r="D300" s="2"/>
      <c r="E300" s="1"/>
      <c r="F300" s="1"/>
      <c r="G300" s="2"/>
      <c r="H300" s="2"/>
      <c r="I300" s="2"/>
      <c r="J300" s="1"/>
      <c r="K300" s="1"/>
      <c r="L300" s="1"/>
    </row>
    <row r="301" spans="1:12" x14ac:dyDescent="0.15">
      <c r="A301" s="3"/>
      <c r="B301" s="1"/>
      <c r="C301" s="2"/>
      <c r="D301" s="2"/>
      <c r="E301" s="1"/>
      <c r="F301" s="1"/>
      <c r="G301" s="2"/>
      <c r="H301" s="2"/>
      <c r="I301" s="2"/>
      <c r="J301" s="1"/>
      <c r="K301" s="1"/>
      <c r="L301" s="1"/>
    </row>
    <row r="302" spans="1:12" x14ac:dyDescent="0.15">
      <c r="A302" s="3"/>
      <c r="B302" s="1"/>
      <c r="C302" s="2"/>
      <c r="D302" s="2"/>
      <c r="E302" s="1"/>
      <c r="F302" s="1"/>
      <c r="G302" s="2"/>
      <c r="H302" s="2"/>
      <c r="I302" s="2"/>
      <c r="J302" s="1"/>
      <c r="K302" s="1"/>
      <c r="L302" s="1"/>
    </row>
    <row r="303" spans="1:12" x14ac:dyDescent="0.15">
      <c r="F303" s="1"/>
      <c r="G303" s="2"/>
      <c r="H303" s="2"/>
      <c r="I303" s="2"/>
      <c r="J303" s="1"/>
      <c r="K303" s="1"/>
      <c r="L303" s="1"/>
    </row>
    <row r="304" spans="1:12" x14ac:dyDescent="0.15">
      <c r="F304" s="1"/>
      <c r="G304" s="2"/>
      <c r="H304" s="2"/>
      <c r="I304" s="2"/>
      <c r="J304" s="1"/>
      <c r="K304" s="1"/>
      <c r="L304" s="1"/>
    </row>
    <row r="305" spans="6:12" x14ac:dyDescent="0.15">
      <c r="F305" s="1"/>
      <c r="G305" s="2"/>
      <c r="H305" s="2"/>
      <c r="I305" s="2"/>
      <c r="J305" s="1"/>
      <c r="K305" s="1"/>
      <c r="L305" s="1"/>
    </row>
    <row r="306" spans="6:12" x14ac:dyDescent="0.15">
      <c r="F306" s="1"/>
      <c r="G306" s="2"/>
      <c r="H306" s="2"/>
      <c r="I306" s="2"/>
      <c r="J306" s="1"/>
      <c r="K306" s="1"/>
      <c r="L306" s="1"/>
    </row>
    <row r="307" spans="6:12" x14ac:dyDescent="0.15">
      <c r="F307" s="1"/>
      <c r="G307" s="2"/>
      <c r="H307" s="2"/>
      <c r="I307" s="2"/>
      <c r="J307" s="1"/>
      <c r="K307" s="1"/>
      <c r="L307" s="1"/>
    </row>
    <row r="308" spans="6:12" x14ac:dyDescent="0.15">
      <c r="F308" s="1"/>
      <c r="G308" s="2"/>
      <c r="H308" s="2"/>
      <c r="I308" s="2"/>
      <c r="J308" s="1"/>
      <c r="K308" s="1"/>
      <c r="L308" s="1"/>
    </row>
    <row r="309" spans="6:12" x14ac:dyDescent="0.15">
      <c r="F309" s="1"/>
      <c r="G309" s="2"/>
      <c r="H309" s="2"/>
      <c r="I309" s="2"/>
      <c r="J309" s="1"/>
      <c r="K309" s="1"/>
      <c r="L309" s="1"/>
    </row>
    <row r="310" spans="6:12" x14ac:dyDescent="0.15">
      <c r="F310" s="1"/>
      <c r="G310" s="2"/>
      <c r="H310" s="2"/>
      <c r="I310" s="2"/>
      <c r="J310" s="1"/>
      <c r="K310" s="1"/>
      <c r="L310" s="1"/>
    </row>
    <row r="311" spans="6:12" x14ac:dyDescent="0.15">
      <c r="F311" s="1"/>
      <c r="G311" s="2"/>
      <c r="H311" s="2"/>
      <c r="I311" s="2"/>
      <c r="J311" s="1"/>
      <c r="K311" s="1"/>
      <c r="L311" s="1"/>
    </row>
    <row r="312" spans="6:12" x14ac:dyDescent="0.15">
      <c r="F312" s="1"/>
      <c r="G312" s="2"/>
      <c r="H312" s="2"/>
      <c r="I312" s="2"/>
      <c r="J312" s="1"/>
      <c r="K312" s="1"/>
      <c r="L312" s="1"/>
    </row>
    <row r="313" spans="6:12" x14ac:dyDescent="0.15">
      <c r="F313" s="1"/>
      <c r="G313" s="2"/>
      <c r="H313" s="2"/>
      <c r="I313" s="2"/>
      <c r="J313" s="1"/>
      <c r="K313" s="1"/>
      <c r="L313" s="1"/>
    </row>
    <row r="314" spans="6:12" x14ac:dyDescent="0.15">
      <c r="F314" s="1"/>
      <c r="G314" s="2"/>
      <c r="H314" s="2"/>
      <c r="I314" s="2"/>
      <c r="J314" s="1"/>
      <c r="K314" s="1"/>
      <c r="L314" s="1"/>
    </row>
    <row r="315" spans="6:12" x14ac:dyDescent="0.15">
      <c r="F315" s="1"/>
      <c r="G315" s="2"/>
      <c r="H315" s="2"/>
      <c r="I315" s="2"/>
      <c r="J315" s="1"/>
      <c r="K315" s="1"/>
      <c r="L315" s="1"/>
    </row>
    <row r="316" spans="6:12" x14ac:dyDescent="0.15">
      <c r="F316" s="1"/>
      <c r="G316" s="2"/>
      <c r="H316" s="2"/>
      <c r="I316" s="2"/>
      <c r="J316" s="1"/>
      <c r="K316" s="1"/>
      <c r="L316" s="1"/>
    </row>
    <row r="317" spans="6:12" x14ac:dyDescent="0.15">
      <c r="F317" s="1"/>
      <c r="G317" s="2"/>
      <c r="H317" s="2"/>
      <c r="I317" s="2"/>
      <c r="J317" s="1"/>
      <c r="K317" s="1"/>
      <c r="L317" s="1"/>
    </row>
  </sheetData>
  <autoFilter ref="A3:M294" xr:uid="{455A0247-BB6E-4101-B5C6-88C075212E73}"/>
  <mergeCells count="57">
    <mergeCell ref="D260:D263"/>
    <mergeCell ref="D269:D271"/>
    <mergeCell ref="D283:D284"/>
    <mergeCell ref="D286:D287"/>
    <mergeCell ref="D238:D239"/>
    <mergeCell ref="D240:D241"/>
    <mergeCell ref="D244:D248"/>
    <mergeCell ref="D252:D253"/>
    <mergeCell ref="D255:D256"/>
    <mergeCell ref="D212:D213"/>
    <mergeCell ref="D214:D215"/>
    <mergeCell ref="D219:D220"/>
    <mergeCell ref="D230:D231"/>
    <mergeCell ref="D236:D237"/>
    <mergeCell ref="D177:D179"/>
    <mergeCell ref="D181:D182"/>
    <mergeCell ref="D186:D187"/>
    <mergeCell ref="D189:D195"/>
    <mergeCell ref="D197:D199"/>
    <mergeCell ref="D143:D149"/>
    <mergeCell ref="D89:D91"/>
    <mergeCell ref="D92:D95"/>
    <mergeCell ref="D108:D109"/>
    <mergeCell ref="D110:D111"/>
    <mergeCell ref="D113:D123"/>
    <mergeCell ref="D67:D68"/>
    <mergeCell ref="D70:D72"/>
    <mergeCell ref="D76:D77"/>
    <mergeCell ref="D125:D131"/>
    <mergeCell ref="D134:D140"/>
    <mergeCell ref="A1:L1"/>
    <mergeCell ref="D39:D40"/>
    <mergeCell ref="D41:D47"/>
    <mergeCell ref="D56:D57"/>
    <mergeCell ref="D60:D61"/>
    <mergeCell ref="H2:H3"/>
    <mergeCell ref="A2:A3"/>
    <mergeCell ref="B2:B3"/>
    <mergeCell ref="C2:D2"/>
    <mergeCell ref="E2:E3"/>
    <mergeCell ref="F2:G2"/>
    <mergeCell ref="D150:D154"/>
    <mergeCell ref="D157:D164"/>
    <mergeCell ref="D165:D167"/>
    <mergeCell ref="M2:M3"/>
    <mergeCell ref="L2:L3"/>
    <mergeCell ref="I2:I3"/>
    <mergeCell ref="J2:K2"/>
    <mergeCell ref="D48:D49"/>
    <mergeCell ref="D50:D51"/>
    <mergeCell ref="D4:D5"/>
    <mergeCell ref="D9:D10"/>
    <mergeCell ref="D14:D15"/>
    <mergeCell ref="D17:D18"/>
    <mergeCell ref="D26:D28"/>
    <mergeCell ref="D29:D32"/>
    <mergeCell ref="D33:D36"/>
  </mergeCells>
  <phoneticPr fontId="3"/>
  <conditionalFormatting sqref="E4:E7 E28:E74 H55 E77:E89 H86:H89">
    <cfRule type="expression" dxfId="5" priority="11">
      <formula>COUNTIFS(#REF!,"○")&gt;=1</formula>
    </cfRule>
  </conditionalFormatting>
  <conditionalFormatting sqref="E9:E26">
    <cfRule type="expression" dxfId="4" priority="4">
      <formula>COUNTIFS(#REF!,"○")&gt;=1</formula>
    </cfRule>
  </conditionalFormatting>
  <conditionalFormatting sqref="E92:E117 E119:E156">
    <cfRule type="expression" dxfId="3" priority="3">
      <formula>COUNTIFS(#REF!,"○")&gt;=1</formula>
    </cfRule>
  </conditionalFormatting>
  <conditionalFormatting sqref="E160:E294">
    <cfRule type="expression" dxfId="2" priority="2">
      <formula>COUNTIFS(#REF!,"○")&gt;=1</formula>
    </cfRule>
  </conditionalFormatting>
  <conditionalFormatting sqref="H229:I229">
    <cfRule type="expression" dxfId="1" priority="5">
      <formula>COUNTIFS(#REF!,"○")&gt;=1</formula>
    </cfRule>
  </conditionalFormatting>
  <conditionalFormatting sqref="I73:I82">
    <cfRule type="expression" dxfId="0" priority="10">
      <formula>COUNTIFS(#REF!,"○")&gt;=1</formula>
    </cfRule>
  </conditionalFormatting>
  <dataValidations count="2">
    <dataValidation type="custom" allowBlank="1" showDropDown="1" showInputMessage="1" showErrorMessage="1" sqref="I73:I82 H229:I229 H87:H89 H55 E292:E294 E28:E56 E58:E66 E86:E89 E77:E79 E160:E169 E116:E117 E4:E7 E68:E74 E171:E268 E10:E26 E92:E93 E81:E84 E95:E113 E119:E156 E270:E288" xr:uid="{507CD82E-F203-43B9-9BF5-9B50B4EE1038}">
      <formula1>#REF!&lt;&gt;"○"</formula1>
    </dataValidation>
    <dataValidation type="list" allowBlank="1" showInputMessage="1" showErrorMessage="1" sqref="J260:J261 J4:K256 J262:K294" xr:uid="{78BCA36D-F770-475B-BF20-E302228E9B7D}">
      <formula1>"○"</formula1>
    </dataValidation>
  </dataValidations>
  <pageMargins left="0.35433070866141736" right="0.19685039370078741" top="0.74803149606299213" bottom="0.31496062992125984" header="0.31496062992125984" footer="0.31496062992125984"/>
  <pageSetup paperSize="8"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CD3A-304A-4A81-BCD0-DA4110BC5C77}">
  <dimension ref="A1:D9"/>
  <sheetViews>
    <sheetView workbookViewId="0">
      <selection activeCell="D2" sqref="D2"/>
    </sheetView>
  </sheetViews>
  <sheetFormatPr defaultRowHeight="13.5" x14ac:dyDescent="0.15"/>
  <cols>
    <col min="1" max="1" width="17.25" bestFit="1" customWidth="1"/>
    <col min="2" max="2" width="24.125" bestFit="1" customWidth="1"/>
    <col min="3" max="3" width="9.25" customWidth="1"/>
    <col min="4" max="4" width="13" customWidth="1"/>
  </cols>
  <sheetData>
    <row r="1" spans="1:4" x14ac:dyDescent="0.15">
      <c r="A1" s="5" t="s">
        <v>6</v>
      </c>
      <c r="B1" s="5" t="s">
        <v>4</v>
      </c>
      <c r="C1" s="5" t="s">
        <v>8</v>
      </c>
      <c r="D1" s="5" t="s">
        <v>9</v>
      </c>
    </row>
    <row r="2" spans="1:4" x14ac:dyDescent="0.15">
      <c r="A2" t="s">
        <v>10</v>
      </c>
      <c r="B2" t="s">
        <v>11</v>
      </c>
      <c r="D2" t="s">
        <v>24</v>
      </c>
    </row>
    <row r="3" spans="1:4" x14ac:dyDescent="0.15">
      <c r="A3" t="s">
        <v>12</v>
      </c>
      <c r="B3" t="s">
        <v>13</v>
      </c>
      <c r="C3" t="s">
        <v>8</v>
      </c>
      <c r="D3" t="s">
        <v>25</v>
      </c>
    </row>
    <row r="4" spans="1:4" x14ac:dyDescent="0.15">
      <c r="A4" t="s">
        <v>14</v>
      </c>
      <c r="B4" t="s">
        <v>15</v>
      </c>
      <c r="D4" t="s">
        <v>26</v>
      </c>
    </row>
    <row r="5" spans="1:4" x14ac:dyDescent="0.15">
      <c r="A5" t="s">
        <v>16</v>
      </c>
      <c r="B5" t="s">
        <v>17</v>
      </c>
      <c r="D5" t="s">
        <v>27</v>
      </c>
    </row>
    <row r="6" spans="1:4" x14ac:dyDescent="0.15">
      <c r="A6" t="s">
        <v>18</v>
      </c>
      <c r="B6" t="s">
        <v>19</v>
      </c>
      <c r="D6" t="s">
        <v>28</v>
      </c>
    </row>
    <row r="7" spans="1:4" x14ac:dyDescent="0.15">
      <c r="A7" t="s">
        <v>20</v>
      </c>
      <c r="B7" t="s">
        <v>21</v>
      </c>
    </row>
    <row r="8" spans="1:4" x14ac:dyDescent="0.15">
      <c r="B8" t="s">
        <v>22</v>
      </c>
    </row>
    <row r="9" spans="1:4" x14ac:dyDescent="0.15">
      <c r="B9" t="s">
        <v>23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標準的事務補助以外</vt:lpstr>
      <vt:lpstr>プルダウンリスト</vt:lpstr>
      <vt:lpstr>標準的事務補助以外!Print_Area</vt:lpstr>
      <vt:lpstr>標準的事務補助以外!Print_Titles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2026-01-04T07:33:12Z</cp:lastPrinted>
  <dcterms:created xsi:type="dcterms:W3CDTF">2024-12-13T09:07:51Z</dcterms:created>
  <dcterms:modified xsi:type="dcterms:W3CDTF">2026-01-08T13:07:21Z</dcterms:modified>
</cp:coreProperties>
</file>