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8800" windowHeight="13116"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<sst xmlns="http://schemas.openxmlformats.org/spreadsheetml/2006/main" count="1163" uniqueCount="628">
  <si>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</si>
  <si>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</si>
  <si>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</si>
  <si>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</si>
  <si>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</si>
  <si>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</si>
  <si>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</si>
  <si>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</si>
  <si>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</si>
  <si>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</si>
  <si>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</si>
  <si>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</si>
  <si>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</si>
  <si>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</si>
  <si>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</si>
  <si>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</si>
  <si>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</si>
  <si>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</si>
  <si>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</si>
  <si>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</si>
  <si>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</si>
  <si>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</si>
  <si>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</si>
  <si>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</si>
  <si>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</si>
  <si>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</si>
  <si>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</si>
  <si>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</si>
  <si>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</si>
  <si>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</si>
  <si>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</si>
  <si>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</si>
  <si>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</si>
  <si>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</si>
  <si>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</si>
  <si>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</si>
  <si>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</si>
  <si>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</si>
  <si>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</si>
  <si>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</si>
  <si>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</si>
  <si>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</si>
  <si>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</si>
  <si>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</si>
  <si>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</si>
  <si>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</si>
  <si>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</si>
  <si>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</si>
  <si>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</si>
  <si>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</si>
  <si>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</si>
  <si>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</si>
  <si>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</si>
  <si>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</si>
  <si>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</si>
  <si>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</si>
  <si>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</si>
  <si>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</si>
  <si>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</si>
  <si>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</si>
  <si>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</si>
  <si>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</si>
  <si>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</si>
  <si>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</si>
  <si>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</si>
  <si>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</si>
  <si>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</si>
  <si>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</si>
  <si>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</si>
  <si>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</si>
  <si>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</si>
  <si>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</si>
  <si>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</si>
  <si>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</si>
  <si>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</si>
  <si>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</si>
  <si>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</si>
  <si>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</si>
  <si>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</si>
  <si>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</si>
  <si>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</si>
  <si>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</si>
  <si>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</si>
  <si>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</si>
  <si>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</si>
  <si>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</si>
  <si>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</si>
  <si>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</si>
  <si>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</si>
  <si>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</si>
  <si>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</si>
  <si>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</si>
  <si>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</si>
  <si>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</si>
  <si>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</si>
  <si>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</si>
  <si>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</si>
  <si>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</si>
  <si>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</si>
  <si>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</si>
  <si>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</si>
  <si>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</si>
  <si>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</si>
  <si>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</si>
  <si>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</si>
  <si>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</si>
  <si>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</si>
  <si>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</si>
  <si>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</si>
  <si>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</si>
  <si>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</si>
  <si>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</si>
  <si>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</si>
  <si>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</si>
  <si>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</si>
  <si>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</si>
  <si>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</si>
  <si>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</si>
  <si>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</si>
  <si>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</si>
  <si>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</si>
  <si>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</si>
  <si>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</si>
  <si>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</si>
  <si>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</si>
  <si>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</si>
  <si>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</si>
  <si>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</si>
  <si>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</si>
  <si>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</si>
  <si>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</si>
  <si>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</si>
  <si>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</si>
  <si>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</si>
  <si>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</si>
  <si>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</si>
  <si>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</si>
  <si>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</si>
  <si>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</si>
  <si>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</si>
  <si>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</si>
  <si>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</si>
  <si>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</si>
  <si>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</si>
  <si>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</si>
  <si>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</si>
  <si>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</si>
  <si>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</si>
  <si>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</si>
  <si>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</si>
  <si>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</si>
  <si>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</si>
  <si>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</si>
  <si>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</si>
  <si>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</si>
  <si>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</si>
  <si>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</si>
  <si>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</si>
  <si>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</si>
  <si>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</si>
  <si>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</si>
  <si>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</si>
  <si>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</si>
  <si>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</si>
  <si>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</si>
  <si>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</si>
  <si>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</si>
  <si>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</si>
  <si>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</si>
  <si>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</si>
  <si>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</si>
  <si>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</si>
  <si>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</si>
  <si>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</si>
  <si>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</si>
  <si>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</si>
  <si>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</si>
  <si>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</si>
  <si>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</si>
  <si>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</si>
  <si>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</si>
  <si>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</si>
  <si>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</si>
  <si>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</si>
  <si>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</si>
  <si>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</si>
  <si>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</si>
  <si>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</si>
  <si>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</si>
  <si>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</si>
  <si>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</si>
  <si>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</si>
  <si>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</si>
  <si>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</si>
  <si>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</si>
  <si>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</si>
  <si>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</si>
  <si>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</si>
  <si>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</si>
  <si>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</si>
  <si>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</si>
  <si>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</si>
  <si>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</si>
  <si>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</si>
  <si>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</si>
  <si>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</si>
  <si>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</si>
  <si>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</si>
  <si>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</si>
  <si>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</si>
  <si>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</si>
  <si>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</si>
  <si>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</si>
  <si>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</si>
  <si>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</si>
  <si>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山梨県富士吉田市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</si>
  <si>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</si>
  <si>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</si>
  <si>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</si>
  <si>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</si>
  <si>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</si>
  <si>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</si>
  <si>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</si>
  <si>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</si>
  <si>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</si>
  <si>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</si>
  <si>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</si>
  <si>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</si>
  <si>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</si>
  <si>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</si>
  <si>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</si>
  <si>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</si>
  <si>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</si>
  <si>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</si>
  <si>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</si>
  <si>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</si>
  <si>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</si>
  <si>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</si>
  <si>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</si>
  <si>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</si>
  <si>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</si>
  <si>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</si>
  <si>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</si>
  <si>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</si>
  <si>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</si>
  <si>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</si>
  <si>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</si>
  <si>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</si>
  <si>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</si>
  <si>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</si>
  <si>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</si>
  <si>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</si>
  <si>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</si>
  <si>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</si>
  <si>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</si>
  <si>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</si>
  <si>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</si>
  <si>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</si>
  <si>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</si>
  <si>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</si>
  <si>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</si>
  <si>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</si>
  <si>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</si>
  <si>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</si>
  <si>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</si>
  <si>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</si>
  <si>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</si>
  <si>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</si>
  <si>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</si>
  <si>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</si>
  <si>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</si>
  <si>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</si>
  <si>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</si>
  <si>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</si>
  <si>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</si>
  <si>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</si>
  <si>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</si>
  <si>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</si>
  <si>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</si>
  <si>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</si>
  <si>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</si>
  <si>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</si>
  <si>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</si>
  <si>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</si>
  <si>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</si>
  <si>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</si>
  <si>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</si>
  <si>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</si>
  <si>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</si>
  <si>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</si>
  <si>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</si>
  <si>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</si>
  <si>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</si>
  <si>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</si>
  <si>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</si>
  <si>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</si>
  <si>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</si>
  <si>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</si>
  <si>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</si>
  <si>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</si>
  <si>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</si>
  <si>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</si>
  <si>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</si>
  <si>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</si>
  <si>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</si>
  <si>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</si>
  <si>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</si>
  <si>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</si>
  <si>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</si>
  <si>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</si>
  <si>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</si>
  <si>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</si>
  <si>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</si>
  <si>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</si>
  <si>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</si>
  <si>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</si>
  <si>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</si>
  <si>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</si>
  <si>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</si>
  <si>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</si>
  <si>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</si>
  <si>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</si>
  <si>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</si>
  <si>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</si>
  <si>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</si>
  <si>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</si>
  <si>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</si>
  <si>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</si>
  <si>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</si>
  <si>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</si>
  <si>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</si>
  <si>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</si>
  <si>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</si>
  <si>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</si>
  <si>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</si>
  <si>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</si>
  <si>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</si>
  <si>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</si>
  <si>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</si>
  <si>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</si>
  <si>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</si>
  <si>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</si>
  <si>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</si>
  <si>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</si>
  <si>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</si>
  <si>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</si>
  <si>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</si>
  <si>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</si>
  <si>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</si>
  <si>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</si>
  <si>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</si>
  <si>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</si>
  <si>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</si>
  <si>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</si>
  <si>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</si>
  <si>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</si>
  <si>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</si>
  <si>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</si>
  <si>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</si>
  <si>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</si>
  <si>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</si>
  <si>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</si>
  <si>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</si>
  <si>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</si>
  <si>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</si>
  <si>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</si>
  <si>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</si>
  <si>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</si>
  <si>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</si>
  <si>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山梨県富士吉田市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</si>
  <si>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</si>
  <si>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</si>
  <si>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</si>
  <si>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</si>
  <si>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</si>
  <si>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</si>
  <si>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</si>
  <si>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</si>
  <si>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</si>
  <si>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</si>
  <si>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</si>
  <si>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</si>
  <si>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</si>
  <si>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</si>
  <si>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</si>
  <si>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</si>
  <si>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</si>
  <si>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</si>
  <si>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</si>
  <si>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</si>
  <si>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</si>
  <si>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</si>
  <si>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</si>
  <si>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</si>
  <si>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</si>
  <si>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</si>
  <si>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</si>
  <si>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</si>
  <si>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</si>
  <si>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</si>
  <si>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</si>
  <si>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</si>
  <si>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</si>
  <si>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</si>
  <si>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</si>
  <si>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</si>
  <si>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</si>
  <si>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</si>
  <si>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</si>
  <si>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t>
    <phoneticPr fontId="5"/>
  </si>
  <si>
    <t>水道事業会計</t>
    <phoneticPr fontId="5"/>
  </si>
  <si>
    <t>法適用企業</t>
    <phoneticPr fontId="5"/>
  </si>
  <si>
    <t>市立病院事業会計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</si>
  <si>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</si>
  <si>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</si>
  <si>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</si>
  <si>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</si>
  <si>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</si>
  <si>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</si>
  <si>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</si>
  <si>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</si>
  <si>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</si>
  <si>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</si>
  <si>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</si>
  <si>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</si>
  <si>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</si>
  <si>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</si>
  <si>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</si>
  <si>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</si>
  <si>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</si>
  <si>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</si>
  <si>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</si>
  <si>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</si>
  <si>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</si>
  <si>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</si>
  <si>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</si>
  <si>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</si>
  <si>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</si>
  <si>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</si>
  <si>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</si>
  <si>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</si>
  <si>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</si>
  <si>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</si>
  <si>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</si>
  <si>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</si>
  <si>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</si>
  <si>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</si>
  <si>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</si>
  <si>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</si>
  <si>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</si>
  <si>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</si>
  <si>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</si>
  <si>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</si>
  <si>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</si>
  <si>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</si>
  <si>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</si>
  <si>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</si>
  <si>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</si>
  <si>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</si>
  <si>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</si>
  <si>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</si>
  <si>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</si>
  <si>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</si>
  <si>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</si>
  <si>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</si>
  <si>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</si>
  <si>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</si>
  <si>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</si>
  <si>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</si>
  <si>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</si>
  <si>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</si>
  <si>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</si>
  <si>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</si>
  <si>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</si>
  <si>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</si>
  <si>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</si>
  <si>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</si>
  <si>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</si>
  <si>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</si>
  <si>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</si>
  <si>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</si>
  <si>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</si>
  <si>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</si>
  <si>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</si>
  <si>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</si>
  <si>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</si>
  <si>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</si>
  <si>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</si>
  <si>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</si>
  <si>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</si>
  <si>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</si>
  <si>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</si>
  <si>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</si>
  <si>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</si>
  <si>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</si>
  <si>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</si>
  <si>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</si>
  <si>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</si>
  <si>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</si>
  <si>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</si>
  <si>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</si>
  <si>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</si>
  <si>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</si>
  <si>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</si>
  <si>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</si>
  <si>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</si>
  <si>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</si>
  <si>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</si>
  <si>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</si>
  <si>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</si>
  <si>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</si>
  <si>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</si>
  <si>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</si>
  <si>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</si>
  <si>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</si>
  <si>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</si>
  <si>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</si>
  <si>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</si>
  <si>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</si>
  <si>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</si>
  <si>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</si>
  <si>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</si>
  <si>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</si>
  <si>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</si>
  <si>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</si>
  <si>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</si>
  <si>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</si>
  <si>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</si>
  <si>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</si>
  <si>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</si>
  <si>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</si>
  <si>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</si>
  <si>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</si>
  <si>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</si>
  <si>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</si>
  <si>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</si>
  <si>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</si>
  <si>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</si>
  <si>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</si>
  <si>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</si>
  <si>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</si>
  <si>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</si>
  <si>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</si>
  <si>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</si>
  <si>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</si>
  <si>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</si>
  <si>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</si>
  <si>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</si>
  <si>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</si>
  <si>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</si>
  <si>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</si>
  <si>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</si>
  <si>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</si>
  <si>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</si>
  <si>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</si>
  <si>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</si>
  <si>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</si>
  <si>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</si>
  <si>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</si>
  <si>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</si>
  <si>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3.76</t>
  </si>
  <si>
    <t>▲ 0.25</t>
  </si>
  <si>
    <t>▲ 2.54</t>
  </si>
  <si>
    <t>▲ 12.84</t>
  </si>
  <si>
    <t>市立病院事業会計</t>
  </si>
  <si>
    <t>水道事業会計</t>
  </si>
  <si>
    <t>一般会計</t>
  </si>
  <si>
    <t>介護保険特別会計</t>
  </si>
  <si>
    <t>下水道事業会計</t>
  </si>
  <si>
    <t>国民健康保険特別会計</t>
  </si>
  <si>
    <t>看護専門学校特別会計</t>
  </si>
  <si>
    <t>介護予防支援事業特別会計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</si>
  <si>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</si>
  <si>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</si>
  <si>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</si>
  <si>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</si>
  <si>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</si>
  <si>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</si>
  <si>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</si>
  <si>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</si>
  <si>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</si>
  <si>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</si>
  <si>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</si>
  <si>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</si>
  <si>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</si>
  <si>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2" eb="14">
      <t>イッパン</t>
    </rPh>
    <rPh sb="14" eb="16">
      <t>カイケイ</t>
    </rPh>
    <phoneticPr fontId="2"/>
  </si>
  <si>
    <t>富士五湖広域行政事務組合富士五湖聖苑特別会計</t>
    <rPh sb="0" eb="4">
      <t>フジゴコ</t>
    </rPh>
    <rPh sb="4" eb="6">
      <t>コウイキ</t>
    </rPh>
    <rPh sb="6" eb="8">
      <t>ギョウセイ</t>
    </rPh>
    <rPh sb="8" eb="10">
      <t>ジム</t>
    </rPh>
    <rPh sb="10" eb="12">
      <t>クミアイ</t>
    </rPh>
    <rPh sb="12" eb="16">
      <t>フジゴコ</t>
    </rPh>
    <rPh sb="16" eb="18">
      <t>セイエン</t>
    </rPh>
    <rPh sb="18" eb="20">
      <t>トクベツ</t>
    </rPh>
    <rPh sb="20" eb="22">
      <t>カイケイ</t>
    </rPh>
    <phoneticPr fontId="2"/>
  </si>
  <si>
    <t>山梨県市町村総合事務組合一般会計</t>
    <rPh sb="0" eb="3">
      <t>ヤマナシケン</t>
    </rPh>
    <rPh sb="3" eb="6">
      <t>シチョウソン</t>
    </rPh>
    <rPh sb="6" eb="8">
      <t>ソウゴウ</t>
    </rPh>
    <rPh sb="8" eb="10">
      <t>ジム</t>
    </rPh>
    <rPh sb="10" eb="12">
      <t>クミアイ</t>
    </rPh>
    <rPh sb="12" eb="14">
      <t>イッパン</t>
    </rPh>
    <rPh sb="14" eb="16">
      <t>カイケイ</t>
    </rPh>
    <phoneticPr fontId="2"/>
  </si>
  <si>
    <t>山梨県市町村総合事務組合行政手続の電子化事業特別会計</t>
    <rPh sb="0" eb="3">
      <t>ヤマナシケン</t>
    </rPh>
    <rPh sb="3" eb="6">
      <t>シチョウソン</t>
    </rPh>
    <rPh sb="6" eb="8">
      <t>ソウゴウ</t>
    </rPh>
    <rPh sb="8" eb="10">
      <t>ジム</t>
    </rPh>
    <rPh sb="10" eb="12">
      <t>クミアイ</t>
    </rPh>
    <rPh sb="12" eb="14">
      <t>ギョウセイ</t>
    </rPh>
    <rPh sb="14" eb="16">
      <t>テツヅ</t>
    </rPh>
    <rPh sb="17" eb="20">
      <t>デンシカ</t>
    </rPh>
    <rPh sb="20" eb="22">
      <t>ジギョウ</t>
    </rPh>
    <rPh sb="22" eb="24">
      <t>トクベツ</t>
    </rPh>
    <rPh sb="24" eb="26">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</si>
  <si>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2" eb="14">
      <t>イッパン</t>
    </rPh>
    <rPh sb="14" eb="17">
      <t>ハイキブツ</t>
    </rPh>
    <rPh sb="17" eb="19">
      <t>サイシュウ</t>
    </rPh>
    <rPh sb="19" eb="22">
      <t>ショブンジョウ</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</si>
  <si>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3">
      <t>ジギョウヒ</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</si>
  <si>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2" eb="14">
      <t>コウツウ</t>
    </rPh>
    <rPh sb="14" eb="16">
      <t>サイガイ</t>
    </rPh>
    <rPh sb="16" eb="18">
      <t>キョウサイ</t>
    </rPh>
    <rPh sb="18" eb="20">
      <t>ジギョウ</t>
    </rPh>
    <rPh sb="20" eb="22">
      <t>トクベツ</t>
    </rPh>
    <rPh sb="22" eb="24">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</si>
  <si>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4" eb="16">
      <t>イッパン</t>
    </rPh>
    <rPh sb="16" eb="18">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</si>
  <si>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</si>
  <si>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富士吉田市外二ヶ村恩賜県有財産保護組合一般会計</t>
    <rPh sb="0" eb="4">
      <t>フジヨシダ</t>
    </rPh>
    <rPh sb="4" eb="5">
      <t>シ</t>
    </rPh>
    <rPh sb="5" eb="6">
      <t>ホカ</t>
    </rPh>
    <rPh sb="6" eb="7">
      <t>２</t>
    </rPh>
    <rPh sb="8" eb="9">
      <t>ソン</t>
    </rPh>
    <rPh sb="9" eb="11">
      <t>オンシ</t>
    </rPh>
    <rPh sb="11" eb="13">
      <t>ケンユウ</t>
    </rPh>
    <rPh sb="13" eb="15">
      <t>ザイサン</t>
    </rPh>
    <rPh sb="15" eb="17">
      <t>ホゴ</t>
    </rPh>
    <rPh sb="17" eb="19">
      <t>クミアイ</t>
    </rPh>
    <rPh sb="19" eb="21">
      <t>イッパン</t>
    </rPh>
    <rPh sb="21" eb="23">
      <t>カイケイ</t>
    </rPh>
    <phoneticPr fontId="2"/>
  </si>
  <si>
    <t>富士吉田市スポーツ協会</t>
    <rPh sb="0" eb="5">
      <t>フジヨシダシ</t>
    </rPh>
    <rPh sb="9" eb="11">
      <t>キョウカイ</t>
    </rPh>
    <phoneticPr fontId="2"/>
  </si>
  <si>
    <t>富士吉田市土地開発公社</t>
    <rPh sb="0" eb="5">
      <t>フジヨシダシ</t>
    </rPh>
    <rPh sb="5" eb="7">
      <t>トチ</t>
    </rPh>
    <rPh sb="7" eb="9">
      <t>カイハツ</t>
    </rPh>
    <rPh sb="9" eb="11">
      <t>コウシャ</t>
    </rPh>
    <phoneticPr fontId="2"/>
  </si>
  <si>
    <t>ふじやまビール</t>
  </si>
  <si>
    <t>ふじよしだ定住促進センター</t>
    <rPh sb="5" eb="7">
      <t>テイジュウ</t>
    </rPh>
    <rPh sb="7" eb="9">
      <t>ソクシン</t>
    </rPh>
    <phoneticPr fontId="2"/>
  </si>
  <si>
    <t>エフエム富士五湖</t>
    <rPh sb="4" eb="8">
      <t>フジゴコ</t>
    </rPh>
    <phoneticPr fontId="2"/>
  </si>
  <si>
    <t>-</t>
    <phoneticPr fontId="2"/>
  </si>
  <si>
    <t>-</t>
    <phoneticPr fontId="2"/>
  </si>
  <si>
    <t>-</t>
    <phoneticPr fontId="2"/>
  </si>
  <si>
    <t>-</t>
    <phoneticPr fontId="2"/>
  </si>
  <si>
    <t>ふるさと振興基金</t>
    <rPh sb="4" eb="6">
      <t>シンコウ</t>
    </rPh>
    <rPh sb="6" eb="8">
      <t>キキン</t>
    </rPh>
    <phoneticPr fontId="5"/>
  </si>
  <si>
    <t>土地開発公社経営健全化基金</t>
    <rPh sb="0" eb="2">
      <t>トチ</t>
    </rPh>
    <rPh sb="2" eb="4">
      <t>カイハツ</t>
    </rPh>
    <rPh sb="4" eb="6">
      <t>コウシャ</t>
    </rPh>
    <rPh sb="6" eb="8">
      <t>ケイエイ</t>
    </rPh>
    <rPh sb="8" eb="11">
      <t>ケンゼンカ</t>
    </rPh>
    <rPh sb="11" eb="13">
      <t>キキン</t>
    </rPh>
    <phoneticPr fontId="5"/>
  </si>
  <si>
    <t>感染症対策基金</t>
    <rPh sb="0" eb="3">
      <t>カンセンショウ</t>
    </rPh>
    <rPh sb="3" eb="5">
      <t>タイサク</t>
    </rPh>
    <rPh sb="5" eb="7">
      <t>キキン</t>
    </rPh>
    <phoneticPr fontId="5"/>
  </si>
  <si>
    <t>公共施設整備基金</t>
    <rPh sb="0" eb="2">
      <t>コウキョウ</t>
    </rPh>
    <rPh sb="2" eb="4">
      <t>シセツ</t>
    </rPh>
    <rPh sb="4" eb="6">
      <t>セイビ</t>
    </rPh>
    <rPh sb="6" eb="8">
      <t>キキン</t>
    </rPh>
    <phoneticPr fontId="5"/>
  </si>
  <si>
    <t>教育文化振興基金</t>
    <rPh sb="0" eb="2">
      <t>キョウイク</t>
    </rPh>
    <rPh sb="2" eb="4">
      <t>ブンカ</t>
    </rPh>
    <rPh sb="4" eb="6">
      <t>シンコウ</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</si>
  <si>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</si>
  <si>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</si>
  <si>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</si>
  <si>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</si>
  <si>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</si>
  <si>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</si>
  <si>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</si>
  <si>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</si>
  <si>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</si>
  <si>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</si>
  <si>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</si>
  <si>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</si>
  <si>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</si>
  <si>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将来負担比率は、市の基金総額の増加に伴い改善されている。
　有形固定資産減価償却率は、ごみ処理施設やし尿処理施設の長寿命化、上吉田地区市営住宅の建替事業といった大規模事業が完了し、改善している。
　公共施設等総合管理計画に基づいて、今後、老朽化対策等の適正な維持管理を行っていく。</t>
    <rPh sb="9" eb="10">
      <t>シ</t>
    </rPh>
    <rPh sb="11" eb="13">
      <t>キキン</t>
    </rPh>
    <rPh sb="13" eb="15">
      <t>ソウガク</t>
    </rPh>
    <rPh sb="16" eb="18">
      <t>ゾウカ</t>
    </rPh>
    <rPh sb="19" eb="20">
      <t>トモナ</t>
    </rPh>
    <rPh sb="117" eb="119">
      <t>コンゴ</t>
    </rPh>
    <rPh sb="120" eb="123">
      <t>ロウキュウカ</t>
    </rPh>
    <rPh sb="123" eb="125">
      <t>タイサク</t>
    </rPh>
    <rPh sb="125" eb="126">
      <t>ナド</t>
    </rPh>
    <phoneticPr fontId="5"/>
  </si>
  <si>
    <t>将来負担比率</t>
    <phoneticPr fontId="5"/>
  </si>
  <si>
    <t>有形固定資産減価償却率</t>
    <phoneticPr fontId="5"/>
  </si>
  <si>
    <t>　将来負担比率は、市の基金総額の増加に伴い改善されている。
　実質公債費比率は、大規模事業に係る起債の償還の据置期間が終わったこと等に伴い、比率が増加している。
　今後も償還の据置期間の終了に伴い公債費の増加が見込まれるため、公共施設の適正な維持管理を行うことで、新規起債の発行抑制につなげる。</t>
    <rPh sb="40" eb="43">
      <t>ダイキボ</t>
    </rPh>
    <rPh sb="43" eb="45">
      <t>ジギョウ</t>
    </rPh>
    <rPh sb="46" eb="47">
      <t>カカ</t>
    </rPh>
    <rPh sb="48" eb="50">
      <t>キサイ</t>
    </rPh>
    <rPh sb="51" eb="53">
      <t>ショウカン</t>
    </rPh>
    <rPh sb="59" eb="60">
      <t>オ</t>
    </rPh>
    <rPh sb="65" eb="66">
      <t>ナド</t>
    </rPh>
    <rPh sb="67" eb="68">
      <t>トモナ</t>
    </rPh>
    <rPh sb="70" eb="72">
      <t>ヒリツ</t>
    </rPh>
    <rPh sb="73" eb="75">
      <t>ゾウカ</t>
    </rPh>
    <rPh sb="82" eb="84">
      <t>コンゴ</t>
    </rPh>
    <rPh sb="85" eb="87">
      <t>ショウカン</t>
    </rPh>
    <rPh sb="88" eb="90">
      <t>スエオキ</t>
    </rPh>
    <rPh sb="90" eb="92">
      <t>キカン</t>
    </rPh>
    <rPh sb="93" eb="95">
      <t>シュウリョウ</t>
    </rPh>
    <rPh sb="96" eb="97">
      <t>トモナ</t>
    </rPh>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</si>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</sst>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E9D1-4B59-AD77-2420009644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85933</c:v>
                </c:pt>
                <c:pt idx="1">
                  <c:v>36461</c:v>
                </c:pt>
                <c:pt idx="2">
                  <c:v>55019</c:v>
                </c:pt>
                <c:pt idx="3">
                  <c:v>82795</c:v>
                </c:pt>
                <c:pt idx="4">
                  <c:v>60847</c:v>
                </c:pt>
              </c:numCache>
            </c:numRef>
          </c:val>
          <c:smooth val="0"/>
          <c:extLst>
            <c:ext xmlns:c16="http://schemas.microsoft.com/office/drawing/2014/chart" uri="{C3380CC4-5D6E-409C-BE32-E72D297353CC}">
              <c16:uniqueId val="{00000001-E9D1-4B59-AD77-2420009644DB}"/>
            </c:ext>
          </c:extLst>
        </c:ser>
        <c:dLbls>
          <c:showLegendKey val="0"/>
          <c:showVal val="0"/>
          <c:showCatName val="0"/>
          <c:showSerName val="0"/>
          <c:showPercent val="0"/>
          <c:showBubbleSize val="0"/>
        </c:dLbls>
        <c:marker val="1"/>
        <c:smooth val="0"/>
        <c:axId val="476178984"/>
        <c:axId val="476167224"/>
      </c:lineChart>
      <c:catAx>
        <c:axId val="476178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67224"/>
        <c:crosses val="autoZero"/>
        <c:auto val="1"/>
        <c:lblAlgn val="ctr"/>
        <c:lblOffset val="100"/>
        <c:tickLblSkip val="1"/>
        <c:tickMarkSkip val="1"/>
        <c:noMultiLvlLbl val="0"/>
      </c:catAx>
      <c:valAx>
        <c:axId val="4761672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78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6.11</c:v>
                </c:pt>
                <c:pt idx="1">
                  <c:v>9.2899999999999991</c:v>
                </c:pt>
                <c:pt idx="2">
                  <c:v>9.07</c:v>
                </c:pt>
                <c:pt idx="3">
                  <c:v>6.46</c:v>
                </c:pt>
                <c:pt idx="4">
                  <c:v>6.07</c:v>
                </c:pt>
              </c:numCache>
            </c:numRef>
          </c:val>
          <c:extLst>
            <c:ext xmlns:c16="http://schemas.microsoft.com/office/drawing/2014/chart" uri="{C3380CC4-5D6E-409C-BE32-E72D297353CC}">
              <c16:uniqueId val="{00000000-67BC-46DF-B6CF-16AFD6A843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30.16</c:v>
                </c:pt>
                <c:pt idx="1">
                  <c:v>33.69</c:v>
                </c:pt>
                <c:pt idx="2">
                  <c:v>39.590000000000003</c:v>
                </c:pt>
                <c:pt idx="3">
                  <c:v>44.01</c:v>
                </c:pt>
                <c:pt idx="4">
                  <c:v>33.200000000000003</c:v>
                </c:pt>
              </c:numCache>
            </c:numRef>
          </c:val>
          <c:extLst>
            <c:ext xmlns:c16="http://schemas.microsoft.com/office/drawing/2014/chart" uri="{C3380CC4-5D6E-409C-BE32-E72D297353CC}">
              <c16:uniqueId val="{00000001-67BC-46DF-B6CF-16AFD6A843DD}"/>
            </c:ext>
          </c:extLst>
        </c:ser>
        <c:dLbls>
          <c:showLegendKey val="0"/>
          <c:showVal val="0"/>
          <c:showCatName val="0"/>
          <c:showSerName val="0"/>
          <c:showPercent val="0"/>
          <c:showBubbleSize val="0"/>
        </c:dLbls>
        <c:gapWidth val="250"/>
        <c:overlap val="100"/>
        <c:axId val="476171928"/>
        <c:axId val="47617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-3.76</c:v>
                </c:pt>
                <c:pt idx="1">
                  <c:v>3.15</c:v>
                </c:pt>
                <c:pt idx="2">
                  <c:v>-0.25</c:v>
                </c:pt>
                <c:pt idx="3">
                  <c:v>-2.54</c:v>
                </c:pt>
                <c:pt idx="4">
                  <c:v>-12.84</c:v>
                </c:pt>
              </c:numCache>
            </c:numRef>
          </c:val>
          <c:smooth val="0"/>
          <c:extLst>
            <c:ext xmlns:c16="http://schemas.microsoft.com/office/drawing/2014/chart" uri="{C3380CC4-5D6E-409C-BE32-E72D297353CC}">
              <c16:uniqueId val="{00000002-67BC-46DF-B6CF-16AFD6A843DD}"/>
            </c:ext>
          </c:extLst>
        </c:ser>
        <c:dLbls>
          <c:showLegendKey val="0"/>
          <c:showVal val="0"/>
          <c:showCatName val="0"/>
          <c:showSerName val="0"/>
          <c:showPercent val="0"/>
          <c:showBubbleSize val="0"/>
        </c:dLbls>
        <c:marker val="1"/>
        <c:smooth val="0"/>
        <c:axId val="476171928"/>
        <c:axId val="476173104"/>
      </c:lineChart>
      <c:catAx>
        <c:axId val="47617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173104"/>
        <c:crosses val="autoZero"/>
        <c:auto val="1"/>
        <c:lblAlgn val="ctr"/>
        <c:lblOffset val="100"/>
        <c:tickLblSkip val="1"/>
        <c:tickMarkSkip val="1"/>
        <c:noMultiLvlLbl val="0"/>
      </c:catAx>
      <c:valAx>
        <c:axId val="47617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7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121-4CFA-BB9F-628EBE5AA9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21-4CFA-BB9F-628EBE5AA9D9}"/>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121-4CFA-BB9F-628EBE5AA9D9}"/>
            </c:ext>
          </c:extLst>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121-4CFA-BB9F-628EBE5AA9D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c:v>
                </c:pt>
                <c:pt idx="2">
                  <c:v>#N/A</c:v>
                </c:pt>
                <c:pt idx="3">
                  <c:v>0.7</c:v>
                </c:pt>
                <c:pt idx="4">
                  <c:v>#N/A</c:v>
                </c:pt>
                <c:pt idx="5">
                  <c:v>0.42</c:v>
                </c:pt>
                <c:pt idx="6">
                  <c:v>#N/A</c:v>
                </c:pt>
                <c:pt idx="7">
                  <c:v>0.56000000000000005</c:v>
                </c:pt>
                <c:pt idx="8">
                  <c:v>#N/A</c:v>
                </c:pt>
                <c:pt idx="9">
                  <c:v>0.67</c:v>
                </c:pt>
              </c:numCache>
            </c:numRef>
          </c:val>
          <c:extLst>
            <c:ext xmlns:c16="http://schemas.microsoft.com/office/drawing/2014/chart" uri="{C3380CC4-5D6E-409C-BE32-E72D297353CC}">
              <c16:uniqueId val="{00000004-6121-4CFA-BB9F-628EBE5AA9D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0.85</c:v>
                </c:pt>
              </c:numCache>
            </c:numRef>
          </c:val>
          <c:extLst>
            <c:ext xmlns:c16="http://schemas.microsoft.com/office/drawing/2014/chart" uri="{C3380CC4-5D6E-409C-BE32-E72D297353CC}">
              <c16:uniqueId val="{00000005-6121-4CFA-BB9F-628EBE5AA9D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1.2</c:v>
                </c:pt>
                <c:pt idx="4">
                  <c:v>#N/A</c:v>
                </c:pt>
                <c:pt idx="5">
                  <c:v>0.56000000000000005</c:v>
                </c:pt>
                <c:pt idx="6">
                  <c:v>#N/A</c:v>
                </c:pt>
                <c:pt idx="7">
                  <c:v>0.2</c:v>
                </c:pt>
                <c:pt idx="8">
                  <c:v>#N/A</c:v>
                </c:pt>
                <c:pt idx="9">
                  <c:v>1.45</c:v>
                </c:pt>
              </c:numCache>
            </c:numRef>
          </c:val>
          <c:extLst>
            <c:ext xmlns:c16="http://schemas.microsoft.com/office/drawing/2014/chart" uri="{C3380CC4-5D6E-409C-BE32-E72D297353CC}">
              <c16:uniqueId val="{00000006-6121-4CFA-BB9F-628EBE5AA9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6.11</c:v>
                </c:pt>
                <c:pt idx="2">
                  <c:v>#N/A</c:v>
                </c:pt>
                <c:pt idx="3">
                  <c:v>9.2799999999999994</c:v>
                </c:pt>
                <c:pt idx="4">
                  <c:v>#N/A</c:v>
                </c:pt>
                <c:pt idx="5">
                  <c:v>9.07</c:v>
                </c:pt>
                <c:pt idx="6">
                  <c:v>#N/A</c:v>
                </c:pt>
                <c:pt idx="7">
                  <c:v>6.45</c:v>
                </c:pt>
                <c:pt idx="8">
                  <c:v>#N/A</c:v>
                </c:pt>
                <c:pt idx="9">
                  <c:v>6.06</c:v>
                </c:pt>
              </c:numCache>
            </c:numRef>
          </c:val>
          <c:extLst>
            <c:ext xmlns:c16="http://schemas.microsoft.com/office/drawing/2014/chart" uri="{C3380CC4-5D6E-409C-BE32-E72D297353CC}">
              <c16:uniqueId val="{00000007-6121-4CFA-BB9F-628EBE5AA9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3.06</c:v>
                </c:pt>
                <c:pt idx="2">
                  <c:v>#N/A</c:v>
                </c:pt>
                <c:pt idx="3">
                  <c:v>3.88</c:v>
                </c:pt>
                <c:pt idx="4">
                  <c:v>#N/A</c:v>
                </c:pt>
                <c:pt idx="5">
                  <c:v>5.09</c:v>
                </c:pt>
                <c:pt idx="6">
                  <c:v>#N/A</c:v>
                </c:pt>
                <c:pt idx="7">
                  <c:v>5.97</c:v>
                </c:pt>
                <c:pt idx="8">
                  <c:v>#N/A</c:v>
                </c:pt>
                <c:pt idx="9">
                  <c:v>6.61</c:v>
                </c:pt>
              </c:numCache>
            </c:numRef>
          </c:val>
          <c:extLst>
            <c:ext xmlns:c16="http://schemas.microsoft.com/office/drawing/2014/chart" uri="{C3380CC4-5D6E-409C-BE32-E72D297353CC}">
              <c16:uniqueId val="{00000008-6121-4CFA-BB9F-628EBE5AA9D9}"/>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28.43</c:v>
                </c:pt>
                <c:pt idx="2">
                  <c:v>#N/A</c:v>
                </c:pt>
                <c:pt idx="3">
                  <c:v>21.41</c:v>
                </c:pt>
                <c:pt idx="4">
                  <c:v>#N/A</c:v>
                </c:pt>
                <c:pt idx="5">
                  <c:v>18.36</c:v>
                </c:pt>
                <c:pt idx="6">
                  <c:v>#N/A</c:v>
                </c:pt>
                <c:pt idx="7">
                  <c:v>17.34</c:v>
                </c:pt>
                <c:pt idx="8">
                  <c:v>#N/A</c:v>
                </c:pt>
                <c:pt idx="9">
                  <c:v>16.89</c:v>
                </c:pt>
              </c:numCache>
            </c:numRef>
          </c:val>
          <c:extLst>
            <c:ext xmlns:c16="http://schemas.microsoft.com/office/drawing/2014/chart" uri="{C3380CC4-5D6E-409C-BE32-E72D297353CC}">
              <c16:uniqueId val="{00000009-6121-4CFA-BB9F-628EBE5AA9D9}"/>
            </c:ext>
          </c:extLst>
        </c:ser>
        <c:dLbls>
          <c:showLegendKey val="0"/>
          <c:showVal val="0"/>
          <c:showCatName val="0"/>
          <c:showSerName val="0"/>
          <c:showPercent val="0"/>
          <c:showBubbleSize val="0"/>
        </c:dLbls>
        <c:gapWidth val="150"/>
        <c:overlap val="100"/>
        <c:axId val="476186824"/>
        <c:axId val="476180160"/>
      </c:barChart>
      <c:catAx>
        <c:axId val="47618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80160"/>
        <c:crosses val="autoZero"/>
        <c:auto val="1"/>
        <c:lblAlgn val="ctr"/>
        <c:lblOffset val="100"/>
        <c:tickLblSkip val="1"/>
        <c:tickMarkSkip val="1"/>
        <c:noMultiLvlLbl val="0"/>
      </c:catAx>
      <c:valAx>
        <c:axId val="4761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86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1975</c:v>
                </c:pt>
                <c:pt idx="5">
                  <c:v>1730</c:v>
                </c:pt>
                <c:pt idx="8">
                  <c:v>1510</c:v>
                </c:pt>
                <c:pt idx="11">
                  <c:v>1471</c:v>
                </c:pt>
                <c:pt idx="14">
                  <c:v>1459</c:v>
                </c:pt>
              </c:numCache>
            </c:numRef>
          </c:val>
          <c:extLst>
            <c:ext xmlns:c16="http://schemas.microsoft.com/office/drawing/2014/chart" uri="{C3380CC4-5D6E-409C-BE32-E72D297353CC}">
              <c16:uniqueId val="{00000000-ADD2-45AB-A751-84778DB966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D2-45AB-A751-84778DB966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D2-45AB-A751-84778DB966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23</c:v>
                </c:pt>
                <c:pt idx="9">
                  <c:v>22</c:v>
                </c:pt>
                <c:pt idx="12">
                  <c:v>34</c:v>
                </c:pt>
              </c:numCache>
            </c:numRef>
          </c:val>
          <c:extLst>
            <c:ext xmlns:c16="http://schemas.microsoft.com/office/drawing/2014/chart" uri="{C3380CC4-5D6E-409C-BE32-E72D297353CC}">
              <c16:uniqueId val="{00000003-ADD2-45AB-A751-84778DB966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976</c:v>
                </c:pt>
                <c:pt idx="3">
                  <c:v>833</c:v>
                </c:pt>
                <c:pt idx="6">
                  <c:v>803</c:v>
                </c:pt>
                <c:pt idx="9">
                  <c:v>814</c:v>
                </c:pt>
                <c:pt idx="12">
                  <c:v>855</c:v>
                </c:pt>
              </c:numCache>
            </c:numRef>
          </c:val>
          <c:extLst>
            <c:ext xmlns:c16="http://schemas.microsoft.com/office/drawing/2014/chart" uri="{C3380CC4-5D6E-409C-BE32-E72D297353CC}">
              <c16:uniqueId val="{00000004-ADD2-45AB-A751-84778DB966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D2-45AB-A751-84778DB966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D2-45AB-A751-84778DB966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1891</c:v>
                </c:pt>
                <c:pt idx="3">
                  <c:v>1679</c:v>
                </c:pt>
                <c:pt idx="6">
                  <c:v>1375</c:v>
                </c:pt>
                <c:pt idx="9">
                  <c:v>1377</c:v>
                </c:pt>
                <c:pt idx="12">
                  <c:v>1440</c:v>
                </c:pt>
              </c:numCache>
            </c:numRef>
          </c:val>
          <c:extLst>
            <c:ext xmlns:c16="http://schemas.microsoft.com/office/drawing/2014/chart" uri="{C3380CC4-5D6E-409C-BE32-E72D297353CC}">
              <c16:uniqueId val="{00000007-ADD2-45AB-A751-84778DB96605}"/>
            </c:ext>
          </c:extLst>
        </c:ser>
        <c:dLbls>
          <c:showLegendKey val="0"/>
          <c:showVal val="0"/>
          <c:showCatName val="0"/>
          <c:showSerName val="0"/>
          <c:showPercent val="0"/>
          <c:showBubbleSize val="0"/>
        </c:dLbls>
        <c:gapWidth val="100"/>
        <c:overlap val="100"/>
        <c:axId val="476183296"/>
        <c:axId val="476184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915</c:v>
                </c:pt>
                <c:pt idx="2">
                  <c:v>#N/A</c:v>
                </c:pt>
                <c:pt idx="3">
                  <c:v>#N/A</c:v>
                </c:pt>
                <c:pt idx="4">
                  <c:v>805</c:v>
                </c:pt>
                <c:pt idx="5">
                  <c:v>#N/A</c:v>
                </c:pt>
                <c:pt idx="6">
                  <c:v>#N/A</c:v>
                </c:pt>
                <c:pt idx="7">
                  <c:v>691</c:v>
                </c:pt>
                <c:pt idx="8">
                  <c:v>#N/A</c:v>
                </c:pt>
                <c:pt idx="9">
                  <c:v>#N/A</c:v>
                </c:pt>
                <c:pt idx="10">
                  <c:v>742</c:v>
                </c:pt>
                <c:pt idx="11">
                  <c:v>#N/A</c:v>
                </c:pt>
                <c:pt idx="12">
                  <c:v>#N/A</c:v>
                </c:pt>
                <c:pt idx="13">
                  <c:v>870</c:v>
                </c:pt>
                <c:pt idx="14">
                  <c:v>#N/A</c:v>
                </c:pt>
              </c:numCache>
            </c:numRef>
          </c:val>
          <c:smooth val="0"/>
          <c:extLst>
            <c:ext xmlns:c16="http://schemas.microsoft.com/office/drawing/2014/chart" uri="{C3380CC4-5D6E-409C-BE32-E72D297353CC}">
              <c16:uniqueId val="{00000008-ADD2-45AB-A751-84778DB96605}"/>
            </c:ext>
          </c:extLst>
        </c:ser>
        <c:dLbls>
          <c:showLegendKey val="0"/>
          <c:showVal val="0"/>
          <c:showCatName val="0"/>
          <c:showSerName val="0"/>
          <c:showPercent val="0"/>
          <c:showBubbleSize val="0"/>
        </c:dLbls>
        <c:marker val="1"/>
        <c:smooth val="0"/>
        <c:axId val="476183296"/>
        <c:axId val="476184472"/>
      </c:lineChart>
      <c:catAx>
        <c:axId val="4761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84472"/>
        <c:crosses val="autoZero"/>
        <c:auto val="1"/>
        <c:lblAlgn val="ctr"/>
        <c:lblOffset val="100"/>
        <c:tickLblSkip val="1"/>
        <c:tickMarkSkip val="1"/>
        <c:noMultiLvlLbl val="0"/>
      </c:catAx>
      <c:valAx>
        <c:axId val="47618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15305</c:v>
                </c:pt>
                <c:pt idx="5">
                  <c:v>14982</c:v>
                </c:pt>
                <c:pt idx="8">
                  <c:v>14661</c:v>
                </c:pt>
                <c:pt idx="11">
                  <c:v>14420</c:v>
                </c:pt>
                <c:pt idx="14">
                  <c:v>14103</c:v>
                </c:pt>
              </c:numCache>
            </c:numRef>
          </c:val>
          <c:extLst>
            <c:ext xmlns:c16="http://schemas.microsoft.com/office/drawing/2014/chart" uri="{C3380CC4-5D6E-409C-BE32-E72D297353CC}">
              <c16:uniqueId val="{00000000-8F34-4E77-A275-8F8AE2F6CD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2935</c:v>
                </c:pt>
                <c:pt idx="5">
                  <c:v>2727</c:v>
                </c:pt>
                <c:pt idx="8">
                  <c:v>2637</c:v>
                </c:pt>
                <c:pt idx="11">
                  <c:v>2592</c:v>
                </c:pt>
                <c:pt idx="14">
                  <c:v>2518</c:v>
                </c:pt>
              </c:numCache>
            </c:numRef>
          </c:val>
          <c:extLst>
            <c:ext xmlns:c16="http://schemas.microsoft.com/office/drawing/2014/chart" uri="{C3380CC4-5D6E-409C-BE32-E72D297353CC}">
              <c16:uniqueId val="{00000001-8F34-4E77-A275-8F8AE2F6CD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6320</c:v>
                </c:pt>
                <c:pt idx="5">
                  <c:v>7355</c:v>
                </c:pt>
                <c:pt idx="8">
                  <c:v>8509</c:v>
                </c:pt>
                <c:pt idx="11">
                  <c:v>9783</c:v>
                </c:pt>
                <c:pt idx="14">
                  <c:v>11130</c:v>
                </c:pt>
              </c:numCache>
            </c:numRef>
          </c:val>
          <c:extLst>
            <c:ext xmlns:c16="http://schemas.microsoft.com/office/drawing/2014/chart" uri="{C3380CC4-5D6E-409C-BE32-E72D297353CC}">
              <c16:uniqueId val="{00000002-8F34-4E77-A275-8F8AE2F6CD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34-4E77-A275-8F8AE2F6CD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34-4E77-A275-8F8AE2F6CD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1235</c:v>
                </c:pt>
                <c:pt idx="3">
                  <c:v>1195</c:v>
                </c:pt>
                <c:pt idx="6">
                  <c:v>1127</c:v>
                </c:pt>
                <c:pt idx="9">
                  <c:v>1082</c:v>
                </c:pt>
                <c:pt idx="12">
                  <c:v>1052</c:v>
                </c:pt>
              </c:numCache>
            </c:numRef>
          </c:val>
          <c:extLst>
            <c:ext xmlns:c16="http://schemas.microsoft.com/office/drawing/2014/chart" uri="{C3380CC4-5D6E-409C-BE32-E72D297353CC}">
              <c16:uniqueId val="{00000005-8F34-4E77-A275-8F8AE2F6CD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2928</c:v>
                </c:pt>
                <c:pt idx="3">
                  <c:v>2845</c:v>
                </c:pt>
                <c:pt idx="6">
                  <c:v>2704</c:v>
                </c:pt>
                <c:pt idx="9">
                  <c:v>2665</c:v>
                </c:pt>
                <c:pt idx="12">
                  <c:v>2657</c:v>
                </c:pt>
              </c:numCache>
            </c:numRef>
          </c:val>
          <c:extLst>
            <c:ext xmlns:c16="http://schemas.microsoft.com/office/drawing/2014/chart" uri="{C3380CC4-5D6E-409C-BE32-E72D297353CC}">
              <c16:uniqueId val="{00000006-8F34-4E77-A275-8F8AE2F6CD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216</c:v>
                </c:pt>
                <c:pt idx="3">
                  <c:v>233</c:v>
                </c:pt>
                <c:pt idx="6">
                  <c:v>273</c:v>
                </c:pt>
                <c:pt idx="9">
                  <c:v>240</c:v>
                </c:pt>
                <c:pt idx="12">
                  <c:v>207</c:v>
                </c:pt>
              </c:numCache>
            </c:numRef>
          </c:val>
          <c:extLst>
            <c:ext xmlns:c16="http://schemas.microsoft.com/office/drawing/2014/chart" uri="{C3380CC4-5D6E-409C-BE32-E72D297353CC}">
              <c16:uniqueId val="{00000007-8F34-4E77-A275-8F8AE2F6CD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9356</c:v>
                </c:pt>
                <c:pt idx="3">
                  <c:v>9089</c:v>
                </c:pt>
                <c:pt idx="6">
                  <c:v>8491</c:v>
                </c:pt>
                <c:pt idx="9">
                  <c:v>7771</c:v>
                </c:pt>
                <c:pt idx="12">
                  <c:v>7970</c:v>
                </c:pt>
              </c:numCache>
            </c:numRef>
          </c:val>
          <c:extLst>
            <c:ext xmlns:c16="http://schemas.microsoft.com/office/drawing/2014/chart" uri="{C3380CC4-5D6E-409C-BE32-E72D297353CC}">
              <c16:uniqueId val="{00000008-8F34-4E77-A275-8F8AE2F6CD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34-4E77-A275-8F8AE2F6CD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16006</c:v>
                </c:pt>
                <c:pt idx="3">
                  <c:v>15973</c:v>
                </c:pt>
                <c:pt idx="6">
                  <c:v>16471</c:v>
                </c:pt>
                <c:pt idx="9">
                  <c:v>17764</c:v>
                </c:pt>
                <c:pt idx="12">
                  <c:v>18074</c:v>
                </c:pt>
              </c:numCache>
            </c:numRef>
          </c:val>
          <c:extLst>
            <c:ext xmlns:c16="http://schemas.microsoft.com/office/drawing/2014/chart" uri="{C3380CC4-5D6E-409C-BE32-E72D297353CC}">
              <c16:uniqueId val="{0000000A-8F34-4E77-A275-8F8AE2F6CDBF}"/>
            </c:ext>
          </c:extLst>
        </c:ser>
        <c:dLbls>
          <c:showLegendKey val="0"/>
          <c:showVal val="0"/>
          <c:showCatName val="0"/>
          <c:showSerName val="0"/>
          <c:showPercent val="0"/>
          <c:showBubbleSize val="0"/>
        </c:dLbls>
        <c:gapWidth val="100"/>
        <c:overlap val="100"/>
        <c:axId val="734955816"/>
        <c:axId val="734953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5181</c:v>
                </c:pt>
                <c:pt idx="2">
                  <c:v>#N/A</c:v>
                </c:pt>
                <c:pt idx="3">
                  <c:v>#N/A</c:v>
                </c:pt>
                <c:pt idx="4">
                  <c:v>4272</c:v>
                </c:pt>
                <c:pt idx="5">
                  <c:v>#N/A</c:v>
                </c:pt>
                <c:pt idx="6">
                  <c:v>#N/A</c:v>
                </c:pt>
                <c:pt idx="7">
                  <c:v>3259</c:v>
                </c:pt>
                <c:pt idx="8">
                  <c:v>#N/A</c:v>
                </c:pt>
                <c:pt idx="9">
                  <c:v>#N/A</c:v>
                </c:pt>
                <c:pt idx="10">
                  <c:v>2727</c:v>
                </c:pt>
                <c:pt idx="11">
                  <c:v>#N/A</c:v>
                </c:pt>
                <c:pt idx="12">
                  <c:v>#N/A</c:v>
                </c:pt>
                <c:pt idx="13">
                  <c:v>2209</c:v>
                </c:pt>
                <c:pt idx="14">
                  <c:v>#N/A</c:v>
                </c:pt>
              </c:numCache>
            </c:numRef>
          </c:val>
          <c:smooth val="0"/>
          <c:extLst>
            <c:ext xmlns:c16="http://schemas.microsoft.com/office/drawing/2014/chart" uri="{C3380CC4-5D6E-409C-BE32-E72D297353CC}">
              <c16:uniqueId val="{0000000B-8F34-4E77-A275-8F8AE2F6CDBF}"/>
            </c:ext>
          </c:extLst>
        </c:ser>
        <c:dLbls>
          <c:showLegendKey val="0"/>
          <c:showVal val="0"/>
          <c:showCatName val="0"/>
          <c:showSerName val="0"/>
          <c:showPercent val="0"/>
          <c:showBubbleSize val="0"/>
        </c:dLbls>
        <c:marker val="1"/>
        <c:smooth val="0"/>
        <c:axId val="734955816"/>
        <c:axId val="734953464"/>
      </c:lineChart>
      <c:catAx>
        <c:axId val="73495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4953464"/>
        <c:crosses val="autoZero"/>
        <c:auto val="1"/>
        <c:lblAlgn val="ctr"/>
        <c:lblOffset val="100"/>
        <c:tickLblSkip val="1"/>
        <c:tickMarkSkip val="1"/>
        <c:noMultiLvlLbl val="0"/>
      </c:catAx>
      <c:valAx>
        <c:axId val="73495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4955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4223</c:v>
                </c:pt>
                <c:pt idx="1">
                  <c:v>4711</c:v>
                </c:pt>
                <c:pt idx="2">
                  <c:v>3665</c:v>
                </c:pt>
              </c:numCache>
            </c:numRef>
          </c:val>
          <c:extLst>
            <c:ext xmlns:c16="http://schemas.microsoft.com/office/drawing/2014/chart" uri="{C3380CC4-5D6E-409C-BE32-E72D297353CC}">
              <c16:uniqueId val="{00000000-94F9-47CC-8169-93BFADA283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94F9-47CC-8169-93BFADA283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2650</c:v>
                </c:pt>
                <c:pt idx="1">
                  <c:v>3355</c:v>
                </c:pt>
                <c:pt idx="2">
                  <c:v>5646</c:v>
                </c:pt>
              </c:numCache>
            </c:numRef>
          </c:val>
          <c:extLst>
            <c:ext xmlns:c16="http://schemas.microsoft.com/office/drawing/2014/chart" uri="{C3380CC4-5D6E-409C-BE32-E72D297353CC}">
              <c16:uniqueId val="{00000002-94F9-47CC-8169-93BFADA28393}"/>
            </c:ext>
          </c:extLst>
        </c:ser>
        <c:dLbls>
          <c:showLegendKey val="0"/>
          <c:showVal val="0"/>
          <c:showCatName val="0"/>
          <c:showSerName val="0"/>
          <c:showPercent val="0"/>
          <c:showBubbleSize val="0"/>
        </c:dLbls>
        <c:gapWidth val="120"/>
        <c:overlap val="100"/>
        <c:axId val="734961696"/>
        <c:axId val="734952680"/>
      </c:barChart>
      <c:catAx>
        <c:axId val="7349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4952680"/>
        <c:crosses val="autoZero"/>
        <c:auto val="1"/>
        <c:lblAlgn val="ctr"/>
        <c:lblOffset val="100"/>
        <c:tickLblSkip val="1"/>
        <c:tickMarkSkip val="1"/>
        <c:noMultiLvlLbl val="0"/>
      </c:catAx>
      <c:valAx>
        <c:axId val="734952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496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{D94FBDFE-B0BE-4513-BCA9-94498905F809}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E7-4FDB-9430-1428885227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{5DBCD3DA-CA7A-414B-83CC-77925D163314}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E7-4FDB-9430-1428885227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{CEB47B91-E6C1-40AD-BFAC-2DFEB61DE52A}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E7-4FDB-9430-1428885227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{F5A8F97B-7BA3-43CA-B7C0-C008676497D2}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E7-4FDB-9430-1428885227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{5BE39404-6950-44FB-B13F-FC7918D98872}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E7-4FDB-9430-1428885227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{04D6A12D-B809-42CE-8B41-794E0D332879}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E7-4FDB-9430-1428885227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{1D6E8662-1EDF-48BE-B77C-036A6D3E95DA}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E7-4FDB-9430-1428885227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{8FA3E877-A34D-4311-9058-01D35BE1E540}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E7-4FDB-9430-1428885227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{6A150075-1E41-4A8D-8DB7-BAB1C7CB66B4}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E7-4FDB-9430-1428885227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60.4</c:v>
                </c:pt>
                <c:pt idx="16">
                  <c:v>61.2</c:v>
                </c:pt>
                <c:pt idx="24">
                  <c:v>61.6</c:v>
                </c:pt>
                <c:pt idx="32">
                  <c:v>60.2</c:v>
                </c:pt>
              </c:numCache>
            </c:numRef>
          </c:xVal>
          <c:yVal>
            <c:numRef>
              <c:f>公会計指標分析・財政指標組合せ分析表!$BP$51:$DC$51</c:f>
              <c:numCache>
                <c:formatCode>#,##0.0;"▲ "#,##0.0</c:formatCode>
                <c:ptCount val="40"/>
                <c:pt idx="0">
                  <c:v>55.8</c:v>
                </c:pt>
                <c:pt idx="8">
                  <c:v>45.7</c:v>
                </c:pt>
                <c:pt idx="16">
                  <c:v>34.9</c:v>
                </c:pt>
                <c:pt idx="24">
                  <c:v>29</c:v>
                </c:pt>
                <c:pt idx="32">
                  <c:v>22.7</c:v>
                </c:pt>
              </c:numCache>
            </c:numRef>
          </c:yVal>
          <c:smooth val="0"/>
          <c:extLst>
            <c:ext xmlns:c16="http://schemas.microsoft.com/office/drawing/2014/chart" uri="{C3380CC4-5D6E-409C-BE32-E72D297353CC}">
              <c16:uniqueId val="{00000009-CFE7-4FDB-9430-1428885227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{F05A7528-51AF-4725-A954-D22EF22CC3BE}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E7-4FDB-9430-1428885227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{68C11C7D-7309-4E45-9FD8-83CC854E5BAF}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E7-4FDB-9430-1428885227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{150AE5AF-BF42-43FF-9966-AD9D13364B38}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E7-4FDB-9430-1428885227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{4E66E741-FCA6-48D8-A919-A073BF11A995}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E7-4FDB-9430-1428885227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{088CBF7A-E696-4E35-BB4C-C1945BDDEA68}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E7-4FDB-9430-14288852270E}"/>
                </c:ext>
              </c:extLst>
            </c:dLbl>
            <c:dLbl>
              <c:idx val="8"/>
              <c:layout>
                <c:manualLayout>
                  <c:x val="-1.849283133402043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{8C8A69E7-382B-4B51-BD05-57881B0AD427}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E7-4FDB-9430-1428885227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{6E934B23-4576-41AF-A05D-012CB23D597D}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E7-4FDB-9430-1428885227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{4912252A-5BD7-4791-9395-6325A3CA4759}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E7-4FDB-9430-1428885227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{A58CACDD-BA0C-45AE-900E-17C9E0016B00}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E7-4FDB-9430-1428885227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FE7-4FDB-9430-14288852270E}"/>
            </c:ext>
          </c:extLst>
        </c:ser>
        <c:dLbls>
          <c:showLegendKey val="0"/>
          <c:showVal val="1"/>
          <c:showCatName val="0"/>
          <c:showSerName val="0"/>
          <c:showPercent val="0"/>
          <c:showBubbleSize val="0"/>
        </c:dLbls>
        <c:axId val="798481448"/>
        <c:axId val="798472040"/>
      </c:scatterChart>
      <c:valAx>
        <c:axId val="798481448"/>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8472040"/>
        <c:crosses val="autoZero"/>
        <c:crossBetween val="midCat"/>
      </c:valAx>
      <c:valAx>
        <c:axId val="7984720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98481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{218A4FD3-8801-4CB2-A6C2-B57B77939BA1}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3D7-4E9A-9F8C-048FA70344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{43893688-7769-4B29-A5EC-1C60355576D6}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D7-4E9A-9F8C-048FA70344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{3E29CFC7-19A1-4FDB-9F1A-4E5107340237}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D7-4E9A-9F8C-048FA70344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{C2AC65A4-6883-45C7-9F7E-130ABCC05BB0}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D7-4E9A-9F8C-048FA70344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{FF36055A-019A-4DC6-8ADB-7BE24A1332D4}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D7-4E9A-9F8C-048FA70344C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{9CB1EB4C-EA5B-4114-80A0-CE910159FE19}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3D7-4E9A-9F8C-048FA70344CF}"/>
                </c:ext>
              </c:extLst>
            </c:dLbl>
            <c:dLbl>
              <c:idx val="16"/>
              <c:layout>
                <c:manualLayout>
                  <c:x val="-4.5096530706953748E-2"/>
                  <c:y val="-6.26380653014199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{6B2F5E76-A58A-41F4-BD3D-07C1446C9749}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3D7-4E9A-9F8C-048FA70344C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{A72CACA0-3E2C-49CF-BF5E-FC731D8E1DA3}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3D7-4E9A-9F8C-048FA70344C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{AA7F844C-20CC-4A53-863D-2D1B1BAAC795}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3D7-4E9A-9F8C-048FA70344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9.3000000000000007</c:v>
                </c:pt>
                <c:pt idx="16">
                  <c:v>8.6</c:v>
                </c:pt>
                <c:pt idx="24">
                  <c:v>7.9</c:v>
                </c:pt>
                <c:pt idx="32">
                  <c:v>8</c:v>
                </c:pt>
              </c:numCache>
            </c:numRef>
          </c:xVal>
          <c:yVal>
            <c:numRef>
              <c:f>公会計指標分析・財政指標組合せ分析表!$BP$73:$DC$73</c:f>
              <c:numCache>
                <c:formatCode>#,##0.0;"▲ "#,##0.0</c:formatCode>
                <c:ptCount val="40"/>
                <c:pt idx="0">
                  <c:v>55.8</c:v>
                </c:pt>
                <c:pt idx="8">
                  <c:v>45.7</c:v>
                </c:pt>
                <c:pt idx="16">
                  <c:v>34.9</c:v>
                </c:pt>
                <c:pt idx="24">
                  <c:v>29</c:v>
                </c:pt>
                <c:pt idx="32">
                  <c:v>22.7</c:v>
                </c:pt>
              </c:numCache>
            </c:numRef>
          </c:yVal>
          <c:smooth val="0"/>
          <c:extLst>
            <c:ext xmlns:c16="http://schemas.microsoft.com/office/drawing/2014/chart" uri="{C3380CC4-5D6E-409C-BE32-E72D297353CC}">
              <c16:uniqueId val="{00000009-F3D7-4E9A-9F8C-048FA70344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{B79A6242-FE1E-4A0E-A95E-CAD3908E461E}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3D7-4E9A-9F8C-048FA70344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{0A56150A-0DA0-448A-9482-26C5CD33CC0E}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D7-4E9A-9F8C-048FA70344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{89D34645-035E-4F04-B333-5D0598C9D4E9}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D7-4E9A-9F8C-048FA70344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{864CA761-B66C-4567-A904-90563222F9C0}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D7-4E9A-9F8C-048FA70344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{53862EFB-65E5-4F60-BB87-EDF7E3108FDE}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D7-4E9A-9F8C-048FA70344C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{B69BDD5A-B64C-4FA6-9886-22DE606EB3D2}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3D7-4E9A-9F8C-048FA70344C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{5A49D94C-68ED-4A39-A304-47150A91464B}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3D7-4E9A-9F8C-048FA70344C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{C31B6038-817B-4CEB-9145-E2BBBF6F9A37}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3D7-4E9A-9F8C-048FA70344CF}"/>
                </c:ext>
              </c:extLst>
            </c:dLbl>
            <c:dLbl>
              <c:idx val="32"/>
              <c:layout>
                <c:manualLayout>
                  <c:x val="-1.8171803637232468E-2"/>
                  <c:y val="-6.219522887416801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{2D7E61F2-9ED4-4549-9016-876F317BBD4C}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3D7-4E9A-9F8C-048FA70344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3D7-4E9A-9F8C-048FA70344CF}"/>
            </c:ext>
          </c:extLst>
        </c:ser>
        <c:dLbls>
          <c:showLegendKey val="0"/>
          <c:showVal val="1"/>
          <c:showCatName val="0"/>
          <c:showSerName val="0"/>
          <c:showPercent val="0"/>
          <c:showBubbleSize val="0"/>
        </c:dLbls>
        <c:axId val="798472432"/>
        <c:axId val="798472824"/>
      </c:scatterChart>
      <c:valAx>
        <c:axId val="798472432"/>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8472824"/>
        <c:crosses val="autoZero"/>
        <c:crossBetween val="midCat"/>
      </c:valAx>
      <c:valAx>
        <c:axId val="79847282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98472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令和元年度及び令和２年度において、過去の大規模事業に係る起債の据置期間が終了したことに伴う、償還金額がの増加が見られる。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直近の大規模事業の元金償還の据置期間が終了するに伴う償還金額の増加や、老朽化した公共施設の長寿命化等に伴う新規起債の発行も見込まれる。事業の精査を行い、優先順位の見極めや事業の適正化を図り、新規起債発行の抑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現在、積立は行っていない。今後の事業の状況や各種計画等の変更によっては、積立も検討していく。</a:t>
          </a:r>
          <a:endParaRPr kumimoji="1" lang="en-US" altLang="ja-JP" sz="10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一般会計等に係る地方債現在高は増加傾向にあるものの、公営企業債等繰入見込額、その他負担額については平成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年度から見ると減少傾向にある。また、ふるさと納税寄付額の増加によるふるさと振興基金への積立額の増加もあり、将来負担比率は年々改善している。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に伴う長寿命化事業の実施などで、大規模な地方債の発行が見込まれる。引き続き、公共施設の適切な維持管理を進めていきつつ、施設の統廃合を検討するなどの施設管理の適正化に努める。また、令和２年度に作成した個別施設計画などを基に、コストの平準化等の安定した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億円増加したことが、増加の要因となっている。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年度と連続でふるさと納税寄付金額が大幅に増加しており、基金全体の額も大きく増加している。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その他特定目的基金については、各基金事業の計画に基づいて積立及び取崩を行っていく。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財政調整基金については、財政運営状況や市政施策の展開や効果の様子など、適宜状況を見て判断していく。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魅力ある地域づくりを推進するための基金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土地開発公社が市に代わって先行取得した土地を買い取るための基金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感染症対策実施のための基金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公共用に供する土地取得及び施設の建設整備基金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教育施設の建設及び文化振興の基金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ふるさと納税寄付額の増加に伴い、ふるさと振興基金が平成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年度にかけて大きく増加した。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土地開発公社経営健全化基金以下は、各基金事業の計画に則った積立及び取崩を行った残高になる。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各基金事業の計画に則り進めていく。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事業の計画において、各種状況を見ながら計画修正を検討しつつ、基金の活用と効果の拡大が図れるように取り組んでいく。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令和元年度においては、地方交付税やふるさと納税寄附及び財産収入の増収により増加となった。令和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のまん延により、感染予防対策に係る事業や外出自粛要請によって疲弊した飲食店をはじめとする事業者への経済施策等の大規模な事業を実施したため、取崩額が大きく、基金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引き続き、財政運営状況や第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次富士吉田市総合計画を基本とした各施策の取組状況、市民生活や地域社会の状態などあらゆる観点から総合的に考慮し、各事業の展開の財源として検討していく。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有形固定資産減価償却率については、全国平均・県内平均を下回る数値となっている。</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公共施設等総合管理計画に基づいて、老朽化した施設の集約化や除去等、適正な維持管理を進めていく。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3" name="楕円 82"/>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78485</xdr:rowOff>
    </xdr:from>
    <xdr:ext cx="405111" cy="259045"/>
    <xdr:sp macro="" textlink="">
      <xdr:nvSpPr>
        <xdr:cNvPr id="84" name="有形固定資産減価償却率該当値テキスト"/>
        <xdr:cNvSpPr txBox="1"/>
      </xdr:nvSpPr>
      <xdr:spPr>
        <a:xfrm>
          <a:off x="48133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5" name="楕円 8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149588</xdr:rowOff>
    </xdr:to>
    <xdr:cxnSp macro="">
      <xdr:nvCxnSpPr>
        <xdr:cNvPr id="86" name="直線コネクタ 85"/>
        <xdr:cNvCxnSpPr/>
      </xdr:nvCxnSpPr>
      <xdr:spPr>
        <a:xfrm flipV="1">
          <a:off x="4051300" y="61928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87" name="楕円 86"/>
        <xdr:cNvSpPr/>
      </xdr:nvSpPr>
      <xdr:spPr>
        <a:xfrm>
          <a:off x="323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137251</xdr:rowOff>
    </xdr:from>
    <xdr:to>
      <xdr:col>19</xdr:col>
      <xdr:colOff>136525</xdr:colOff>
      <xdr:row>31</xdr:row>
      <xdr:rowOff>149588</xdr:rowOff>
    </xdr:to>
    <xdr:cxnSp macro="">
      <xdr:nvCxnSpPr>
        <xdr:cNvPr id="88" name="直線コネクタ 87"/>
        <xdr:cNvCxnSpPr/>
      </xdr:nvCxnSpPr>
      <xdr:spPr>
        <a:xfrm>
          <a:off x="3289300" y="622372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9" name="楕円 88"/>
        <xdr:cNvSpPr/>
      </xdr:nvSpPr>
      <xdr:spPr>
        <a:xfrm>
          <a:off x="2476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31</xdr:row>
      <xdr:rowOff>137251</xdr:rowOff>
    </xdr:to>
    <xdr:cxnSp macro="">
      <xdr:nvCxnSpPr>
        <xdr:cNvPr id="90" name="直線コネクタ 89"/>
        <xdr:cNvCxnSpPr/>
      </xdr:nvCxnSpPr>
      <xdr:spPr>
        <a:xfrm>
          <a:off x="2527300" y="61990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91" name="楕円 90"/>
        <xdr:cNvSpPr/>
      </xdr:nvSpPr>
      <xdr:spPr>
        <a:xfrm>
          <a:off x="1714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112576</xdr:rowOff>
    </xdr:to>
    <xdr:cxnSp macro="">
      <xdr:nvCxnSpPr>
        <xdr:cNvPr id="92" name="直線コネクタ 91"/>
        <xdr:cNvCxnSpPr/>
      </xdr:nvCxnSpPr>
      <xdr:spPr>
        <a:xfrm>
          <a:off x="1765300" y="614661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7"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98" name="n_2mainValue有形固定資産減価償却率"/>
        <xdr:cNvSpPr txBox="1"/>
      </xdr:nvSpPr>
      <xdr:spPr>
        <a:xfrm>
          <a:off x="3086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9" name="n_3main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102071</xdr:rowOff>
    </xdr:from>
    <xdr:ext cx="405111" cy="259045"/>
    <xdr:sp macro="" textlink="">
      <xdr:nvSpPr>
        <xdr:cNvPr id="100" name="n_4mainValue有形固定資産減価償却率"/>
        <xdr:cNvSpPr txBox="1"/>
      </xdr:nvSpPr>
      <xdr:spPr>
        <a:xfrm>
          <a:off x="1562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全国平均、県内平均及び類似団体平均と比較して低い比率となっている。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ふるさと納税の寄附額が増加していることから将来負担額の減少につながっている。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今後は老朽化した公共施設の長寿命化のための工事が多く見込まれるため、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公共施設等総合管理計画に基づいて、公共施設の適正な維持管理を進めていくとともに、将来負担を増やさないよう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92320</xdr:rowOff>
    </xdr:from>
    <xdr:to>
      <xdr:col>76</xdr:col>
      <xdr:colOff>73025</xdr:colOff>
      <xdr:row>28</xdr:row>
      <xdr:rowOff>22470</xdr:rowOff>
    </xdr:to>
    <xdr:sp macro="" textlink="">
      <xdr:nvSpPr>
        <xdr:cNvPr id="148" name="楕円 147"/>
        <xdr:cNvSpPr/>
      </xdr:nvSpPr>
      <xdr:spPr>
        <a:xfrm>
          <a:off x="14744700" y="54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115197</xdr:rowOff>
    </xdr:from>
    <xdr:ext cx="469744" cy="259045"/>
    <xdr:sp macro="" textlink="">
      <xdr:nvSpPr>
        <xdr:cNvPr id="149" name="債務償還比率該当値テキスト"/>
        <xdr:cNvSpPr txBox="1"/>
      </xdr:nvSpPr>
      <xdr:spPr>
        <a:xfrm>
          <a:off x="14846300" y="53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152155</xdr:rowOff>
    </xdr:from>
    <xdr:to>
      <xdr:col>72</xdr:col>
      <xdr:colOff>123825</xdr:colOff>
      <xdr:row>28</xdr:row>
      <xdr:rowOff>82305</xdr:rowOff>
    </xdr:to>
    <xdr:sp macro="" textlink="">
      <xdr:nvSpPr>
        <xdr:cNvPr id="150" name="楕円 149"/>
        <xdr:cNvSpPr/>
      </xdr:nvSpPr>
      <xdr:spPr>
        <a:xfrm>
          <a:off x="14033500" y="55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143120</xdr:rowOff>
    </xdr:from>
    <xdr:to>
      <xdr:col>76</xdr:col>
      <xdr:colOff>22225</xdr:colOff>
      <xdr:row>28</xdr:row>
      <xdr:rowOff>31505</xdr:rowOff>
    </xdr:to>
    <xdr:cxnSp macro="">
      <xdr:nvCxnSpPr>
        <xdr:cNvPr id="151" name="直線コネクタ 150"/>
        <xdr:cNvCxnSpPr/>
      </xdr:nvCxnSpPr>
      <xdr:spPr>
        <a:xfrm flipV="1">
          <a:off x="14084300" y="5543795"/>
          <a:ext cx="7112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20184</xdr:rowOff>
    </xdr:from>
    <xdr:to>
      <xdr:col>68</xdr:col>
      <xdr:colOff>123825</xdr:colOff>
      <xdr:row>28</xdr:row>
      <xdr:rowOff>121784</xdr:rowOff>
    </xdr:to>
    <xdr:sp macro="" textlink="">
      <xdr:nvSpPr>
        <xdr:cNvPr id="152" name="楕円 151"/>
        <xdr:cNvSpPr/>
      </xdr:nvSpPr>
      <xdr:spPr>
        <a:xfrm>
          <a:off x="13271500" y="55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31505</xdr:rowOff>
    </xdr:from>
    <xdr:to>
      <xdr:col>72</xdr:col>
      <xdr:colOff>73025</xdr:colOff>
      <xdr:row>28</xdr:row>
      <xdr:rowOff>70984</xdr:rowOff>
    </xdr:to>
    <xdr:cxnSp macro="">
      <xdr:nvCxnSpPr>
        <xdr:cNvPr id="153" name="直線コネクタ 152"/>
        <xdr:cNvCxnSpPr/>
      </xdr:nvCxnSpPr>
      <xdr:spPr>
        <a:xfrm flipV="1">
          <a:off x="13322300" y="5603630"/>
          <a:ext cx="762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81407</xdr:rowOff>
    </xdr:from>
    <xdr:to>
      <xdr:col>64</xdr:col>
      <xdr:colOff>123825</xdr:colOff>
      <xdr:row>29</xdr:row>
      <xdr:rowOff>11557</xdr:rowOff>
    </xdr:to>
    <xdr:sp macro="" textlink="">
      <xdr:nvSpPr>
        <xdr:cNvPr id="154" name="楕円 153"/>
        <xdr:cNvSpPr/>
      </xdr:nvSpPr>
      <xdr:spPr>
        <a:xfrm>
          <a:off x="12509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70984</xdr:rowOff>
    </xdr:from>
    <xdr:to>
      <xdr:col>68</xdr:col>
      <xdr:colOff>73025</xdr:colOff>
      <xdr:row>28</xdr:row>
      <xdr:rowOff>132207</xdr:rowOff>
    </xdr:to>
    <xdr:cxnSp macro="">
      <xdr:nvCxnSpPr>
        <xdr:cNvPr id="155" name="直線コネクタ 154"/>
        <xdr:cNvCxnSpPr/>
      </xdr:nvCxnSpPr>
      <xdr:spPr>
        <a:xfrm flipV="1">
          <a:off x="12560300" y="5643109"/>
          <a:ext cx="762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163603</xdr:rowOff>
    </xdr:from>
    <xdr:to>
      <xdr:col>60</xdr:col>
      <xdr:colOff>123825</xdr:colOff>
      <xdr:row>29</xdr:row>
      <xdr:rowOff>93753</xdr:rowOff>
    </xdr:to>
    <xdr:sp macro="" textlink="">
      <xdr:nvSpPr>
        <xdr:cNvPr id="156" name="楕円 155"/>
        <xdr:cNvSpPr/>
      </xdr:nvSpPr>
      <xdr:spPr>
        <a:xfrm>
          <a:off x="11747500" y="57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132207</xdr:rowOff>
    </xdr:from>
    <xdr:to>
      <xdr:col>64</xdr:col>
      <xdr:colOff>73025</xdr:colOff>
      <xdr:row>29</xdr:row>
      <xdr:rowOff>42953</xdr:rowOff>
    </xdr:to>
    <xdr:cxnSp macro="">
      <xdr:nvCxnSpPr>
        <xdr:cNvPr id="157" name="直線コネクタ 156"/>
        <xdr:cNvCxnSpPr/>
      </xdr:nvCxnSpPr>
      <xdr:spPr>
        <a:xfrm flipV="1">
          <a:off x="11798300" y="5704332"/>
          <a:ext cx="7620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98832</xdr:rowOff>
    </xdr:from>
    <xdr:ext cx="469744" cy="259045"/>
    <xdr:sp macro="" textlink="">
      <xdr:nvSpPr>
        <xdr:cNvPr id="162" name="n_1mainValue債務償還比率"/>
        <xdr:cNvSpPr txBox="1"/>
      </xdr:nvSpPr>
      <xdr:spPr>
        <a:xfrm>
          <a:off x="13836727" y="53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138311</xdr:rowOff>
    </xdr:from>
    <xdr:ext cx="469744" cy="259045"/>
    <xdr:sp macro="" textlink="">
      <xdr:nvSpPr>
        <xdr:cNvPr id="163" name="n_2mainValue債務償還比率"/>
        <xdr:cNvSpPr txBox="1"/>
      </xdr:nvSpPr>
      <xdr:spPr>
        <a:xfrm>
          <a:off x="13087427" y="53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28084</xdr:rowOff>
    </xdr:from>
    <xdr:ext cx="469744" cy="259045"/>
    <xdr:sp macro="" textlink="">
      <xdr:nvSpPr>
        <xdr:cNvPr id="164" name="n_3mainValue債務償還比率"/>
        <xdr:cNvSpPr txBox="1"/>
      </xdr:nvSpPr>
      <xdr:spPr>
        <a:xfrm>
          <a:off x="12325427" y="542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110280</xdr:rowOff>
    </xdr:from>
    <xdr:ext cx="469744" cy="259045"/>
    <xdr:sp macro="" textlink="">
      <xdr:nvSpPr>
        <xdr:cNvPr id="165" name="n_4mainValue債務償還比率"/>
        <xdr:cNvSpPr txBox="1"/>
      </xdr:nvSpPr>
      <xdr:spPr>
        <a:xfrm>
          <a:off x="11563427" y="551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73" name="楕円 72"/>
        <xdr:cNvSpPr/>
      </xdr:nvSpPr>
      <xdr:spPr>
        <a:xfrm>
          <a:off x="4584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4" name="【道路】&#10;有形固定資産減価償却率該当値テキスト"/>
        <xdr:cNvSpPr txBox="1"/>
      </xdr:nvSpPr>
      <xdr:spPr>
        <a:xfrm>
          <a:off x="4673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84455</xdr:rowOff>
    </xdr:from>
    <xdr:to>
      <xdr:col>20</xdr:col>
      <xdr:colOff>38100</xdr:colOff>
      <xdr:row>40</xdr:row>
      <xdr:rowOff>14605</xdr:rowOff>
    </xdr:to>
    <xdr:sp macro="" textlink="">
      <xdr:nvSpPr>
        <xdr:cNvPr id="75" name="楕円 74"/>
        <xdr:cNvSpPr/>
      </xdr:nvSpPr>
      <xdr:spPr>
        <a:xfrm>
          <a:off x="3746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135255</xdr:rowOff>
    </xdr:to>
    <xdr:cxnSp macro="">
      <xdr:nvCxnSpPr>
        <xdr:cNvPr id="76" name="直線コネクタ 75"/>
        <xdr:cNvCxnSpPr/>
      </xdr:nvCxnSpPr>
      <xdr:spPr>
        <a:xfrm flipV="1">
          <a:off x="3797300" y="6804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90170</xdr:rowOff>
    </xdr:from>
    <xdr:to>
      <xdr:col>15</xdr:col>
      <xdr:colOff>101600</xdr:colOff>
      <xdr:row>40</xdr:row>
      <xdr:rowOff>20320</xdr:rowOff>
    </xdr:to>
    <xdr:sp macro="" textlink="">
      <xdr:nvSpPr>
        <xdr:cNvPr id="77" name="楕円 76"/>
        <xdr:cNvSpPr/>
      </xdr:nvSpPr>
      <xdr:spPr>
        <a:xfrm>
          <a:off x="2857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135255</xdr:rowOff>
    </xdr:from>
    <xdr:to>
      <xdr:col>19</xdr:col>
      <xdr:colOff>177800</xdr:colOff>
      <xdr:row>39</xdr:row>
      <xdr:rowOff>140970</xdr:rowOff>
    </xdr:to>
    <xdr:cxnSp macro="">
      <xdr:nvCxnSpPr>
        <xdr:cNvPr id="78" name="直線コネクタ 77"/>
        <xdr:cNvCxnSpPr/>
      </xdr:nvCxnSpPr>
      <xdr:spPr>
        <a:xfrm flipV="1">
          <a:off x="2908300" y="682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9" name="楕円 78"/>
        <xdr:cNvSpPr/>
      </xdr:nvSpPr>
      <xdr:spPr>
        <a:xfrm>
          <a:off x="196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137160</xdr:rowOff>
    </xdr:from>
    <xdr:to>
      <xdr:col>15</xdr:col>
      <xdr:colOff>50800</xdr:colOff>
      <xdr:row>39</xdr:row>
      <xdr:rowOff>140970</xdr:rowOff>
    </xdr:to>
    <xdr:cxnSp macro="">
      <xdr:nvCxnSpPr>
        <xdr:cNvPr id="80" name="直線コネクタ 79"/>
        <xdr:cNvCxnSpPr/>
      </xdr:nvCxnSpPr>
      <xdr:spPr>
        <a:xfrm>
          <a:off x="2019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57785</xdr:rowOff>
    </xdr:from>
    <xdr:to>
      <xdr:col>6</xdr:col>
      <xdr:colOff>38100</xdr:colOff>
      <xdr:row>39</xdr:row>
      <xdr:rowOff>159385</xdr:rowOff>
    </xdr:to>
    <xdr:sp macro="" textlink="">
      <xdr:nvSpPr>
        <xdr:cNvPr id="81" name="楕円 80"/>
        <xdr:cNvSpPr/>
      </xdr:nvSpPr>
      <xdr:spPr>
        <a:xfrm>
          <a:off x="1079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108585</xdr:rowOff>
    </xdr:from>
    <xdr:to>
      <xdr:col>10</xdr:col>
      <xdr:colOff>114300</xdr:colOff>
      <xdr:row>39</xdr:row>
      <xdr:rowOff>137160</xdr:rowOff>
    </xdr:to>
    <xdr:cxnSp macro="">
      <xdr:nvCxnSpPr>
        <xdr:cNvPr id="82" name="直線コネクタ 81"/>
        <xdr:cNvCxnSpPr/>
      </xdr:nvCxnSpPr>
      <xdr:spPr>
        <a:xfrm>
          <a:off x="1130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5732</xdr:rowOff>
    </xdr:from>
    <xdr:ext cx="405111" cy="259045"/>
    <xdr:sp macro="" textlink="">
      <xdr:nvSpPr>
        <xdr:cNvPr id="87" name="n_1mainValue【道路】&#10;有形固定資産減価償却率"/>
        <xdr:cNvSpPr txBox="1"/>
      </xdr:nvSpPr>
      <xdr:spPr>
        <a:xfrm>
          <a:off x="3582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11447</xdr:rowOff>
    </xdr:from>
    <xdr:ext cx="405111" cy="259045"/>
    <xdr:sp macro="" textlink="">
      <xdr:nvSpPr>
        <xdr:cNvPr id="88" name="n_2mainValue【道路】&#10;有形固定資産減価償却率"/>
        <xdr:cNvSpPr txBox="1"/>
      </xdr:nvSpPr>
      <xdr:spPr>
        <a:xfrm>
          <a:off x="2705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9" name="n_3mainValue【道路】&#10;有形固定資産減価償却率"/>
        <xdr:cNvSpPr txBox="1"/>
      </xdr:nvSpPr>
      <xdr:spPr>
        <a:xfrm>
          <a:off x="1816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150512</xdr:rowOff>
    </xdr:from>
    <xdr:ext cx="405111" cy="259045"/>
    <xdr:sp macro="" textlink="">
      <xdr:nvSpPr>
        <xdr:cNvPr id="90" name="n_4mainValue【道路】&#10;有形固定資産減価償却率"/>
        <xdr:cNvSpPr txBox="1"/>
      </xdr:nvSpPr>
      <xdr:spPr>
        <a:xfrm>
          <a:off x="927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16180</xdr:rowOff>
    </xdr:from>
    <xdr:to>
      <xdr:col>55</xdr:col>
      <xdr:colOff>50800</xdr:colOff>
      <xdr:row>40</xdr:row>
      <xdr:rowOff>117780</xdr:rowOff>
    </xdr:to>
    <xdr:sp macro="" textlink="">
      <xdr:nvSpPr>
        <xdr:cNvPr id="130" name="楕円 129"/>
        <xdr:cNvSpPr/>
      </xdr:nvSpPr>
      <xdr:spPr>
        <a:xfrm>
          <a:off x="10426700" y="68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166057</xdr:rowOff>
    </xdr:from>
    <xdr:ext cx="469744" cy="259045"/>
    <xdr:sp macro="" textlink="">
      <xdr:nvSpPr>
        <xdr:cNvPr id="131" name="【道路】&#10;一人当たり延長該当値テキスト"/>
        <xdr:cNvSpPr txBox="1"/>
      </xdr:nvSpPr>
      <xdr:spPr>
        <a:xfrm>
          <a:off x="10515600" y="68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67614</xdr:rowOff>
    </xdr:from>
    <xdr:to>
      <xdr:col>50</xdr:col>
      <xdr:colOff>165100</xdr:colOff>
      <xdr:row>40</xdr:row>
      <xdr:rowOff>169214</xdr:rowOff>
    </xdr:to>
    <xdr:sp macro="" textlink="">
      <xdr:nvSpPr>
        <xdr:cNvPr id="132" name="楕円 131"/>
        <xdr:cNvSpPr/>
      </xdr:nvSpPr>
      <xdr:spPr>
        <a:xfrm>
          <a:off x="9588500" y="6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66980</xdr:rowOff>
    </xdr:from>
    <xdr:to>
      <xdr:col>55</xdr:col>
      <xdr:colOff>0</xdr:colOff>
      <xdr:row>40</xdr:row>
      <xdr:rowOff>118414</xdr:rowOff>
    </xdr:to>
    <xdr:cxnSp macro="">
      <xdr:nvCxnSpPr>
        <xdr:cNvPr id="133" name="直線コネクタ 132"/>
        <xdr:cNvCxnSpPr/>
      </xdr:nvCxnSpPr>
      <xdr:spPr>
        <a:xfrm flipV="1">
          <a:off x="9639300" y="69249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75120</xdr:rowOff>
    </xdr:from>
    <xdr:to>
      <xdr:col>46</xdr:col>
      <xdr:colOff>38100</xdr:colOff>
      <xdr:row>41</xdr:row>
      <xdr:rowOff>5270</xdr:rowOff>
    </xdr:to>
    <xdr:sp macro="" textlink="">
      <xdr:nvSpPr>
        <xdr:cNvPr id="134" name="楕円 133"/>
        <xdr:cNvSpPr/>
      </xdr:nvSpPr>
      <xdr:spPr>
        <a:xfrm>
          <a:off x="8699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118414</xdr:rowOff>
    </xdr:from>
    <xdr:to>
      <xdr:col>50</xdr:col>
      <xdr:colOff>114300</xdr:colOff>
      <xdr:row>40</xdr:row>
      <xdr:rowOff>125920</xdr:rowOff>
    </xdr:to>
    <xdr:cxnSp macro="">
      <xdr:nvCxnSpPr>
        <xdr:cNvPr id="135" name="直線コネクタ 134"/>
        <xdr:cNvCxnSpPr/>
      </xdr:nvCxnSpPr>
      <xdr:spPr>
        <a:xfrm flipV="1">
          <a:off x="8750300" y="6976414"/>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41897</xdr:rowOff>
    </xdr:from>
    <xdr:to>
      <xdr:col>41</xdr:col>
      <xdr:colOff>101600</xdr:colOff>
      <xdr:row>40</xdr:row>
      <xdr:rowOff>143497</xdr:rowOff>
    </xdr:to>
    <xdr:sp macro="" textlink="">
      <xdr:nvSpPr>
        <xdr:cNvPr id="136" name="楕円 135"/>
        <xdr:cNvSpPr/>
      </xdr:nvSpPr>
      <xdr:spPr>
        <a:xfrm>
          <a:off x="7810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92697</xdr:rowOff>
    </xdr:from>
    <xdr:to>
      <xdr:col>45</xdr:col>
      <xdr:colOff>177800</xdr:colOff>
      <xdr:row>40</xdr:row>
      <xdr:rowOff>125920</xdr:rowOff>
    </xdr:to>
    <xdr:cxnSp macro="">
      <xdr:nvCxnSpPr>
        <xdr:cNvPr id="137" name="直線コネクタ 136"/>
        <xdr:cNvCxnSpPr/>
      </xdr:nvCxnSpPr>
      <xdr:spPr>
        <a:xfrm>
          <a:off x="7861300" y="6950697"/>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86741</xdr:rowOff>
    </xdr:from>
    <xdr:to>
      <xdr:col>36</xdr:col>
      <xdr:colOff>165100</xdr:colOff>
      <xdr:row>41</xdr:row>
      <xdr:rowOff>16891</xdr:rowOff>
    </xdr:to>
    <xdr:sp macro="" textlink="">
      <xdr:nvSpPr>
        <xdr:cNvPr id="138" name="楕円 137"/>
        <xdr:cNvSpPr/>
      </xdr:nvSpPr>
      <xdr:spPr>
        <a:xfrm>
          <a:off x="6921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92697</xdr:rowOff>
    </xdr:from>
    <xdr:to>
      <xdr:col>41</xdr:col>
      <xdr:colOff>50800</xdr:colOff>
      <xdr:row>40</xdr:row>
      <xdr:rowOff>137541</xdr:rowOff>
    </xdr:to>
    <xdr:cxnSp macro="">
      <xdr:nvCxnSpPr>
        <xdr:cNvPr id="139" name="直線コネクタ 138"/>
        <xdr:cNvCxnSpPr/>
      </xdr:nvCxnSpPr>
      <xdr:spPr>
        <a:xfrm flipV="1">
          <a:off x="6972300" y="695069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160341</xdr:rowOff>
    </xdr:from>
    <xdr:ext cx="469744" cy="259045"/>
    <xdr:sp macro="" textlink="">
      <xdr:nvSpPr>
        <xdr:cNvPr id="144" name="n_1mainValue【道路】&#10;一人当たり延長"/>
        <xdr:cNvSpPr txBox="1"/>
      </xdr:nvSpPr>
      <xdr:spPr>
        <a:xfrm>
          <a:off x="9391727" y="701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167847</xdr:rowOff>
    </xdr:from>
    <xdr:ext cx="469744" cy="259045"/>
    <xdr:sp macro="" textlink="">
      <xdr:nvSpPr>
        <xdr:cNvPr id="145" name="n_2mainValue【道路】&#10;一人当たり延長"/>
        <xdr:cNvSpPr txBox="1"/>
      </xdr:nvSpPr>
      <xdr:spPr>
        <a:xfrm>
          <a:off x="8515427" y="70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134624</xdr:rowOff>
    </xdr:from>
    <xdr:ext cx="469744" cy="259045"/>
    <xdr:sp macro="" textlink="">
      <xdr:nvSpPr>
        <xdr:cNvPr id="146" name="n_3mainValue【道路】&#10;一人当たり延長"/>
        <xdr:cNvSpPr txBox="1"/>
      </xdr:nvSpPr>
      <xdr:spPr>
        <a:xfrm>
          <a:off x="7626427" y="69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8018</xdr:rowOff>
    </xdr:from>
    <xdr:ext cx="469744" cy="259045"/>
    <xdr:sp macro="" textlink="">
      <xdr:nvSpPr>
        <xdr:cNvPr id="147" name="n_4mainValue【道路】&#10;一人当たり延長"/>
        <xdr:cNvSpPr txBox="1"/>
      </xdr:nvSpPr>
      <xdr:spPr>
        <a:xfrm>
          <a:off x="6737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89" name="楕円 188"/>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90" name="【橋りょう・トンネル】&#10;有形固定資産減価償却率該当値テキスト"/>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91" name="楕円 190"/>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128996</xdr:rowOff>
    </xdr:to>
    <xdr:cxnSp macro="">
      <xdr:nvCxnSpPr>
        <xdr:cNvPr id="192" name="直線コネクタ 191"/>
        <xdr:cNvCxnSpPr/>
      </xdr:nvCxnSpPr>
      <xdr:spPr>
        <a:xfrm>
          <a:off x="3797300" y="103882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3" name="楕円 192"/>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101237</xdr:rowOff>
    </xdr:to>
    <xdr:cxnSp macro="">
      <xdr:nvCxnSpPr>
        <xdr:cNvPr id="194" name="直線コネクタ 193"/>
        <xdr:cNvCxnSpPr/>
      </xdr:nvCxnSpPr>
      <xdr:spPr>
        <a:xfrm>
          <a:off x="2908300" y="1036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5" name="楕円 194"/>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75112</xdr:rowOff>
    </xdr:to>
    <xdr:cxnSp macro="">
      <xdr:nvCxnSpPr>
        <xdr:cNvPr id="196" name="直線コネクタ 195"/>
        <xdr:cNvCxnSpPr/>
      </xdr:nvCxnSpPr>
      <xdr:spPr>
        <a:xfrm>
          <a:off x="2019300" y="1033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7" name="楕円 196"/>
        <xdr:cNvSpPr/>
      </xdr:nvSpPr>
      <xdr:spPr>
        <a:xfrm>
          <a:off x="107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47353</xdr:rowOff>
    </xdr:to>
    <xdr:cxnSp macro="">
      <xdr:nvCxnSpPr>
        <xdr:cNvPr id="198" name="直線コネクタ 197"/>
        <xdr:cNvCxnSpPr/>
      </xdr:nvCxnSpPr>
      <xdr:spPr>
        <a:xfrm>
          <a:off x="1130300" y="1031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203" name="n_1mainValue【橋りょう・トンネル】&#10;有形固定資産減価償却率"/>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204" name="n_2mainValue【橋りょう・トンネル】&#10;有形固定資産減価償却率"/>
        <xdr:cNvSpPr txBox="1"/>
      </xdr:nvSpPr>
      <xdr:spPr>
        <a:xfrm>
          <a:off x="2705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5"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6" name="n_4mainValue【橋りょう・トンネル】&#10;有形固定資産減価償却率"/>
        <xdr:cNvSpPr txBox="1"/>
      </xdr:nvSpPr>
      <xdr:spPr>
        <a:xfrm>
          <a:off x="927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165385</xdr:rowOff>
    </xdr:from>
    <xdr:to>
      <xdr:col>55</xdr:col>
      <xdr:colOff>50800</xdr:colOff>
      <xdr:row>63</xdr:row>
      <xdr:rowOff>95535</xdr:rowOff>
    </xdr:to>
    <xdr:sp macro="" textlink="">
      <xdr:nvSpPr>
        <xdr:cNvPr id="248" name="楕円 247"/>
        <xdr:cNvSpPr/>
      </xdr:nvSpPr>
      <xdr:spPr>
        <a:xfrm>
          <a:off x="10426700" y="107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143812</xdr:rowOff>
    </xdr:from>
    <xdr:ext cx="599010" cy="259045"/>
    <xdr:sp macro="" textlink="">
      <xdr:nvSpPr>
        <xdr:cNvPr id="249" name="【橋りょう・トンネル】&#10;一人当たり有形固定資産（償却資産）額該当値テキスト"/>
        <xdr:cNvSpPr txBox="1"/>
      </xdr:nvSpPr>
      <xdr:spPr>
        <a:xfrm>
          <a:off x="10515600" y="1077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167488</xdr:rowOff>
    </xdr:from>
    <xdr:to>
      <xdr:col>50</xdr:col>
      <xdr:colOff>165100</xdr:colOff>
      <xdr:row>63</xdr:row>
      <xdr:rowOff>97638</xdr:rowOff>
    </xdr:to>
    <xdr:sp macro="" textlink="">
      <xdr:nvSpPr>
        <xdr:cNvPr id="250" name="楕円 249"/>
        <xdr:cNvSpPr/>
      </xdr:nvSpPr>
      <xdr:spPr>
        <a:xfrm>
          <a:off x="9588500" y="107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44735</xdr:rowOff>
    </xdr:from>
    <xdr:to>
      <xdr:col>55</xdr:col>
      <xdr:colOff>0</xdr:colOff>
      <xdr:row>63</xdr:row>
      <xdr:rowOff>46838</xdr:rowOff>
    </xdr:to>
    <xdr:cxnSp macro="">
      <xdr:nvCxnSpPr>
        <xdr:cNvPr id="251" name="直線コネクタ 250"/>
        <xdr:cNvCxnSpPr/>
      </xdr:nvCxnSpPr>
      <xdr:spPr>
        <a:xfrm flipV="1">
          <a:off x="9639300" y="1084608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170449</xdr:rowOff>
    </xdr:from>
    <xdr:to>
      <xdr:col>46</xdr:col>
      <xdr:colOff>38100</xdr:colOff>
      <xdr:row>63</xdr:row>
      <xdr:rowOff>100599</xdr:rowOff>
    </xdr:to>
    <xdr:sp macro="" textlink="">
      <xdr:nvSpPr>
        <xdr:cNvPr id="252" name="楕円 251"/>
        <xdr:cNvSpPr/>
      </xdr:nvSpPr>
      <xdr:spPr>
        <a:xfrm>
          <a:off x="8699500" y="108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46838</xdr:rowOff>
    </xdr:from>
    <xdr:to>
      <xdr:col>50</xdr:col>
      <xdr:colOff>114300</xdr:colOff>
      <xdr:row>63</xdr:row>
      <xdr:rowOff>49799</xdr:rowOff>
    </xdr:to>
    <xdr:cxnSp macro="">
      <xdr:nvCxnSpPr>
        <xdr:cNvPr id="253" name="直線コネクタ 252"/>
        <xdr:cNvCxnSpPr/>
      </xdr:nvCxnSpPr>
      <xdr:spPr>
        <a:xfrm flipV="1">
          <a:off x="8750300" y="1084818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1277</xdr:rowOff>
    </xdr:from>
    <xdr:to>
      <xdr:col>41</xdr:col>
      <xdr:colOff>101600</xdr:colOff>
      <xdr:row>63</xdr:row>
      <xdr:rowOff>102877</xdr:rowOff>
    </xdr:to>
    <xdr:sp macro="" textlink="">
      <xdr:nvSpPr>
        <xdr:cNvPr id="254" name="楕円 253"/>
        <xdr:cNvSpPr/>
      </xdr:nvSpPr>
      <xdr:spPr>
        <a:xfrm>
          <a:off x="7810500" y="108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49799</xdr:rowOff>
    </xdr:from>
    <xdr:to>
      <xdr:col>45</xdr:col>
      <xdr:colOff>177800</xdr:colOff>
      <xdr:row>63</xdr:row>
      <xdr:rowOff>52077</xdr:rowOff>
    </xdr:to>
    <xdr:cxnSp macro="">
      <xdr:nvCxnSpPr>
        <xdr:cNvPr id="255" name="直線コネクタ 254"/>
        <xdr:cNvCxnSpPr/>
      </xdr:nvCxnSpPr>
      <xdr:spPr>
        <a:xfrm flipV="1">
          <a:off x="7861300" y="1085114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5304</xdr:rowOff>
    </xdr:from>
    <xdr:to>
      <xdr:col>36</xdr:col>
      <xdr:colOff>165100</xdr:colOff>
      <xdr:row>63</xdr:row>
      <xdr:rowOff>106904</xdr:rowOff>
    </xdr:to>
    <xdr:sp macro="" textlink="">
      <xdr:nvSpPr>
        <xdr:cNvPr id="256" name="楕円 255"/>
        <xdr:cNvSpPr/>
      </xdr:nvSpPr>
      <xdr:spPr>
        <a:xfrm>
          <a:off x="6921500" y="108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52077</xdr:rowOff>
    </xdr:from>
    <xdr:to>
      <xdr:col>41</xdr:col>
      <xdr:colOff>50800</xdr:colOff>
      <xdr:row>63</xdr:row>
      <xdr:rowOff>56104</xdr:rowOff>
    </xdr:to>
    <xdr:cxnSp macro="">
      <xdr:nvCxnSpPr>
        <xdr:cNvPr id="257" name="直線コネクタ 256"/>
        <xdr:cNvCxnSpPr/>
      </xdr:nvCxnSpPr>
      <xdr:spPr>
        <a:xfrm flipV="1">
          <a:off x="6972300" y="10853427"/>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88765</xdr:rowOff>
    </xdr:from>
    <xdr:ext cx="599010" cy="259045"/>
    <xdr:sp macro="" textlink="">
      <xdr:nvSpPr>
        <xdr:cNvPr id="262" name="n_1mainValue【橋りょう・トンネル】&#10;一人当たり有形固定資産（償却資産）額"/>
        <xdr:cNvSpPr txBox="1"/>
      </xdr:nvSpPr>
      <xdr:spPr>
        <a:xfrm>
          <a:off x="9327095" y="108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91726</xdr:rowOff>
    </xdr:from>
    <xdr:ext cx="599010" cy="259045"/>
    <xdr:sp macro="" textlink="">
      <xdr:nvSpPr>
        <xdr:cNvPr id="263" name="n_2mainValue【橋りょう・トンネル】&#10;一人当たり有形固定資産（償却資産）額"/>
        <xdr:cNvSpPr txBox="1"/>
      </xdr:nvSpPr>
      <xdr:spPr>
        <a:xfrm>
          <a:off x="8450795" y="1089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94004</xdr:rowOff>
    </xdr:from>
    <xdr:ext cx="599010" cy="259045"/>
    <xdr:sp macro="" textlink="">
      <xdr:nvSpPr>
        <xdr:cNvPr id="264" name="n_3mainValue【橋りょう・トンネル】&#10;一人当たり有形固定資産（償却資産）額"/>
        <xdr:cNvSpPr txBox="1"/>
      </xdr:nvSpPr>
      <xdr:spPr>
        <a:xfrm>
          <a:off x="7561795" y="108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98031</xdr:rowOff>
    </xdr:from>
    <xdr:ext cx="599010" cy="259045"/>
    <xdr:sp macro="" textlink="">
      <xdr:nvSpPr>
        <xdr:cNvPr id="265" name="n_4mainValue【橋りょう・トンネル】&#10;一人当たり有形固定資産（償却資産）額"/>
        <xdr:cNvSpPr txBox="1"/>
      </xdr:nvSpPr>
      <xdr:spPr>
        <a:xfrm>
          <a:off x="6672795" y="1089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6" name="楕円 305"/>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59072</xdr:rowOff>
    </xdr:from>
    <xdr:ext cx="405111" cy="259045"/>
    <xdr:sp macro="" textlink="">
      <xdr:nvSpPr>
        <xdr:cNvPr id="307" name="【公営住宅】&#10;有形固定資産減価償却率該当値テキスト"/>
        <xdr:cNvSpPr txBox="1"/>
      </xdr:nvSpPr>
      <xdr:spPr>
        <a:xfrm>
          <a:off x="4673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8" name="楕円 307"/>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83</xdr:row>
      <xdr:rowOff>118111</xdr:rowOff>
    </xdr:to>
    <xdr:cxnSp macro="">
      <xdr:nvCxnSpPr>
        <xdr:cNvPr id="309" name="直線コネクタ 308"/>
        <xdr:cNvCxnSpPr/>
      </xdr:nvCxnSpPr>
      <xdr:spPr>
        <a:xfrm flipV="1">
          <a:off x="3797300" y="14190345"/>
          <a:ext cx="8382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10" name="楕円 309"/>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163830</xdr:rowOff>
    </xdr:to>
    <xdr:cxnSp macro="">
      <xdr:nvCxnSpPr>
        <xdr:cNvPr id="311" name="直線コネクタ 310"/>
        <xdr:cNvCxnSpPr/>
      </xdr:nvCxnSpPr>
      <xdr:spPr>
        <a:xfrm flipV="1">
          <a:off x="2908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12" name="楕円 311"/>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83</xdr:row>
      <xdr:rowOff>163830</xdr:rowOff>
    </xdr:to>
    <xdr:cxnSp macro="">
      <xdr:nvCxnSpPr>
        <xdr:cNvPr id="313" name="直線コネクタ 312"/>
        <xdr:cNvCxnSpPr/>
      </xdr:nvCxnSpPr>
      <xdr:spPr>
        <a:xfrm>
          <a:off x="2019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4" name="楕円 313"/>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83</xdr:row>
      <xdr:rowOff>160020</xdr:rowOff>
    </xdr:to>
    <xdr:cxnSp macro="">
      <xdr:nvCxnSpPr>
        <xdr:cNvPr id="315" name="直線コネクタ 314"/>
        <xdr:cNvCxnSpPr/>
      </xdr:nvCxnSpPr>
      <xdr:spPr>
        <a:xfrm>
          <a:off x="1130300" y="1436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20"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21" name="n_2mainValue【公営住宅】&#10;有形固定資産減価償却率"/>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22" name="n_3mainValue【公営住宅】&#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23" name="n_4mainValue【公営住宅】&#10;有形固定資産減価償却率"/>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144653</xdr:rowOff>
    </xdr:from>
    <xdr:to>
      <xdr:col>55</xdr:col>
      <xdr:colOff>50800</xdr:colOff>
      <xdr:row>84</xdr:row>
      <xdr:rowOff>74803</xdr:rowOff>
    </xdr:to>
    <xdr:sp macro="" textlink="">
      <xdr:nvSpPr>
        <xdr:cNvPr id="363" name="楕円 362"/>
        <xdr:cNvSpPr/>
      </xdr:nvSpPr>
      <xdr:spPr>
        <a:xfrm>
          <a:off x="10426700" y="14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167530</xdr:rowOff>
    </xdr:from>
    <xdr:ext cx="469744" cy="259045"/>
    <xdr:sp macro="" textlink="">
      <xdr:nvSpPr>
        <xdr:cNvPr id="364" name="【公営住宅】&#10;一人当たり面積該当値テキスト"/>
        <xdr:cNvSpPr txBox="1"/>
      </xdr:nvSpPr>
      <xdr:spPr>
        <a:xfrm>
          <a:off x="10515600" y="142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122937</xdr:rowOff>
    </xdr:from>
    <xdr:to>
      <xdr:col>50</xdr:col>
      <xdr:colOff>165100</xdr:colOff>
      <xdr:row>84</xdr:row>
      <xdr:rowOff>53087</xdr:rowOff>
    </xdr:to>
    <xdr:sp macro="" textlink="">
      <xdr:nvSpPr>
        <xdr:cNvPr id="365" name="楕円 364"/>
        <xdr:cNvSpPr/>
      </xdr:nvSpPr>
      <xdr:spPr>
        <a:xfrm>
          <a:off x="9588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24003</xdr:rowOff>
    </xdr:to>
    <xdr:cxnSp macro="">
      <xdr:nvCxnSpPr>
        <xdr:cNvPr id="366" name="直線コネクタ 365"/>
        <xdr:cNvCxnSpPr/>
      </xdr:nvCxnSpPr>
      <xdr:spPr>
        <a:xfrm>
          <a:off x="9639300" y="1440408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8637</xdr:rowOff>
    </xdr:from>
    <xdr:to>
      <xdr:col>46</xdr:col>
      <xdr:colOff>38100</xdr:colOff>
      <xdr:row>84</xdr:row>
      <xdr:rowOff>110237</xdr:rowOff>
    </xdr:to>
    <xdr:sp macro="" textlink="">
      <xdr:nvSpPr>
        <xdr:cNvPr id="367" name="楕円 366"/>
        <xdr:cNvSpPr/>
      </xdr:nvSpPr>
      <xdr:spPr>
        <a:xfrm>
          <a:off x="8699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2287</xdr:rowOff>
    </xdr:from>
    <xdr:to>
      <xdr:col>50</xdr:col>
      <xdr:colOff>114300</xdr:colOff>
      <xdr:row>84</xdr:row>
      <xdr:rowOff>59437</xdr:rowOff>
    </xdr:to>
    <xdr:cxnSp macro="">
      <xdr:nvCxnSpPr>
        <xdr:cNvPr id="368" name="直線コネクタ 367"/>
        <xdr:cNvCxnSpPr/>
      </xdr:nvCxnSpPr>
      <xdr:spPr>
        <a:xfrm flipV="1">
          <a:off x="8750300" y="144040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10540</xdr:rowOff>
    </xdr:from>
    <xdr:to>
      <xdr:col>41</xdr:col>
      <xdr:colOff>101600</xdr:colOff>
      <xdr:row>84</xdr:row>
      <xdr:rowOff>112140</xdr:rowOff>
    </xdr:to>
    <xdr:sp macro="" textlink="">
      <xdr:nvSpPr>
        <xdr:cNvPr id="369" name="楕円 368"/>
        <xdr:cNvSpPr/>
      </xdr:nvSpPr>
      <xdr:spPr>
        <a:xfrm>
          <a:off x="7810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59437</xdr:rowOff>
    </xdr:from>
    <xdr:to>
      <xdr:col>45</xdr:col>
      <xdr:colOff>177800</xdr:colOff>
      <xdr:row>84</xdr:row>
      <xdr:rowOff>61340</xdr:rowOff>
    </xdr:to>
    <xdr:cxnSp macro="">
      <xdr:nvCxnSpPr>
        <xdr:cNvPr id="370" name="直線コネクタ 369"/>
        <xdr:cNvCxnSpPr/>
      </xdr:nvCxnSpPr>
      <xdr:spPr>
        <a:xfrm flipV="1">
          <a:off x="7861300" y="144612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143511</xdr:rowOff>
    </xdr:from>
    <xdr:to>
      <xdr:col>36</xdr:col>
      <xdr:colOff>165100</xdr:colOff>
      <xdr:row>83</xdr:row>
      <xdr:rowOff>73661</xdr:rowOff>
    </xdr:to>
    <xdr:sp macro="" textlink="">
      <xdr:nvSpPr>
        <xdr:cNvPr id="371" name="楕円 370"/>
        <xdr:cNvSpPr/>
      </xdr:nvSpPr>
      <xdr:spPr>
        <a:xfrm>
          <a:off x="692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22861</xdr:rowOff>
    </xdr:from>
    <xdr:to>
      <xdr:col>41</xdr:col>
      <xdr:colOff>50800</xdr:colOff>
      <xdr:row>84</xdr:row>
      <xdr:rowOff>61340</xdr:rowOff>
    </xdr:to>
    <xdr:cxnSp macro="">
      <xdr:nvCxnSpPr>
        <xdr:cNvPr id="372" name="直線コネクタ 371"/>
        <xdr:cNvCxnSpPr/>
      </xdr:nvCxnSpPr>
      <xdr:spPr>
        <a:xfrm>
          <a:off x="6972300" y="14253211"/>
          <a:ext cx="889000" cy="2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69614</xdr:rowOff>
    </xdr:from>
    <xdr:ext cx="469744" cy="259045"/>
    <xdr:sp macro="" textlink="">
      <xdr:nvSpPr>
        <xdr:cNvPr id="377" name="n_1mainValue【公営住宅】&#10;一人当たり面積"/>
        <xdr:cNvSpPr txBox="1"/>
      </xdr:nvSpPr>
      <xdr:spPr>
        <a:xfrm>
          <a:off x="9391727"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378" name="n_2mainValue【公営住宅】&#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128667</xdr:rowOff>
    </xdr:from>
    <xdr:ext cx="469744" cy="259045"/>
    <xdr:sp macro="" textlink="">
      <xdr:nvSpPr>
        <xdr:cNvPr id="379" name="n_3mainValue【公営住宅】&#10;一人当たり面積"/>
        <xdr:cNvSpPr txBox="1"/>
      </xdr:nvSpPr>
      <xdr:spPr>
        <a:xfrm>
          <a:off x="7626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90188</xdr:rowOff>
    </xdr:from>
    <xdr:ext cx="469744" cy="259045"/>
    <xdr:sp macro="" textlink="">
      <xdr:nvSpPr>
        <xdr:cNvPr id="380" name="n_4mainValue【公営住宅】&#10;一人当たり面積"/>
        <xdr:cNvSpPr txBox="1"/>
      </xdr:nvSpPr>
      <xdr:spPr>
        <a:xfrm>
          <a:off x="67374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76835</xdr:rowOff>
    </xdr:from>
    <xdr:to>
      <xdr:col>85</xdr:col>
      <xdr:colOff>177800</xdr:colOff>
      <xdr:row>35</xdr:row>
      <xdr:rowOff>6985</xdr:rowOff>
    </xdr:to>
    <xdr:sp macro="" textlink="">
      <xdr:nvSpPr>
        <xdr:cNvPr id="437" name="楕円 436"/>
        <xdr:cNvSpPr/>
      </xdr:nvSpPr>
      <xdr:spPr>
        <a:xfrm>
          <a:off x="16268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99712</xdr:rowOff>
    </xdr:from>
    <xdr:ext cx="405111" cy="259045"/>
    <xdr:sp macro="" textlink="">
      <xdr:nvSpPr>
        <xdr:cNvPr id="438" name="【認定こども園・幼稚園・保育所】&#10;有形固定資産減価償却率該当値テキスト"/>
        <xdr:cNvSpPr txBox="1"/>
      </xdr:nvSpPr>
      <xdr:spPr>
        <a:xfrm>
          <a:off x="163576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39" name="楕円 438"/>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34</xdr:row>
      <xdr:rowOff>146685</xdr:rowOff>
    </xdr:to>
    <xdr:cxnSp macro="">
      <xdr:nvCxnSpPr>
        <xdr:cNvPr id="440" name="直線コネクタ 439"/>
        <xdr:cNvCxnSpPr/>
      </xdr:nvCxnSpPr>
      <xdr:spPr>
        <a:xfrm flipV="1">
          <a:off x="15481300" y="59569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53975</xdr:rowOff>
    </xdr:from>
    <xdr:to>
      <xdr:col>76</xdr:col>
      <xdr:colOff>165100</xdr:colOff>
      <xdr:row>34</xdr:row>
      <xdr:rowOff>155575</xdr:rowOff>
    </xdr:to>
    <xdr:sp macro="" textlink="">
      <xdr:nvSpPr>
        <xdr:cNvPr id="441" name="楕円 440"/>
        <xdr:cNvSpPr/>
      </xdr:nvSpPr>
      <xdr:spPr>
        <a:xfrm>
          <a:off x="14541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34</xdr:row>
      <xdr:rowOff>146685</xdr:rowOff>
    </xdr:to>
    <xdr:cxnSp macro="">
      <xdr:nvCxnSpPr>
        <xdr:cNvPr id="442" name="直線コネクタ 441"/>
        <xdr:cNvCxnSpPr/>
      </xdr:nvCxnSpPr>
      <xdr:spPr>
        <a:xfrm>
          <a:off x="14592300" y="5934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43" name="楕円 442"/>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35</xdr:row>
      <xdr:rowOff>169545</xdr:rowOff>
    </xdr:to>
    <xdr:cxnSp macro="">
      <xdr:nvCxnSpPr>
        <xdr:cNvPr id="444" name="直線コネクタ 443"/>
        <xdr:cNvCxnSpPr/>
      </xdr:nvCxnSpPr>
      <xdr:spPr>
        <a:xfrm flipV="1">
          <a:off x="13703300" y="593407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88265</xdr:rowOff>
    </xdr:from>
    <xdr:to>
      <xdr:col>67</xdr:col>
      <xdr:colOff>101600</xdr:colOff>
      <xdr:row>36</xdr:row>
      <xdr:rowOff>18415</xdr:rowOff>
    </xdr:to>
    <xdr:sp macro="" textlink="">
      <xdr:nvSpPr>
        <xdr:cNvPr id="445" name="楕円 444"/>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35</xdr:row>
      <xdr:rowOff>169545</xdr:rowOff>
    </xdr:to>
    <xdr:cxnSp macro="">
      <xdr:nvCxnSpPr>
        <xdr:cNvPr id="446" name="直線コネクタ 445"/>
        <xdr:cNvCxnSpPr/>
      </xdr:nvCxnSpPr>
      <xdr:spPr>
        <a:xfrm>
          <a:off x="12814300" y="6139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51"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452" name="n_2mainValue【認定こども園・幼稚園・保育所】&#10;有形固定資産減価償却率"/>
        <xdr:cNvSpPr txBox="1"/>
      </xdr:nvSpPr>
      <xdr:spPr>
        <a:xfrm>
          <a:off x="14389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53" name="n_3mainValue【認定こども園・幼稚園・保育所】&#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34942</xdr:rowOff>
    </xdr:from>
    <xdr:ext cx="405111" cy="259045"/>
    <xdr:sp macro="" textlink="">
      <xdr:nvSpPr>
        <xdr:cNvPr id="454" name="n_4mainValue【認定こども園・幼稚園・保育所】&#10;有形固定資産減価償却率"/>
        <xdr:cNvSpPr txBox="1"/>
      </xdr:nvSpPr>
      <xdr:spPr>
        <a:xfrm>
          <a:off x="12611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492" name="楕円 491"/>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49547</xdr:rowOff>
    </xdr:from>
    <xdr:ext cx="469744" cy="259045"/>
    <xdr:sp macro="" textlink="">
      <xdr:nvSpPr>
        <xdr:cNvPr id="493" name="【認定こども園・幼稚園・保育所】&#10;一人当たり面積該当値テキスト"/>
        <xdr:cNvSpPr txBox="1"/>
      </xdr:nvSpPr>
      <xdr:spPr>
        <a:xfrm>
          <a:off x="22199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94" name="楕円 493"/>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124206</xdr:rowOff>
    </xdr:to>
    <xdr:cxnSp macro="">
      <xdr:nvCxnSpPr>
        <xdr:cNvPr id="495" name="直線コネクタ 494"/>
        <xdr:cNvCxnSpPr/>
      </xdr:nvCxnSpPr>
      <xdr:spPr>
        <a:xfrm flipV="1">
          <a:off x="21323300" y="68084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6" name="楕円 495"/>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128778</xdr:rowOff>
    </xdr:to>
    <xdr:cxnSp macro="">
      <xdr:nvCxnSpPr>
        <xdr:cNvPr id="497" name="直線コネクタ 496"/>
        <xdr:cNvCxnSpPr/>
      </xdr:nvCxnSpPr>
      <xdr:spPr>
        <a:xfrm flipV="1">
          <a:off x="20434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123698</xdr:rowOff>
    </xdr:from>
    <xdr:to>
      <xdr:col>102</xdr:col>
      <xdr:colOff>165100</xdr:colOff>
      <xdr:row>40</xdr:row>
      <xdr:rowOff>53848</xdr:rowOff>
    </xdr:to>
    <xdr:sp macro="" textlink="">
      <xdr:nvSpPr>
        <xdr:cNvPr id="498" name="楕円 497"/>
        <xdr:cNvSpPr/>
      </xdr:nvSpPr>
      <xdr:spPr>
        <a:xfrm>
          <a:off x="19494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40</xdr:row>
      <xdr:rowOff>3048</xdr:rowOff>
    </xdr:to>
    <xdr:cxnSp macro="">
      <xdr:nvCxnSpPr>
        <xdr:cNvPr id="499" name="直線コネクタ 498"/>
        <xdr:cNvCxnSpPr/>
      </xdr:nvCxnSpPr>
      <xdr:spPr>
        <a:xfrm flipV="1">
          <a:off x="19545300" y="6815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125984</xdr:rowOff>
    </xdr:from>
    <xdr:to>
      <xdr:col>98</xdr:col>
      <xdr:colOff>38100</xdr:colOff>
      <xdr:row>40</xdr:row>
      <xdr:rowOff>56134</xdr:rowOff>
    </xdr:to>
    <xdr:sp macro="" textlink="">
      <xdr:nvSpPr>
        <xdr:cNvPr id="500" name="楕円 499"/>
        <xdr:cNvSpPr/>
      </xdr:nvSpPr>
      <xdr:spPr>
        <a:xfrm>
          <a:off x="18605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xdr:rowOff>
    </xdr:from>
    <xdr:to>
      <xdr:col>102</xdr:col>
      <xdr:colOff>114300</xdr:colOff>
      <xdr:row>40</xdr:row>
      <xdr:rowOff>5334</xdr:rowOff>
    </xdr:to>
    <xdr:cxnSp macro="">
      <xdr:nvCxnSpPr>
        <xdr:cNvPr id="501" name="直線コネクタ 500"/>
        <xdr:cNvCxnSpPr/>
      </xdr:nvCxnSpPr>
      <xdr:spPr>
        <a:xfrm flipV="1">
          <a:off x="18656300" y="68610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506"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07" name="n_2main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44975</xdr:rowOff>
    </xdr:from>
    <xdr:ext cx="469744" cy="259045"/>
    <xdr:sp macro="" textlink="">
      <xdr:nvSpPr>
        <xdr:cNvPr id="508" name="n_3mainValue【認定こども園・幼稚園・保育所】&#10;一人当たり面積"/>
        <xdr:cNvSpPr txBox="1"/>
      </xdr:nvSpPr>
      <xdr:spPr>
        <a:xfrm>
          <a:off x="19310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47261</xdr:rowOff>
    </xdr:from>
    <xdr:ext cx="469744" cy="259045"/>
    <xdr:sp macro="" textlink="">
      <xdr:nvSpPr>
        <xdr:cNvPr id="509" name="n_4mainValue【認定こども園・幼稚園・保育所】&#10;一人当たり面積"/>
        <xdr:cNvSpPr txBox="1"/>
      </xdr:nvSpPr>
      <xdr:spPr>
        <a:xfrm>
          <a:off x="18421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550" name="楕円 549"/>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32402</xdr:rowOff>
    </xdr:from>
    <xdr:ext cx="405111" cy="259045"/>
    <xdr:sp macro="" textlink="">
      <xdr:nvSpPr>
        <xdr:cNvPr id="551" name="【学校施設】&#10;有形固定資産減価償却率該当値テキスト"/>
        <xdr:cNvSpPr txBox="1"/>
      </xdr:nvSpPr>
      <xdr:spPr>
        <a:xfrm>
          <a:off x="16357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52" name="楕円 551"/>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104775</xdr:rowOff>
    </xdr:to>
    <xdr:cxnSp macro="">
      <xdr:nvCxnSpPr>
        <xdr:cNvPr id="553" name="直線コネクタ 552"/>
        <xdr:cNvCxnSpPr/>
      </xdr:nvCxnSpPr>
      <xdr:spPr>
        <a:xfrm>
          <a:off x="15481300" y="103841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4" name="楕円 553"/>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97155</xdr:rowOff>
    </xdr:to>
    <xdr:cxnSp macro="">
      <xdr:nvCxnSpPr>
        <xdr:cNvPr id="555" name="直線コネクタ 554"/>
        <xdr:cNvCxnSpPr/>
      </xdr:nvCxnSpPr>
      <xdr:spPr>
        <a:xfrm>
          <a:off x="14592300" y="10363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556" name="楕円 555"/>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76200</xdr:rowOff>
    </xdr:to>
    <xdr:cxnSp macro="">
      <xdr:nvCxnSpPr>
        <xdr:cNvPr id="557" name="直線コネクタ 556"/>
        <xdr:cNvCxnSpPr/>
      </xdr:nvCxnSpPr>
      <xdr:spPr>
        <a:xfrm>
          <a:off x="13703300" y="1032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558" name="楕円 557"/>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40005</xdr:rowOff>
    </xdr:to>
    <xdr:cxnSp macro="">
      <xdr:nvCxnSpPr>
        <xdr:cNvPr id="559" name="直線コネクタ 558"/>
        <xdr:cNvCxnSpPr/>
      </xdr:nvCxnSpPr>
      <xdr:spPr>
        <a:xfrm>
          <a:off x="12814300" y="1030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564" name="n_1mainValue【学校施設】&#10;有形固定資産減価償却率"/>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65" name="n_2mainValue【学校施設】&#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566" name="n_3mainValue【学校施設】&#10;有形固定資産減価償却率"/>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7" name="n_4main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156464</xdr:rowOff>
    </xdr:from>
    <xdr:to>
      <xdr:col>116</xdr:col>
      <xdr:colOff>114300</xdr:colOff>
      <xdr:row>63</xdr:row>
      <xdr:rowOff>86614</xdr:rowOff>
    </xdr:to>
    <xdr:sp macro="" textlink="">
      <xdr:nvSpPr>
        <xdr:cNvPr id="607" name="楕円 606"/>
        <xdr:cNvSpPr/>
      </xdr:nvSpPr>
      <xdr:spPr>
        <a:xfrm>
          <a:off x="22110700" y="107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158242</xdr:rowOff>
    </xdr:from>
    <xdr:to>
      <xdr:col>112</xdr:col>
      <xdr:colOff>38100</xdr:colOff>
      <xdr:row>63</xdr:row>
      <xdr:rowOff>88392</xdr:rowOff>
    </xdr:to>
    <xdr:sp macro="" textlink="">
      <xdr:nvSpPr>
        <xdr:cNvPr id="609" name="楕円 608"/>
        <xdr:cNvSpPr/>
      </xdr:nvSpPr>
      <xdr:spPr>
        <a:xfrm>
          <a:off x="21272500" y="1078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35814</xdr:rowOff>
    </xdr:from>
    <xdr:to>
      <xdr:col>116</xdr:col>
      <xdr:colOff>63500</xdr:colOff>
      <xdr:row>63</xdr:row>
      <xdr:rowOff>37592</xdr:rowOff>
    </xdr:to>
    <xdr:cxnSp macro="">
      <xdr:nvCxnSpPr>
        <xdr:cNvPr id="610" name="直線コネクタ 609"/>
        <xdr:cNvCxnSpPr/>
      </xdr:nvCxnSpPr>
      <xdr:spPr>
        <a:xfrm flipV="1">
          <a:off x="21323300" y="10837164"/>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162814</xdr:rowOff>
    </xdr:from>
    <xdr:to>
      <xdr:col>107</xdr:col>
      <xdr:colOff>101600</xdr:colOff>
      <xdr:row>63</xdr:row>
      <xdr:rowOff>92964</xdr:rowOff>
    </xdr:to>
    <xdr:sp macro="" textlink="">
      <xdr:nvSpPr>
        <xdr:cNvPr id="611" name="楕円 610"/>
        <xdr:cNvSpPr/>
      </xdr:nvSpPr>
      <xdr:spPr>
        <a:xfrm>
          <a:off x="20383500" y="107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37592</xdr:rowOff>
    </xdr:from>
    <xdr:to>
      <xdr:col>111</xdr:col>
      <xdr:colOff>177800</xdr:colOff>
      <xdr:row>63</xdr:row>
      <xdr:rowOff>42164</xdr:rowOff>
    </xdr:to>
    <xdr:cxnSp macro="">
      <xdr:nvCxnSpPr>
        <xdr:cNvPr id="612" name="直線コネクタ 611"/>
        <xdr:cNvCxnSpPr/>
      </xdr:nvCxnSpPr>
      <xdr:spPr>
        <a:xfrm flipV="1">
          <a:off x="20434300" y="108389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3" name="楕円 612"/>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42164</xdr:rowOff>
    </xdr:to>
    <xdr:cxnSp macro="">
      <xdr:nvCxnSpPr>
        <xdr:cNvPr id="614" name="直線コネクタ 613"/>
        <xdr:cNvCxnSpPr/>
      </xdr:nvCxnSpPr>
      <xdr:spPr>
        <a:xfrm>
          <a:off x="19545300" y="1084326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164719</xdr:rowOff>
    </xdr:from>
    <xdr:to>
      <xdr:col>98</xdr:col>
      <xdr:colOff>38100</xdr:colOff>
      <xdr:row>63</xdr:row>
      <xdr:rowOff>94869</xdr:rowOff>
    </xdr:to>
    <xdr:sp macro="" textlink="">
      <xdr:nvSpPr>
        <xdr:cNvPr id="615" name="楕円 614"/>
        <xdr:cNvSpPr/>
      </xdr:nvSpPr>
      <xdr:spPr>
        <a:xfrm>
          <a:off x="18605500" y="10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44069</xdr:rowOff>
    </xdr:to>
    <xdr:cxnSp macro="">
      <xdr:nvCxnSpPr>
        <xdr:cNvPr id="616" name="直線コネクタ 615"/>
        <xdr:cNvCxnSpPr/>
      </xdr:nvCxnSpPr>
      <xdr:spPr>
        <a:xfrm flipV="1">
          <a:off x="18656300" y="1084326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79519</xdr:rowOff>
    </xdr:from>
    <xdr:ext cx="469744" cy="259045"/>
    <xdr:sp macro="" textlink="">
      <xdr:nvSpPr>
        <xdr:cNvPr id="621" name="n_1mainValue【学校施設】&#10;一人当たり面積"/>
        <xdr:cNvSpPr txBox="1"/>
      </xdr:nvSpPr>
      <xdr:spPr>
        <a:xfrm>
          <a:off x="21075727" y="108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84091</xdr:rowOff>
    </xdr:from>
    <xdr:ext cx="469744" cy="259045"/>
    <xdr:sp macro="" textlink="">
      <xdr:nvSpPr>
        <xdr:cNvPr id="622" name="n_2mainValue【学校施設】&#10;一人当たり面積"/>
        <xdr:cNvSpPr txBox="1"/>
      </xdr:nvSpPr>
      <xdr:spPr>
        <a:xfrm>
          <a:off x="20199427" y="1088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23" name="n_3mainValue【学校施設】&#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85996</xdr:rowOff>
    </xdr:from>
    <xdr:ext cx="469744" cy="259045"/>
    <xdr:sp macro="" textlink="">
      <xdr:nvSpPr>
        <xdr:cNvPr id="624" name="n_4mainValue【学校施設】&#10;一人当たり面積"/>
        <xdr:cNvSpPr txBox="1"/>
      </xdr:nvSpPr>
      <xdr:spPr>
        <a:xfrm>
          <a:off x="18421427" y="1088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0"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81" name="楕円 680"/>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34941</xdr:rowOff>
    </xdr:from>
    <xdr:ext cx="405111" cy="259045"/>
    <xdr:sp macro="" textlink="">
      <xdr:nvSpPr>
        <xdr:cNvPr id="682" name="【公民館】&#10;有形固定資産減価償却率該当値テキスト"/>
        <xdr:cNvSpPr txBox="1"/>
      </xdr:nvSpPr>
      <xdr:spPr>
        <a:xfrm>
          <a:off x="16357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683" name="楕円 682"/>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62864</xdr:rowOff>
    </xdr:to>
    <xdr:cxnSp macro="">
      <xdr:nvCxnSpPr>
        <xdr:cNvPr id="684" name="直線コネクタ 683"/>
        <xdr:cNvCxnSpPr/>
      </xdr:nvCxnSpPr>
      <xdr:spPr>
        <a:xfrm>
          <a:off x="15481300" y="178460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685" name="楕円 684"/>
        <xdr:cNvSpPr/>
      </xdr:nvSpPr>
      <xdr:spPr>
        <a:xfrm>
          <a:off x="14541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15239</xdr:rowOff>
    </xdr:to>
    <xdr:cxnSp macro="">
      <xdr:nvCxnSpPr>
        <xdr:cNvPr id="686" name="直線コネクタ 685"/>
        <xdr:cNvCxnSpPr/>
      </xdr:nvCxnSpPr>
      <xdr:spPr>
        <a:xfrm>
          <a:off x="14592300" y="177965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42545</xdr:rowOff>
    </xdr:from>
    <xdr:to>
      <xdr:col>72</xdr:col>
      <xdr:colOff>38100</xdr:colOff>
      <xdr:row>103</xdr:row>
      <xdr:rowOff>144145</xdr:rowOff>
    </xdr:to>
    <xdr:sp macro="" textlink="">
      <xdr:nvSpPr>
        <xdr:cNvPr id="687" name="楕円 686"/>
        <xdr:cNvSpPr/>
      </xdr:nvSpPr>
      <xdr:spPr>
        <a:xfrm>
          <a:off x="13652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93345</xdr:rowOff>
    </xdr:from>
    <xdr:to>
      <xdr:col>76</xdr:col>
      <xdr:colOff>114300</xdr:colOff>
      <xdr:row>103</xdr:row>
      <xdr:rowOff>137161</xdr:rowOff>
    </xdr:to>
    <xdr:cxnSp macro="">
      <xdr:nvCxnSpPr>
        <xdr:cNvPr id="688" name="直線コネクタ 687"/>
        <xdr:cNvCxnSpPr/>
      </xdr:nvCxnSpPr>
      <xdr:spPr>
        <a:xfrm>
          <a:off x="13703300" y="177526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689" name="楕円 688"/>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103</xdr:row>
      <xdr:rowOff>93345</xdr:rowOff>
    </xdr:to>
    <xdr:cxnSp macro="">
      <xdr:nvCxnSpPr>
        <xdr:cNvPr id="690" name="直線コネクタ 689"/>
        <xdr:cNvCxnSpPr/>
      </xdr:nvCxnSpPr>
      <xdr:spPr>
        <a:xfrm>
          <a:off x="12814300" y="17705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1"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693"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4"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695"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696" name="n_2mainValue【公民館】&#10;有形固定資産減価償却率"/>
        <xdr:cNvSpPr txBox="1"/>
      </xdr:nvSpPr>
      <xdr:spPr>
        <a:xfrm>
          <a:off x="14389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160672</xdr:rowOff>
    </xdr:from>
    <xdr:ext cx="405111" cy="259045"/>
    <xdr:sp macro="" textlink="">
      <xdr:nvSpPr>
        <xdr:cNvPr id="697" name="n_3mainValue【公民館】&#10;有形固定資産減価償却率"/>
        <xdr:cNvSpPr txBox="1"/>
      </xdr:nvSpPr>
      <xdr:spPr>
        <a:xfrm>
          <a:off x="13500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698" name="n_4mainValue【公民館】&#10;有形固定資産減価償却率"/>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137413</xdr:rowOff>
    </xdr:from>
    <xdr:to>
      <xdr:col>116</xdr:col>
      <xdr:colOff>114300</xdr:colOff>
      <xdr:row>103</xdr:row>
      <xdr:rowOff>67563</xdr:rowOff>
    </xdr:to>
    <xdr:sp macro="" textlink="">
      <xdr:nvSpPr>
        <xdr:cNvPr id="736" name="楕円 735"/>
        <xdr:cNvSpPr/>
      </xdr:nvSpPr>
      <xdr:spPr>
        <a:xfrm>
          <a:off x="221107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160290</xdr:rowOff>
    </xdr:from>
    <xdr:ext cx="469744" cy="259045"/>
    <xdr:sp macro="" textlink="">
      <xdr:nvSpPr>
        <xdr:cNvPr id="737" name="【公民館】&#10;一人当たり面積該当値テキスト"/>
        <xdr:cNvSpPr txBox="1"/>
      </xdr:nvSpPr>
      <xdr:spPr>
        <a:xfrm>
          <a:off x="22199600" y="1747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144272</xdr:rowOff>
    </xdr:from>
    <xdr:to>
      <xdr:col>112</xdr:col>
      <xdr:colOff>38100</xdr:colOff>
      <xdr:row>103</xdr:row>
      <xdr:rowOff>74422</xdr:rowOff>
    </xdr:to>
    <xdr:sp macro="" textlink="">
      <xdr:nvSpPr>
        <xdr:cNvPr id="738" name="楕円 737"/>
        <xdr:cNvSpPr/>
      </xdr:nvSpPr>
      <xdr:spPr>
        <a:xfrm>
          <a:off x="2127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16763</xdr:rowOff>
    </xdr:from>
    <xdr:to>
      <xdr:col>116</xdr:col>
      <xdr:colOff>63500</xdr:colOff>
      <xdr:row>103</xdr:row>
      <xdr:rowOff>23622</xdr:rowOff>
    </xdr:to>
    <xdr:cxnSp macro="">
      <xdr:nvCxnSpPr>
        <xdr:cNvPr id="739" name="直線コネクタ 738"/>
        <xdr:cNvCxnSpPr/>
      </xdr:nvCxnSpPr>
      <xdr:spPr>
        <a:xfrm flipV="1">
          <a:off x="21323300" y="1767611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155702</xdr:rowOff>
    </xdr:from>
    <xdr:to>
      <xdr:col>107</xdr:col>
      <xdr:colOff>101600</xdr:colOff>
      <xdr:row>103</xdr:row>
      <xdr:rowOff>85852</xdr:rowOff>
    </xdr:to>
    <xdr:sp macro="" textlink="">
      <xdr:nvSpPr>
        <xdr:cNvPr id="740" name="楕円 739"/>
        <xdr:cNvSpPr/>
      </xdr:nvSpPr>
      <xdr:spPr>
        <a:xfrm>
          <a:off x="20383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23622</xdr:rowOff>
    </xdr:from>
    <xdr:to>
      <xdr:col>111</xdr:col>
      <xdr:colOff>177800</xdr:colOff>
      <xdr:row>103</xdr:row>
      <xdr:rowOff>35052</xdr:rowOff>
    </xdr:to>
    <xdr:cxnSp macro="">
      <xdr:nvCxnSpPr>
        <xdr:cNvPr id="741" name="直線コネクタ 740"/>
        <xdr:cNvCxnSpPr/>
      </xdr:nvCxnSpPr>
      <xdr:spPr>
        <a:xfrm flipV="1">
          <a:off x="20434300" y="176829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162561</xdr:rowOff>
    </xdr:from>
    <xdr:to>
      <xdr:col>102</xdr:col>
      <xdr:colOff>165100</xdr:colOff>
      <xdr:row>103</xdr:row>
      <xdr:rowOff>92711</xdr:rowOff>
    </xdr:to>
    <xdr:sp macro="" textlink="">
      <xdr:nvSpPr>
        <xdr:cNvPr id="742" name="楕円 741"/>
        <xdr:cNvSpPr/>
      </xdr:nvSpPr>
      <xdr:spPr>
        <a:xfrm>
          <a:off x="19494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35052</xdr:rowOff>
    </xdr:from>
    <xdr:to>
      <xdr:col>107</xdr:col>
      <xdr:colOff>50800</xdr:colOff>
      <xdr:row>103</xdr:row>
      <xdr:rowOff>41911</xdr:rowOff>
    </xdr:to>
    <xdr:cxnSp macro="">
      <xdr:nvCxnSpPr>
        <xdr:cNvPr id="743" name="直線コネクタ 742"/>
        <xdr:cNvCxnSpPr/>
      </xdr:nvCxnSpPr>
      <xdr:spPr>
        <a:xfrm flipV="1">
          <a:off x="19545300" y="176944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164846</xdr:rowOff>
    </xdr:from>
    <xdr:to>
      <xdr:col>98</xdr:col>
      <xdr:colOff>38100</xdr:colOff>
      <xdr:row>103</xdr:row>
      <xdr:rowOff>94996</xdr:rowOff>
    </xdr:to>
    <xdr:sp macro="" textlink="">
      <xdr:nvSpPr>
        <xdr:cNvPr id="744" name="楕円 743"/>
        <xdr:cNvSpPr/>
      </xdr:nvSpPr>
      <xdr:spPr>
        <a:xfrm>
          <a:off x="18605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41911</xdr:rowOff>
    </xdr:from>
    <xdr:to>
      <xdr:col>102</xdr:col>
      <xdr:colOff>114300</xdr:colOff>
      <xdr:row>103</xdr:row>
      <xdr:rowOff>44196</xdr:rowOff>
    </xdr:to>
    <xdr:cxnSp macro="">
      <xdr:nvCxnSpPr>
        <xdr:cNvPr id="745" name="直線コネクタ 744"/>
        <xdr:cNvCxnSpPr/>
      </xdr:nvCxnSpPr>
      <xdr:spPr>
        <a:xfrm flipV="1">
          <a:off x="18656300" y="177012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90949</xdr:rowOff>
    </xdr:from>
    <xdr:ext cx="469744" cy="259045"/>
    <xdr:sp macro="" textlink="">
      <xdr:nvSpPr>
        <xdr:cNvPr id="750" name="n_1mainValue【公民館】&#10;一人当たり面積"/>
        <xdr:cNvSpPr txBox="1"/>
      </xdr:nvSpPr>
      <xdr:spPr>
        <a:xfrm>
          <a:off x="210757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102379</xdr:rowOff>
    </xdr:from>
    <xdr:ext cx="469744" cy="259045"/>
    <xdr:sp macro="" textlink="">
      <xdr:nvSpPr>
        <xdr:cNvPr id="751" name="n_2mainValue【公民館】&#10;一人当たり面積"/>
        <xdr:cNvSpPr txBox="1"/>
      </xdr:nvSpPr>
      <xdr:spPr>
        <a:xfrm>
          <a:off x="20199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109238</xdr:rowOff>
    </xdr:from>
    <xdr:ext cx="469744" cy="259045"/>
    <xdr:sp macro="" textlink="">
      <xdr:nvSpPr>
        <xdr:cNvPr id="752" name="n_3mainValue【公民館】&#10;一人当たり面積"/>
        <xdr:cNvSpPr txBox="1"/>
      </xdr:nvSpPr>
      <xdr:spPr>
        <a:xfrm>
          <a:off x="19310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111523</xdr:rowOff>
    </xdr:from>
    <xdr:ext cx="469744" cy="259045"/>
    <xdr:sp macro="" textlink="">
      <xdr:nvSpPr>
        <xdr:cNvPr id="753" name="n_4mainValue【公民館】&#10;一人当たり面積"/>
        <xdr:cNvSpPr txBox="1"/>
      </xdr:nvSpPr>
      <xdr:spPr>
        <a:xfrm>
          <a:off x="184214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道路、学校施設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全国平均、県内平均、類似団体平均を上回っている。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県内平均、類似団体平均を上回っている。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学校施設については、建築から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年以上迎える建物が増えてきている。公共施設等総合管理計画に基づいて適正な維持管理を行い、施設の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統廃合の検討や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長寿命化など適宜努めていく。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公営</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住宅においては、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諏訪内団地の撤去などにより大きく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改善された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適正な維持管理を行い改善に努める。</a:t>
          </a:r>
          <a:endParaRPr kumimoji="0"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道路においても、各市道の交通量や状況等をみて、早急の対応が必要な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箇所</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については適宜行っていく。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103777</xdr:rowOff>
    </xdr:from>
    <xdr:to>
      <xdr:col>20</xdr:col>
      <xdr:colOff>38100</xdr:colOff>
      <xdr:row>35</xdr:row>
      <xdr:rowOff>33927</xdr:rowOff>
    </xdr:to>
    <xdr:sp macro="" textlink="">
      <xdr:nvSpPr>
        <xdr:cNvPr id="76" name="楕円 75"/>
        <xdr:cNvSpPr/>
      </xdr:nvSpPr>
      <xdr:spPr>
        <a:xfrm>
          <a:off x="3746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154577</xdr:rowOff>
    </xdr:from>
    <xdr:to>
      <xdr:col>24</xdr:col>
      <xdr:colOff>63500</xdr:colOff>
      <xdr:row>35</xdr:row>
      <xdr:rowOff>19050</xdr:rowOff>
    </xdr:to>
    <xdr:cxnSp macro="">
      <xdr:nvCxnSpPr>
        <xdr:cNvPr id="77" name="直線コネクタ 76"/>
        <xdr:cNvCxnSpPr/>
      </xdr:nvCxnSpPr>
      <xdr:spPr>
        <a:xfrm>
          <a:off x="3797300" y="598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67854</xdr:rowOff>
    </xdr:from>
    <xdr:to>
      <xdr:col>15</xdr:col>
      <xdr:colOff>101600</xdr:colOff>
      <xdr:row>34</xdr:row>
      <xdr:rowOff>169454</xdr:rowOff>
    </xdr:to>
    <xdr:sp macro="" textlink="">
      <xdr:nvSpPr>
        <xdr:cNvPr id="78" name="楕円 77"/>
        <xdr:cNvSpPr/>
      </xdr:nvSpPr>
      <xdr:spPr>
        <a:xfrm>
          <a:off x="2857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118654</xdr:rowOff>
    </xdr:from>
    <xdr:to>
      <xdr:col>19</xdr:col>
      <xdr:colOff>177800</xdr:colOff>
      <xdr:row>34</xdr:row>
      <xdr:rowOff>154577</xdr:rowOff>
    </xdr:to>
    <xdr:cxnSp macro="">
      <xdr:nvCxnSpPr>
        <xdr:cNvPr id="79" name="直線コネクタ 78"/>
        <xdr:cNvCxnSpPr/>
      </xdr:nvCxnSpPr>
      <xdr:spPr>
        <a:xfrm>
          <a:off x="2908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31931</xdr:rowOff>
    </xdr:from>
    <xdr:to>
      <xdr:col>10</xdr:col>
      <xdr:colOff>165100</xdr:colOff>
      <xdr:row>34</xdr:row>
      <xdr:rowOff>133531</xdr:rowOff>
    </xdr:to>
    <xdr:sp macro="" textlink="">
      <xdr:nvSpPr>
        <xdr:cNvPr id="80" name="楕円 79"/>
        <xdr:cNvSpPr/>
      </xdr:nvSpPr>
      <xdr:spPr>
        <a:xfrm>
          <a:off x="1968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82731</xdr:rowOff>
    </xdr:from>
    <xdr:to>
      <xdr:col>15</xdr:col>
      <xdr:colOff>50800</xdr:colOff>
      <xdr:row>34</xdr:row>
      <xdr:rowOff>118654</xdr:rowOff>
    </xdr:to>
    <xdr:cxnSp macro="">
      <xdr:nvCxnSpPr>
        <xdr:cNvPr id="81" name="直線コネクタ 80"/>
        <xdr:cNvCxnSpPr/>
      </xdr:nvCxnSpPr>
      <xdr:spPr>
        <a:xfrm>
          <a:off x="2019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167458</xdr:rowOff>
    </xdr:from>
    <xdr:to>
      <xdr:col>6</xdr:col>
      <xdr:colOff>38100</xdr:colOff>
      <xdr:row>34</xdr:row>
      <xdr:rowOff>97608</xdr:rowOff>
    </xdr:to>
    <xdr:sp macro="" textlink="">
      <xdr:nvSpPr>
        <xdr:cNvPr id="82" name="楕円 81"/>
        <xdr:cNvSpPr/>
      </xdr:nvSpPr>
      <xdr:spPr>
        <a:xfrm>
          <a:off x="1079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46808</xdr:rowOff>
    </xdr:from>
    <xdr:to>
      <xdr:col>10</xdr:col>
      <xdr:colOff>114300</xdr:colOff>
      <xdr:row>34</xdr:row>
      <xdr:rowOff>82731</xdr:rowOff>
    </xdr:to>
    <xdr:cxnSp macro="">
      <xdr:nvCxnSpPr>
        <xdr:cNvPr id="83" name="直線コネクタ 82"/>
        <xdr:cNvCxnSpPr/>
      </xdr:nvCxnSpPr>
      <xdr:spPr>
        <a:xfrm>
          <a:off x="1130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50454</xdr:rowOff>
    </xdr:from>
    <xdr:ext cx="405111" cy="259045"/>
    <xdr:sp macro="" textlink="">
      <xdr:nvSpPr>
        <xdr:cNvPr id="88" name="n_1mainValue【図書館】&#10;有形固定資産減価償却率"/>
        <xdr:cNvSpPr txBox="1"/>
      </xdr:nvSpPr>
      <xdr:spPr>
        <a:xfrm>
          <a:off x="3582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14531</xdr:rowOff>
    </xdr:from>
    <xdr:ext cx="405111" cy="259045"/>
    <xdr:sp macro="" textlink="">
      <xdr:nvSpPr>
        <xdr:cNvPr id="89" name="n_2mainValue【図書館】&#10;有形固定資産減価償却率"/>
        <xdr:cNvSpPr txBox="1"/>
      </xdr:nvSpPr>
      <xdr:spPr>
        <a:xfrm>
          <a:off x="2705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150058</xdr:rowOff>
    </xdr:from>
    <xdr:ext cx="405111" cy="259045"/>
    <xdr:sp macro="" textlink="">
      <xdr:nvSpPr>
        <xdr:cNvPr id="90" name="n_3mainValue【図書館】&#10;有形固定資産減価償却率"/>
        <xdr:cNvSpPr txBox="1"/>
      </xdr:nvSpPr>
      <xdr:spPr>
        <a:xfrm>
          <a:off x="1816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114135</xdr:rowOff>
    </xdr:from>
    <xdr:ext cx="405111" cy="259045"/>
    <xdr:sp macro="" textlink="">
      <xdr:nvSpPr>
        <xdr:cNvPr id="91" name="n_4mainValue【図書館】&#10;有形固定資産減価償却率"/>
        <xdr:cNvSpPr txBox="1"/>
      </xdr:nvSpPr>
      <xdr:spPr>
        <a:xfrm>
          <a:off x="927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30" name="【図書館】&#10;一人当たり面積該当値テキスト"/>
        <xdr:cNvSpPr txBox="1"/>
      </xdr:nvSpPr>
      <xdr:spPr>
        <a:xfrm>
          <a:off x="10515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31" name="楕円 130"/>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165354</xdr:rowOff>
    </xdr:to>
    <xdr:cxnSp macro="">
      <xdr:nvCxnSpPr>
        <xdr:cNvPr id="132" name="直線コネクタ 131"/>
        <xdr:cNvCxnSpPr/>
      </xdr:nvCxnSpPr>
      <xdr:spPr>
        <a:xfrm>
          <a:off x="9639300" y="685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40</xdr:row>
      <xdr:rowOff>3048</xdr:rowOff>
    </xdr:to>
    <xdr:cxnSp macro="">
      <xdr:nvCxnSpPr>
        <xdr:cNvPr id="134" name="直線コネクタ 133"/>
        <xdr:cNvCxnSpPr/>
      </xdr:nvCxnSpPr>
      <xdr:spPr>
        <a:xfrm flipV="1">
          <a:off x="8750300" y="6851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3048</xdr:rowOff>
    </xdr:to>
    <xdr:cxnSp macro="">
      <xdr:nvCxnSpPr>
        <xdr:cNvPr id="136" name="直線コネクタ 135"/>
        <xdr:cNvCxnSpPr/>
      </xdr:nvCxnSpPr>
      <xdr:spPr>
        <a:xfrm>
          <a:off x="7861300" y="686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123698</xdr:rowOff>
    </xdr:from>
    <xdr:to>
      <xdr:col>36</xdr:col>
      <xdr:colOff>165100</xdr:colOff>
      <xdr:row>40</xdr:row>
      <xdr:rowOff>53848</xdr:rowOff>
    </xdr:to>
    <xdr:sp macro="" textlink="">
      <xdr:nvSpPr>
        <xdr:cNvPr id="137" name="楕円 136"/>
        <xdr:cNvSpPr/>
      </xdr:nvSpPr>
      <xdr:spPr>
        <a:xfrm>
          <a:off x="6921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3048</xdr:rowOff>
    </xdr:to>
    <xdr:cxnSp macro="">
      <xdr:nvCxnSpPr>
        <xdr:cNvPr id="138" name="直線コネクタ 137"/>
        <xdr:cNvCxnSpPr/>
      </xdr:nvCxnSpPr>
      <xdr:spPr>
        <a:xfrm>
          <a:off x="6972300" y="686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35831</xdr:rowOff>
    </xdr:from>
    <xdr:ext cx="469744" cy="259045"/>
    <xdr:sp macro="" textlink="">
      <xdr:nvSpPr>
        <xdr:cNvPr id="143" name="n_1mainValue【図書館】&#10;一人当たり面積"/>
        <xdr:cNvSpPr txBox="1"/>
      </xdr:nvSpPr>
      <xdr:spPr>
        <a:xfrm>
          <a:off x="9391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44975</xdr:rowOff>
    </xdr:from>
    <xdr:ext cx="469744" cy="259045"/>
    <xdr:sp macro="" textlink="">
      <xdr:nvSpPr>
        <xdr:cNvPr id="144" name="n_2mainValue【図書館】&#10;一人当たり面積"/>
        <xdr:cNvSpPr txBox="1"/>
      </xdr:nvSpPr>
      <xdr:spPr>
        <a:xfrm>
          <a:off x="8515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44975</xdr:rowOff>
    </xdr:from>
    <xdr:ext cx="469744" cy="259045"/>
    <xdr:sp macro="" textlink="">
      <xdr:nvSpPr>
        <xdr:cNvPr id="146" name="n_4mainValue【図書館】&#10;一人当たり面積"/>
        <xdr:cNvSpPr txBox="1"/>
      </xdr:nvSpPr>
      <xdr:spPr>
        <a:xfrm>
          <a:off x="6737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187" name="楕円 186"/>
        <xdr:cNvSpPr/>
      </xdr:nvSpPr>
      <xdr:spPr>
        <a:xfrm>
          <a:off x="4584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7002</xdr:rowOff>
    </xdr:from>
    <xdr:ext cx="405111" cy="259045"/>
    <xdr:sp macro="" textlink="">
      <xdr:nvSpPr>
        <xdr:cNvPr id="188" name="【体育館・プール】&#10;有形固定資産減価償却率該当値テキスト"/>
        <xdr:cNvSpPr txBox="1"/>
      </xdr:nvSpPr>
      <xdr:spPr>
        <a:xfrm>
          <a:off x="46736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107315</xdr:rowOff>
    </xdr:from>
    <xdr:to>
      <xdr:col>20</xdr:col>
      <xdr:colOff>38100</xdr:colOff>
      <xdr:row>64</xdr:row>
      <xdr:rowOff>37465</xdr:rowOff>
    </xdr:to>
    <xdr:sp macro="" textlink="">
      <xdr:nvSpPr>
        <xdr:cNvPr id="189" name="楕円 188"/>
        <xdr:cNvSpPr/>
      </xdr:nvSpPr>
      <xdr:spPr>
        <a:xfrm>
          <a:off x="3746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142875</xdr:rowOff>
    </xdr:from>
    <xdr:to>
      <xdr:col>24</xdr:col>
      <xdr:colOff>63500</xdr:colOff>
      <xdr:row>63</xdr:row>
      <xdr:rowOff>158115</xdr:rowOff>
    </xdr:to>
    <xdr:cxnSp macro="">
      <xdr:nvCxnSpPr>
        <xdr:cNvPr id="190" name="直線コネクタ 189"/>
        <xdr:cNvCxnSpPr/>
      </xdr:nvCxnSpPr>
      <xdr:spPr>
        <a:xfrm flipV="1">
          <a:off x="3797300" y="109442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191" name="楕円 190"/>
        <xdr:cNvSpPr/>
      </xdr:nvSpPr>
      <xdr:spPr>
        <a:xfrm>
          <a:off x="2857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63</xdr:row>
      <xdr:rowOff>158115</xdr:rowOff>
    </xdr:to>
    <xdr:cxnSp macro="">
      <xdr:nvCxnSpPr>
        <xdr:cNvPr id="192" name="直線コネクタ 191"/>
        <xdr:cNvCxnSpPr/>
      </xdr:nvCxnSpPr>
      <xdr:spPr>
        <a:xfrm>
          <a:off x="2908300" y="10948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76835</xdr:rowOff>
    </xdr:from>
    <xdr:to>
      <xdr:col>10</xdr:col>
      <xdr:colOff>165100</xdr:colOff>
      <xdr:row>64</xdr:row>
      <xdr:rowOff>6985</xdr:rowOff>
    </xdr:to>
    <xdr:sp macro="" textlink="">
      <xdr:nvSpPr>
        <xdr:cNvPr id="193" name="楕円 192"/>
        <xdr:cNvSpPr/>
      </xdr:nvSpPr>
      <xdr:spPr>
        <a:xfrm>
          <a:off x="1968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127635</xdr:rowOff>
    </xdr:from>
    <xdr:to>
      <xdr:col>15</xdr:col>
      <xdr:colOff>50800</xdr:colOff>
      <xdr:row>63</xdr:row>
      <xdr:rowOff>146685</xdr:rowOff>
    </xdr:to>
    <xdr:cxnSp macro="">
      <xdr:nvCxnSpPr>
        <xdr:cNvPr id="194" name="直線コネクタ 193"/>
        <xdr:cNvCxnSpPr/>
      </xdr:nvCxnSpPr>
      <xdr:spPr>
        <a:xfrm>
          <a:off x="2019300" y="10928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53975</xdr:rowOff>
    </xdr:from>
    <xdr:to>
      <xdr:col>6</xdr:col>
      <xdr:colOff>38100</xdr:colOff>
      <xdr:row>63</xdr:row>
      <xdr:rowOff>155575</xdr:rowOff>
    </xdr:to>
    <xdr:sp macro="" textlink="">
      <xdr:nvSpPr>
        <xdr:cNvPr id="195" name="楕円 194"/>
        <xdr:cNvSpPr/>
      </xdr:nvSpPr>
      <xdr:spPr>
        <a:xfrm>
          <a:off x="1079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104775</xdr:rowOff>
    </xdr:from>
    <xdr:to>
      <xdr:col>10</xdr:col>
      <xdr:colOff>114300</xdr:colOff>
      <xdr:row>63</xdr:row>
      <xdr:rowOff>127635</xdr:rowOff>
    </xdr:to>
    <xdr:cxnSp macro="">
      <xdr:nvCxnSpPr>
        <xdr:cNvPr id="196" name="直線コネクタ 195"/>
        <xdr:cNvCxnSpPr/>
      </xdr:nvCxnSpPr>
      <xdr:spPr>
        <a:xfrm>
          <a:off x="1130300" y="109061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28592</xdr:rowOff>
    </xdr:from>
    <xdr:ext cx="405111" cy="259045"/>
    <xdr:sp macro="" textlink="">
      <xdr:nvSpPr>
        <xdr:cNvPr id="201" name="n_1mainValue【体育館・プール】&#10;有形固定資産減価償却率"/>
        <xdr:cNvSpPr txBox="1"/>
      </xdr:nvSpPr>
      <xdr:spPr>
        <a:xfrm>
          <a:off x="35820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202" name="n_2mainValue【体育館・プール】&#10;有形固定資産減価償却率"/>
        <xdr:cNvSpPr txBox="1"/>
      </xdr:nvSpPr>
      <xdr:spPr>
        <a:xfrm>
          <a:off x="2705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169562</xdr:rowOff>
    </xdr:from>
    <xdr:ext cx="405111" cy="259045"/>
    <xdr:sp macro="" textlink="">
      <xdr:nvSpPr>
        <xdr:cNvPr id="203" name="n_3mainValue【体育館・プール】&#10;有形固定資産減価償却率"/>
        <xdr:cNvSpPr txBox="1"/>
      </xdr:nvSpPr>
      <xdr:spPr>
        <a:xfrm>
          <a:off x="1816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146702</xdr:rowOff>
    </xdr:from>
    <xdr:ext cx="405111" cy="259045"/>
    <xdr:sp macro="" textlink="">
      <xdr:nvSpPr>
        <xdr:cNvPr id="204" name="n_4mainValue【体育館・プール】&#10;有形固定資産減価償却率"/>
        <xdr:cNvSpPr txBox="1"/>
      </xdr:nvSpPr>
      <xdr:spPr>
        <a:xfrm>
          <a:off x="927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104648</xdr:rowOff>
    </xdr:from>
    <xdr:to>
      <xdr:col>55</xdr:col>
      <xdr:colOff>50800</xdr:colOff>
      <xdr:row>64</xdr:row>
      <xdr:rowOff>34798</xdr:rowOff>
    </xdr:to>
    <xdr:sp macro="" textlink="">
      <xdr:nvSpPr>
        <xdr:cNvPr id="244" name="楕円 243"/>
        <xdr:cNvSpPr/>
      </xdr:nvSpPr>
      <xdr:spPr>
        <a:xfrm>
          <a:off x="104267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19575</xdr:rowOff>
    </xdr:from>
    <xdr:ext cx="469744" cy="259045"/>
    <xdr:sp macro="" textlink="">
      <xdr:nvSpPr>
        <xdr:cNvPr id="245" name="【体育館・プール】&#10;一人当たり面積該当値テキスト"/>
        <xdr:cNvSpPr txBox="1"/>
      </xdr:nvSpPr>
      <xdr:spPr>
        <a:xfrm>
          <a:off x="10515600" y="108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105410</xdr:rowOff>
    </xdr:from>
    <xdr:to>
      <xdr:col>50</xdr:col>
      <xdr:colOff>165100</xdr:colOff>
      <xdr:row>64</xdr:row>
      <xdr:rowOff>35560</xdr:rowOff>
    </xdr:to>
    <xdr:sp macro="" textlink="">
      <xdr:nvSpPr>
        <xdr:cNvPr id="246" name="楕円 245"/>
        <xdr:cNvSpPr/>
      </xdr:nvSpPr>
      <xdr:spPr>
        <a:xfrm>
          <a:off x="958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155448</xdr:rowOff>
    </xdr:from>
    <xdr:to>
      <xdr:col>55</xdr:col>
      <xdr:colOff>0</xdr:colOff>
      <xdr:row>63</xdr:row>
      <xdr:rowOff>156210</xdr:rowOff>
    </xdr:to>
    <xdr:cxnSp macro="">
      <xdr:nvCxnSpPr>
        <xdr:cNvPr id="247" name="直線コネクタ 246"/>
        <xdr:cNvCxnSpPr/>
      </xdr:nvCxnSpPr>
      <xdr:spPr>
        <a:xfrm flipV="1">
          <a:off x="9639300" y="1095679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93980</xdr:rowOff>
    </xdr:from>
    <xdr:to>
      <xdr:col>46</xdr:col>
      <xdr:colOff>38100</xdr:colOff>
      <xdr:row>64</xdr:row>
      <xdr:rowOff>24130</xdr:rowOff>
    </xdr:to>
    <xdr:sp macro="" textlink="">
      <xdr:nvSpPr>
        <xdr:cNvPr id="248" name="楕円 247"/>
        <xdr:cNvSpPr/>
      </xdr:nvSpPr>
      <xdr:spPr>
        <a:xfrm>
          <a:off x="869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144780</xdr:rowOff>
    </xdr:from>
    <xdr:to>
      <xdr:col>50</xdr:col>
      <xdr:colOff>114300</xdr:colOff>
      <xdr:row>63</xdr:row>
      <xdr:rowOff>156210</xdr:rowOff>
    </xdr:to>
    <xdr:cxnSp macro="">
      <xdr:nvCxnSpPr>
        <xdr:cNvPr id="249" name="直線コネクタ 248"/>
        <xdr:cNvCxnSpPr/>
      </xdr:nvCxnSpPr>
      <xdr:spPr>
        <a:xfrm>
          <a:off x="8750300" y="10946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94742</xdr:rowOff>
    </xdr:from>
    <xdr:to>
      <xdr:col>41</xdr:col>
      <xdr:colOff>101600</xdr:colOff>
      <xdr:row>64</xdr:row>
      <xdr:rowOff>24892</xdr:rowOff>
    </xdr:to>
    <xdr:sp macro="" textlink="">
      <xdr:nvSpPr>
        <xdr:cNvPr id="250" name="楕円 249"/>
        <xdr:cNvSpPr/>
      </xdr:nvSpPr>
      <xdr:spPr>
        <a:xfrm>
          <a:off x="7810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144780</xdr:rowOff>
    </xdr:from>
    <xdr:to>
      <xdr:col>45</xdr:col>
      <xdr:colOff>177800</xdr:colOff>
      <xdr:row>63</xdr:row>
      <xdr:rowOff>145542</xdr:rowOff>
    </xdr:to>
    <xdr:cxnSp macro="">
      <xdr:nvCxnSpPr>
        <xdr:cNvPr id="251" name="直線コネクタ 250"/>
        <xdr:cNvCxnSpPr/>
      </xdr:nvCxnSpPr>
      <xdr:spPr>
        <a:xfrm flipV="1">
          <a:off x="7861300" y="109461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95504</xdr:rowOff>
    </xdr:from>
    <xdr:to>
      <xdr:col>36</xdr:col>
      <xdr:colOff>165100</xdr:colOff>
      <xdr:row>64</xdr:row>
      <xdr:rowOff>25654</xdr:rowOff>
    </xdr:to>
    <xdr:sp macro="" textlink="">
      <xdr:nvSpPr>
        <xdr:cNvPr id="252" name="楕円 251"/>
        <xdr:cNvSpPr/>
      </xdr:nvSpPr>
      <xdr:spPr>
        <a:xfrm>
          <a:off x="6921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145542</xdr:rowOff>
    </xdr:from>
    <xdr:to>
      <xdr:col>41</xdr:col>
      <xdr:colOff>50800</xdr:colOff>
      <xdr:row>63</xdr:row>
      <xdr:rowOff>146304</xdr:rowOff>
    </xdr:to>
    <xdr:cxnSp macro="">
      <xdr:nvCxnSpPr>
        <xdr:cNvPr id="253" name="直線コネクタ 252"/>
        <xdr:cNvCxnSpPr/>
      </xdr:nvCxnSpPr>
      <xdr:spPr>
        <a:xfrm flipV="1">
          <a:off x="6972300" y="109468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26687</xdr:rowOff>
    </xdr:from>
    <xdr:ext cx="469744" cy="259045"/>
    <xdr:sp macro="" textlink="">
      <xdr:nvSpPr>
        <xdr:cNvPr id="258" name="n_1mainValue【体育館・プール】&#10;一人当たり面積"/>
        <xdr:cNvSpPr txBox="1"/>
      </xdr:nvSpPr>
      <xdr:spPr>
        <a:xfrm>
          <a:off x="9391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15257</xdr:rowOff>
    </xdr:from>
    <xdr:ext cx="469744" cy="259045"/>
    <xdr:sp macro="" textlink="">
      <xdr:nvSpPr>
        <xdr:cNvPr id="259" name="n_2mainValue【体育館・プール】&#10;一人当たり面積"/>
        <xdr:cNvSpPr txBox="1"/>
      </xdr:nvSpPr>
      <xdr:spPr>
        <a:xfrm>
          <a:off x="8515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16019</xdr:rowOff>
    </xdr:from>
    <xdr:ext cx="469744" cy="259045"/>
    <xdr:sp macro="" textlink="">
      <xdr:nvSpPr>
        <xdr:cNvPr id="260" name="n_3mainValue【体育館・プール】&#10;一人当たり面積"/>
        <xdr:cNvSpPr txBox="1"/>
      </xdr:nvSpPr>
      <xdr:spPr>
        <a:xfrm>
          <a:off x="7626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16781</xdr:rowOff>
    </xdr:from>
    <xdr:ext cx="469744" cy="259045"/>
    <xdr:sp macro="" textlink="">
      <xdr:nvSpPr>
        <xdr:cNvPr id="261" name="n_4mainValue【体育館・プール】&#10;一人当たり面積"/>
        <xdr:cNvSpPr txBox="1"/>
      </xdr:nvSpPr>
      <xdr:spPr>
        <a:xfrm>
          <a:off x="6737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2" name="楕円 301"/>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303" name="【福祉施設】&#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133986</xdr:rowOff>
    </xdr:from>
    <xdr:to>
      <xdr:col>20</xdr:col>
      <xdr:colOff>38100</xdr:colOff>
      <xdr:row>80</xdr:row>
      <xdr:rowOff>64136</xdr:rowOff>
    </xdr:to>
    <xdr:sp macro="" textlink="">
      <xdr:nvSpPr>
        <xdr:cNvPr id="304" name="楕円 303"/>
        <xdr:cNvSpPr/>
      </xdr:nvSpPr>
      <xdr:spPr>
        <a:xfrm>
          <a:off x="3746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13336</xdr:rowOff>
    </xdr:from>
    <xdr:to>
      <xdr:col>24</xdr:col>
      <xdr:colOff>63500</xdr:colOff>
      <xdr:row>80</xdr:row>
      <xdr:rowOff>60961</xdr:rowOff>
    </xdr:to>
    <xdr:cxnSp macro="">
      <xdr:nvCxnSpPr>
        <xdr:cNvPr id="305" name="直線コネクタ 304"/>
        <xdr:cNvCxnSpPr/>
      </xdr:nvCxnSpPr>
      <xdr:spPr>
        <a:xfrm>
          <a:off x="3797300" y="137293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306" name="楕円 305"/>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13336</xdr:rowOff>
    </xdr:to>
    <xdr:cxnSp macro="">
      <xdr:nvCxnSpPr>
        <xdr:cNvPr id="307" name="直線コネクタ 306"/>
        <xdr:cNvCxnSpPr/>
      </xdr:nvCxnSpPr>
      <xdr:spPr>
        <a:xfrm>
          <a:off x="2908300" y="136817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xdr:rowOff>
    </xdr:from>
    <xdr:to>
      <xdr:col>10</xdr:col>
      <xdr:colOff>165100</xdr:colOff>
      <xdr:row>79</xdr:row>
      <xdr:rowOff>109855</xdr:rowOff>
    </xdr:to>
    <xdr:sp macro="" textlink="">
      <xdr:nvSpPr>
        <xdr:cNvPr id="308" name="楕円 307"/>
        <xdr:cNvSpPr/>
      </xdr:nvSpPr>
      <xdr:spPr>
        <a:xfrm>
          <a:off x="1968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59055</xdr:rowOff>
    </xdr:from>
    <xdr:to>
      <xdr:col>15</xdr:col>
      <xdr:colOff>50800</xdr:colOff>
      <xdr:row>79</xdr:row>
      <xdr:rowOff>137161</xdr:rowOff>
    </xdr:to>
    <xdr:cxnSp macro="">
      <xdr:nvCxnSpPr>
        <xdr:cNvPr id="309" name="直線コネクタ 308"/>
        <xdr:cNvCxnSpPr/>
      </xdr:nvCxnSpPr>
      <xdr:spPr>
        <a:xfrm>
          <a:off x="2019300" y="136036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xdr:rowOff>
    </xdr:from>
    <xdr:to>
      <xdr:col>6</xdr:col>
      <xdr:colOff>38100</xdr:colOff>
      <xdr:row>79</xdr:row>
      <xdr:rowOff>109855</xdr:rowOff>
    </xdr:to>
    <xdr:sp macro="" textlink="">
      <xdr:nvSpPr>
        <xdr:cNvPr id="310" name="楕円 309"/>
        <xdr:cNvSpPr/>
      </xdr:nvSpPr>
      <xdr:spPr>
        <a:xfrm>
          <a:off x="1079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59055</xdr:rowOff>
    </xdr:from>
    <xdr:to>
      <xdr:col>10</xdr:col>
      <xdr:colOff>114300</xdr:colOff>
      <xdr:row>79</xdr:row>
      <xdr:rowOff>59055</xdr:rowOff>
    </xdr:to>
    <xdr:cxnSp macro="">
      <xdr:nvCxnSpPr>
        <xdr:cNvPr id="311" name="直線コネクタ 310"/>
        <xdr:cNvCxnSpPr/>
      </xdr:nvCxnSpPr>
      <xdr:spPr>
        <a:xfrm>
          <a:off x="1130300" y="13603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80663</xdr:rowOff>
    </xdr:from>
    <xdr:ext cx="405111" cy="259045"/>
    <xdr:sp macro="" textlink="">
      <xdr:nvSpPr>
        <xdr:cNvPr id="316" name="n_1mainValue【福祉施設】&#10;有形固定資産減価償却率"/>
        <xdr:cNvSpPr txBox="1"/>
      </xdr:nvSpPr>
      <xdr:spPr>
        <a:xfrm>
          <a:off x="3582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317" name="n_2mainValue【福祉施設】&#10;有形固定資産減価償却率"/>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126382</xdr:rowOff>
    </xdr:from>
    <xdr:ext cx="405111" cy="259045"/>
    <xdr:sp macro="" textlink="">
      <xdr:nvSpPr>
        <xdr:cNvPr id="318" name="n_3mainValue【福祉施設】&#10;有形固定資産減価償却率"/>
        <xdr:cNvSpPr txBox="1"/>
      </xdr:nvSpPr>
      <xdr:spPr>
        <a:xfrm>
          <a:off x="1816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126382</xdr:rowOff>
    </xdr:from>
    <xdr:ext cx="405111" cy="259045"/>
    <xdr:sp macro="" textlink="">
      <xdr:nvSpPr>
        <xdr:cNvPr id="319" name="n_4mainValue【福祉施設】&#10;有形固定資産減価償却率"/>
        <xdr:cNvSpPr txBox="1"/>
      </xdr:nvSpPr>
      <xdr:spPr>
        <a:xfrm>
          <a:off x="927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86513</xdr:rowOff>
    </xdr:from>
    <xdr:to>
      <xdr:col>55</xdr:col>
      <xdr:colOff>50800</xdr:colOff>
      <xdr:row>86</xdr:row>
      <xdr:rowOff>16663</xdr:rowOff>
    </xdr:to>
    <xdr:sp macro="" textlink="">
      <xdr:nvSpPr>
        <xdr:cNvPr id="357" name="楕円 356"/>
        <xdr:cNvSpPr/>
      </xdr:nvSpPr>
      <xdr:spPr>
        <a:xfrm>
          <a:off x="10426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86970</xdr:rowOff>
    </xdr:from>
    <xdr:to>
      <xdr:col>50</xdr:col>
      <xdr:colOff>165100</xdr:colOff>
      <xdr:row>86</xdr:row>
      <xdr:rowOff>17120</xdr:rowOff>
    </xdr:to>
    <xdr:sp macro="" textlink="">
      <xdr:nvSpPr>
        <xdr:cNvPr id="359" name="楕円 358"/>
        <xdr:cNvSpPr/>
      </xdr:nvSpPr>
      <xdr:spPr>
        <a:xfrm>
          <a:off x="9588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137313</xdr:rowOff>
    </xdr:from>
    <xdr:to>
      <xdr:col>55</xdr:col>
      <xdr:colOff>0</xdr:colOff>
      <xdr:row>85</xdr:row>
      <xdr:rowOff>137770</xdr:rowOff>
    </xdr:to>
    <xdr:cxnSp macro="">
      <xdr:nvCxnSpPr>
        <xdr:cNvPr id="360" name="直線コネクタ 359"/>
        <xdr:cNvCxnSpPr/>
      </xdr:nvCxnSpPr>
      <xdr:spPr>
        <a:xfrm flipV="1">
          <a:off x="9639300" y="147105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361" name="楕円 360"/>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137770</xdr:rowOff>
    </xdr:from>
    <xdr:to>
      <xdr:col>50</xdr:col>
      <xdr:colOff>114300</xdr:colOff>
      <xdr:row>85</xdr:row>
      <xdr:rowOff>138685</xdr:rowOff>
    </xdr:to>
    <xdr:cxnSp macro="">
      <xdr:nvCxnSpPr>
        <xdr:cNvPr id="362" name="直線コネクタ 361"/>
        <xdr:cNvCxnSpPr/>
      </xdr:nvCxnSpPr>
      <xdr:spPr>
        <a:xfrm flipV="1">
          <a:off x="8750300" y="147110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xdr:rowOff>
    </xdr:from>
    <xdr:to>
      <xdr:col>41</xdr:col>
      <xdr:colOff>101600</xdr:colOff>
      <xdr:row>85</xdr:row>
      <xdr:rowOff>102158</xdr:rowOff>
    </xdr:to>
    <xdr:sp macro="" textlink="">
      <xdr:nvSpPr>
        <xdr:cNvPr id="363" name="楕円 362"/>
        <xdr:cNvSpPr/>
      </xdr:nvSpPr>
      <xdr:spPr>
        <a:xfrm>
          <a:off x="78105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51358</xdr:rowOff>
    </xdr:from>
    <xdr:to>
      <xdr:col>45</xdr:col>
      <xdr:colOff>177800</xdr:colOff>
      <xdr:row>85</xdr:row>
      <xdr:rowOff>138685</xdr:rowOff>
    </xdr:to>
    <xdr:cxnSp macro="">
      <xdr:nvCxnSpPr>
        <xdr:cNvPr id="364" name="直線コネクタ 363"/>
        <xdr:cNvCxnSpPr/>
      </xdr:nvCxnSpPr>
      <xdr:spPr>
        <a:xfrm>
          <a:off x="7861300" y="14624608"/>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6045</xdr:rowOff>
    </xdr:from>
    <xdr:to>
      <xdr:col>36</xdr:col>
      <xdr:colOff>165100</xdr:colOff>
      <xdr:row>85</xdr:row>
      <xdr:rowOff>107645</xdr:rowOff>
    </xdr:to>
    <xdr:sp macro="" textlink="">
      <xdr:nvSpPr>
        <xdr:cNvPr id="365" name="楕円 364"/>
        <xdr:cNvSpPr/>
      </xdr:nvSpPr>
      <xdr:spPr>
        <a:xfrm>
          <a:off x="6921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51358</xdr:rowOff>
    </xdr:from>
    <xdr:to>
      <xdr:col>41</xdr:col>
      <xdr:colOff>50800</xdr:colOff>
      <xdr:row>85</xdr:row>
      <xdr:rowOff>56845</xdr:rowOff>
    </xdr:to>
    <xdr:cxnSp macro="">
      <xdr:nvCxnSpPr>
        <xdr:cNvPr id="366" name="直線コネクタ 365"/>
        <xdr:cNvCxnSpPr/>
      </xdr:nvCxnSpPr>
      <xdr:spPr>
        <a:xfrm flipV="1">
          <a:off x="6972300" y="1462460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33647</xdr:rowOff>
    </xdr:from>
    <xdr:ext cx="469744" cy="259045"/>
    <xdr:sp macro="" textlink="">
      <xdr:nvSpPr>
        <xdr:cNvPr id="371" name="n_1mainValue【福祉施設】&#10;一人当たり面積"/>
        <xdr:cNvSpPr txBox="1"/>
      </xdr:nvSpPr>
      <xdr:spPr>
        <a:xfrm>
          <a:off x="9391727" y="144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34562</xdr:rowOff>
    </xdr:from>
    <xdr:ext cx="469744" cy="259045"/>
    <xdr:sp macro="" textlink="">
      <xdr:nvSpPr>
        <xdr:cNvPr id="372" name="n_2mainValue【福祉施設】&#10;一人当たり面積"/>
        <xdr:cNvSpPr txBox="1"/>
      </xdr:nvSpPr>
      <xdr:spPr>
        <a:xfrm>
          <a:off x="8515427" y="144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118685</xdr:rowOff>
    </xdr:from>
    <xdr:ext cx="469744" cy="259045"/>
    <xdr:sp macro="" textlink="">
      <xdr:nvSpPr>
        <xdr:cNvPr id="373" name="n_3mainValue【福祉施設】&#10;一人当たり面積"/>
        <xdr:cNvSpPr txBox="1"/>
      </xdr:nvSpPr>
      <xdr:spPr>
        <a:xfrm>
          <a:off x="7626427" y="143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124172</xdr:rowOff>
    </xdr:from>
    <xdr:ext cx="469744" cy="259045"/>
    <xdr:sp macro="" textlink="">
      <xdr:nvSpPr>
        <xdr:cNvPr id="374" name="n_4mainValue【福祉施設】&#10;一人当たり面積"/>
        <xdr:cNvSpPr txBox="1"/>
      </xdr:nvSpPr>
      <xdr:spPr>
        <a:xfrm>
          <a:off x="6737427" y="143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416" name="楕円 415"/>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105427</xdr:rowOff>
    </xdr:from>
    <xdr:ext cx="405111" cy="259045"/>
    <xdr:sp macro="" textlink="">
      <xdr:nvSpPr>
        <xdr:cNvPr id="417" name="【市民会館】&#10;有形固定資産減価償却率該当値テキスト"/>
        <xdr:cNvSpPr txBox="1"/>
      </xdr:nvSpPr>
      <xdr:spPr>
        <a:xfrm>
          <a:off x="4673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46627</xdr:rowOff>
    </xdr:from>
    <xdr:to>
      <xdr:col>20</xdr:col>
      <xdr:colOff>38100</xdr:colOff>
      <xdr:row>101</xdr:row>
      <xdr:rowOff>148227</xdr:rowOff>
    </xdr:to>
    <xdr:sp macro="" textlink="">
      <xdr:nvSpPr>
        <xdr:cNvPr id="418" name="楕円 417"/>
        <xdr:cNvSpPr/>
      </xdr:nvSpPr>
      <xdr:spPr>
        <a:xfrm>
          <a:off x="3746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97427</xdr:rowOff>
    </xdr:from>
    <xdr:to>
      <xdr:col>24</xdr:col>
      <xdr:colOff>63500</xdr:colOff>
      <xdr:row>101</xdr:row>
      <xdr:rowOff>133350</xdr:rowOff>
    </xdr:to>
    <xdr:cxnSp macro="">
      <xdr:nvCxnSpPr>
        <xdr:cNvPr id="419" name="直線コネクタ 418"/>
        <xdr:cNvCxnSpPr/>
      </xdr:nvCxnSpPr>
      <xdr:spPr>
        <a:xfrm>
          <a:off x="3797300" y="1741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10705</xdr:rowOff>
    </xdr:from>
    <xdr:to>
      <xdr:col>15</xdr:col>
      <xdr:colOff>101600</xdr:colOff>
      <xdr:row>101</xdr:row>
      <xdr:rowOff>112305</xdr:rowOff>
    </xdr:to>
    <xdr:sp macro="" textlink="">
      <xdr:nvSpPr>
        <xdr:cNvPr id="420" name="楕円 419"/>
        <xdr:cNvSpPr/>
      </xdr:nvSpPr>
      <xdr:spPr>
        <a:xfrm>
          <a:off x="2857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61505</xdr:rowOff>
    </xdr:from>
    <xdr:to>
      <xdr:col>19</xdr:col>
      <xdr:colOff>177800</xdr:colOff>
      <xdr:row>101</xdr:row>
      <xdr:rowOff>97427</xdr:rowOff>
    </xdr:to>
    <xdr:cxnSp macro="">
      <xdr:nvCxnSpPr>
        <xdr:cNvPr id="421" name="直線コネクタ 420"/>
        <xdr:cNvCxnSpPr/>
      </xdr:nvCxnSpPr>
      <xdr:spPr>
        <a:xfrm>
          <a:off x="2908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146231</xdr:rowOff>
    </xdr:from>
    <xdr:to>
      <xdr:col>10</xdr:col>
      <xdr:colOff>165100</xdr:colOff>
      <xdr:row>101</xdr:row>
      <xdr:rowOff>76381</xdr:rowOff>
    </xdr:to>
    <xdr:sp macro="" textlink="">
      <xdr:nvSpPr>
        <xdr:cNvPr id="422" name="楕円 421"/>
        <xdr:cNvSpPr/>
      </xdr:nvSpPr>
      <xdr:spPr>
        <a:xfrm>
          <a:off x="1968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25581</xdr:rowOff>
    </xdr:from>
    <xdr:to>
      <xdr:col>15</xdr:col>
      <xdr:colOff>50800</xdr:colOff>
      <xdr:row>101</xdr:row>
      <xdr:rowOff>61505</xdr:rowOff>
    </xdr:to>
    <xdr:cxnSp macro="">
      <xdr:nvCxnSpPr>
        <xdr:cNvPr id="423" name="直線コネクタ 422"/>
        <xdr:cNvCxnSpPr/>
      </xdr:nvCxnSpPr>
      <xdr:spPr>
        <a:xfrm>
          <a:off x="2019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110308</xdr:rowOff>
    </xdr:from>
    <xdr:to>
      <xdr:col>6</xdr:col>
      <xdr:colOff>38100</xdr:colOff>
      <xdr:row>101</xdr:row>
      <xdr:rowOff>40458</xdr:rowOff>
    </xdr:to>
    <xdr:sp macro="" textlink="">
      <xdr:nvSpPr>
        <xdr:cNvPr id="424" name="楕円 423"/>
        <xdr:cNvSpPr/>
      </xdr:nvSpPr>
      <xdr:spPr>
        <a:xfrm>
          <a:off x="1079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101</xdr:row>
      <xdr:rowOff>25581</xdr:rowOff>
    </xdr:to>
    <xdr:cxnSp macro="">
      <xdr:nvCxnSpPr>
        <xdr:cNvPr id="425" name="直線コネクタ 424"/>
        <xdr:cNvCxnSpPr/>
      </xdr:nvCxnSpPr>
      <xdr:spPr>
        <a:xfrm>
          <a:off x="1130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164754</xdr:rowOff>
    </xdr:from>
    <xdr:ext cx="405111" cy="259045"/>
    <xdr:sp macro="" textlink="">
      <xdr:nvSpPr>
        <xdr:cNvPr id="430" name="n_1mainValue【市民会館】&#10;有形固定資産減価償却率"/>
        <xdr:cNvSpPr txBox="1"/>
      </xdr:nvSpPr>
      <xdr:spPr>
        <a:xfrm>
          <a:off x="3582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128832</xdr:rowOff>
    </xdr:from>
    <xdr:ext cx="405111" cy="259045"/>
    <xdr:sp macro="" textlink="">
      <xdr:nvSpPr>
        <xdr:cNvPr id="431" name="n_2mainValue【市民会館】&#10;有形固定資産減価償却率"/>
        <xdr:cNvSpPr txBox="1"/>
      </xdr:nvSpPr>
      <xdr:spPr>
        <a:xfrm>
          <a:off x="2705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92908</xdr:rowOff>
    </xdr:from>
    <xdr:ext cx="405111" cy="259045"/>
    <xdr:sp macro="" textlink="">
      <xdr:nvSpPr>
        <xdr:cNvPr id="432" name="n_3mainValue【市民会館】&#10;有形固定資産減価償却率"/>
        <xdr:cNvSpPr txBox="1"/>
      </xdr:nvSpPr>
      <xdr:spPr>
        <a:xfrm>
          <a:off x="1816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56985</xdr:rowOff>
    </xdr:from>
    <xdr:ext cx="405111" cy="259045"/>
    <xdr:sp macro="" textlink="">
      <xdr:nvSpPr>
        <xdr:cNvPr id="433" name="n_4mainValue【市民会館】&#10;有形固定資産減価償却率"/>
        <xdr:cNvSpPr txBox="1"/>
      </xdr:nvSpPr>
      <xdr:spPr>
        <a:xfrm>
          <a:off x="927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1626</xdr:rowOff>
    </xdr:from>
    <xdr:to>
      <xdr:col>55</xdr:col>
      <xdr:colOff>50800</xdr:colOff>
      <xdr:row>108</xdr:row>
      <xdr:rowOff>103226</xdr:rowOff>
    </xdr:to>
    <xdr:sp macro="" textlink="">
      <xdr:nvSpPr>
        <xdr:cNvPr id="471" name="楕円 470"/>
        <xdr:cNvSpPr/>
      </xdr:nvSpPr>
      <xdr:spPr>
        <a:xfrm>
          <a:off x="10426700" y="185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88003</xdr:rowOff>
    </xdr:from>
    <xdr:ext cx="469744" cy="259045"/>
    <xdr:sp macro="" textlink="">
      <xdr:nvSpPr>
        <xdr:cNvPr id="472" name="【市民会館】&#10;一人当たり面積該当値テキスト"/>
        <xdr:cNvSpPr txBox="1"/>
      </xdr:nvSpPr>
      <xdr:spPr>
        <a:xfrm>
          <a:off x="10515600" y="184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1626</xdr:rowOff>
    </xdr:from>
    <xdr:to>
      <xdr:col>50</xdr:col>
      <xdr:colOff>165100</xdr:colOff>
      <xdr:row>108</xdr:row>
      <xdr:rowOff>103226</xdr:rowOff>
    </xdr:to>
    <xdr:sp macro="" textlink="">
      <xdr:nvSpPr>
        <xdr:cNvPr id="473" name="楕円 472"/>
        <xdr:cNvSpPr/>
      </xdr:nvSpPr>
      <xdr:spPr>
        <a:xfrm>
          <a:off x="9588500" y="185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52426</xdr:rowOff>
    </xdr:from>
    <xdr:to>
      <xdr:col>55</xdr:col>
      <xdr:colOff>0</xdr:colOff>
      <xdr:row>108</xdr:row>
      <xdr:rowOff>52426</xdr:rowOff>
    </xdr:to>
    <xdr:cxnSp macro="">
      <xdr:nvCxnSpPr>
        <xdr:cNvPr id="474" name="直線コネクタ 473"/>
        <xdr:cNvCxnSpPr/>
      </xdr:nvCxnSpPr>
      <xdr:spPr>
        <a:xfrm>
          <a:off x="9639300" y="18569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xdr:rowOff>
    </xdr:from>
    <xdr:to>
      <xdr:col>46</xdr:col>
      <xdr:colOff>38100</xdr:colOff>
      <xdr:row>108</xdr:row>
      <xdr:rowOff>103682</xdr:rowOff>
    </xdr:to>
    <xdr:sp macro="" textlink="">
      <xdr:nvSpPr>
        <xdr:cNvPr id="475" name="楕円 474"/>
        <xdr:cNvSpPr/>
      </xdr:nvSpPr>
      <xdr:spPr>
        <a:xfrm>
          <a:off x="8699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52426</xdr:rowOff>
    </xdr:from>
    <xdr:to>
      <xdr:col>50</xdr:col>
      <xdr:colOff>114300</xdr:colOff>
      <xdr:row>108</xdr:row>
      <xdr:rowOff>52882</xdr:rowOff>
    </xdr:to>
    <xdr:cxnSp macro="">
      <xdr:nvCxnSpPr>
        <xdr:cNvPr id="476" name="直線コネクタ 475"/>
        <xdr:cNvCxnSpPr/>
      </xdr:nvCxnSpPr>
      <xdr:spPr>
        <a:xfrm flipV="1">
          <a:off x="8750300" y="185690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2082</xdr:rowOff>
    </xdr:from>
    <xdr:to>
      <xdr:col>41</xdr:col>
      <xdr:colOff>101600</xdr:colOff>
      <xdr:row>108</xdr:row>
      <xdr:rowOff>103682</xdr:rowOff>
    </xdr:to>
    <xdr:sp macro="" textlink="">
      <xdr:nvSpPr>
        <xdr:cNvPr id="477" name="楕円 476"/>
        <xdr:cNvSpPr/>
      </xdr:nvSpPr>
      <xdr:spPr>
        <a:xfrm>
          <a:off x="7810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52882</xdr:rowOff>
    </xdr:from>
    <xdr:to>
      <xdr:col>45</xdr:col>
      <xdr:colOff>177800</xdr:colOff>
      <xdr:row>108</xdr:row>
      <xdr:rowOff>52882</xdr:rowOff>
    </xdr:to>
    <xdr:cxnSp macro="">
      <xdr:nvCxnSpPr>
        <xdr:cNvPr id="478" name="直線コネクタ 477"/>
        <xdr:cNvCxnSpPr/>
      </xdr:nvCxnSpPr>
      <xdr:spPr>
        <a:xfrm>
          <a:off x="7861300" y="18569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79" name="楕円 478"/>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52882</xdr:rowOff>
    </xdr:from>
    <xdr:to>
      <xdr:col>41</xdr:col>
      <xdr:colOff>50800</xdr:colOff>
      <xdr:row>108</xdr:row>
      <xdr:rowOff>53339</xdr:rowOff>
    </xdr:to>
    <xdr:cxnSp macro="">
      <xdr:nvCxnSpPr>
        <xdr:cNvPr id="480" name="直線コネクタ 479"/>
        <xdr:cNvCxnSpPr/>
      </xdr:nvCxnSpPr>
      <xdr:spPr>
        <a:xfrm flipV="1">
          <a:off x="6972300" y="1856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94353</xdr:rowOff>
    </xdr:from>
    <xdr:ext cx="469744" cy="259045"/>
    <xdr:sp macro="" textlink="">
      <xdr:nvSpPr>
        <xdr:cNvPr id="485" name="n_1mainValue【市民会館】&#10;一人当たり面積"/>
        <xdr:cNvSpPr txBox="1"/>
      </xdr:nvSpPr>
      <xdr:spPr>
        <a:xfrm>
          <a:off x="9391727" y="186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94809</xdr:rowOff>
    </xdr:from>
    <xdr:ext cx="469744" cy="259045"/>
    <xdr:sp macro="" textlink="">
      <xdr:nvSpPr>
        <xdr:cNvPr id="486" name="n_2mainValue【市民会館】&#10;一人当たり面積"/>
        <xdr:cNvSpPr txBox="1"/>
      </xdr:nvSpPr>
      <xdr:spPr>
        <a:xfrm>
          <a:off x="85154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94809</xdr:rowOff>
    </xdr:from>
    <xdr:ext cx="469744" cy="259045"/>
    <xdr:sp macro="" textlink="">
      <xdr:nvSpPr>
        <xdr:cNvPr id="487" name="n_3mainValue【市民会館】&#10;一人当たり面積"/>
        <xdr:cNvSpPr txBox="1"/>
      </xdr:nvSpPr>
      <xdr:spPr>
        <a:xfrm>
          <a:off x="76264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88" name="n_4mainValue【市民会館】&#10;一人当たり面積"/>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85816</xdr:rowOff>
    </xdr:from>
    <xdr:to>
      <xdr:col>85</xdr:col>
      <xdr:colOff>177800</xdr:colOff>
      <xdr:row>36</xdr:row>
      <xdr:rowOff>15966</xdr:rowOff>
    </xdr:to>
    <xdr:sp macro="" textlink="">
      <xdr:nvSpPr>
        <xdr:cNvPr id="530" name="楕円 529"/>
        <xdr:cNvSpPr/>
      </xdr:nvSpPr>
      <xdr:spPr>
        <a:xfrm>
          <a:off x="16268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108693</xdr:rowOff>
    </xdr:from>
    <xdr:ext cx="405111" cy="259045"/>
    <xdr:sp macro="" textlink="">
      <xdr:nvSpPr>
        <xdr:cNvPr id="531" name="【一般廃棄物処理施設】&#10;有形固定資産減価償却率該当値テキスト"/>
        <xdr:cNvSpPr txBox="1"/>
      </xdr:nvSpPr>
      <xdr:spPr>
        <a:xfrm>
          <a:off x="16357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532" name="楕円 531"/>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136616</xdr:rowOff>
    </xdr:from>
    <xdr:to>
      <xdr:col>85</xdr:col>
      <xdr:colOff>127000</xdr:colOff>
      <xdr:row>37</xdr:row>
      <xdr:rowOff>46808</xdr:rowOff>
    </xdr:to>
    <xdr:cxnSp macro="">
      <xdr:nvCxnSpPr>
        <xdr:cNvPr id="533" name="直線コネクタ 532"/>
        <xdr:cNvCxnSpPr/>
      </xdr:nvCxnSpPr>
      <xdr:spPr>
        <a:xfrm flipV="1">
          <a:off x="15481300" y="6137366"/>
          <a:ext cx="8382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138067</xdr:rowOff>
    </xdr:from>
    <xdr:to>
      <xdr:col>76</xdr:col>
      <xdr:colOff>165100</xdr:colOff>
      <xdr:row>37</xdr:row>
      <xdr:rowOff>68217</xdr:rowOff>
    </xdr:to>
    <xdr:sp macro="" textlink="">
      <xdr:nvSpPr>
        <xdr:cNvPr id="534" name="楕円 533"/>
        <xdr:cNvSpPr/>
      </xdr:nvSpPr>
      <xdr:spPr>
        <a:xfrm>
          <a:off x="14541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17417</xdr:rowOff>
    </xdr:from>
    <xdr:to>
      <xdr:col>81</xdr:col>
      <xdr:colOff>50800</xdr:colOff>
      <xdr:row>37</xdr:row>
      <xdr:rowOff>46808</xdr:rowOff>
    </xdr:to>
    <xdr:cxnSp macro="">
      <xdr:nvCxnSpPr>
        <xdr:cNvPr id="535" name="直線コネクタ 534"/>
        <xdr:cNvCxnSpPr/>
      </xdr:nvCxnSpPr>
      <xdr:spPr>
        <a:xfrm>
          <a:off x="14592300" y="636106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536" name="楕円 535"/>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17417</xdr:rowOff>
    </xdr:to>
    <xdr:cxnSp macro="">
      <xdr:nvCxnSpPr>
        <xdr:cNvPr id="537" name="直線コネクタ 536"/>
        <xdr:cNvCxnSpPr/>
      </xdr:nvCxnSpPr>
      <xdr:spPr>
        <a:xfrm>
          <a:off x="13703300" y="634310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84183</xdr:rowOff>
    </xdr:from>
    <xdr:to>
      <xdr:col>67</xdr:col>
      <xdr:colOff>101600</xdr:colOff>
      <xdr:row>37</xdr:row>
      <xdr:rowOff>14333</xdr:rowOff>
    </xdr:to>
    <xdr:sp macro="" textlink="">
      <xdr:nvSpPr>
        <xdr:cNvPr id="538" name="楕円 537"/>
        <xdr:cNvSpPr/>
      </xdr:nvSpPr>
      <xdr:spPr>
        <a:xfrm>
          <a:off x="1276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134983</xdr:rowOff>
    </xdr:from>
    <xdr:to>
      <xdr:col>71</xdr:col>
      <xdr:colOff>177800</xdr:colOff>
      <xdr:row>36</xdr:row>
      <xdr:rowOff>170906</xdr:rowOff>
    </xdr:to>
    <xdr:cxnSp macro="">
      <xdr:nvCxnSpPr>
        <xdr:cNvPr id="539" name="直線コネクタ 538"/>
        <xdr:cNvCxnSpPr/>
      </xdr:nvCxnSpPr>
      <xdr:spPr>
        <a:xfrm>
          <a:off x="12814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544" name="n_1mainValue【一般廃棄物処理施設】&#10;有形固定資産減価償却率"/>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545" name="n_2main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546" name="n_3mainValue【一般廃棄物処理施設】&#10;有形固定資産減価償却率"/>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30860</xdr:rowOff>
    </xdr:from>
    <xdr:ext cx="405111" cy="259045"/>
    <xdr:sp macro="" textlink="">
      <xdr:nvSpPr>
        <xdr:cNvPr id="547" name="n_4mainValue【一般廃棄物処理施設】&#10;有形固定資産減価償却率"/>
        <xdr:cNvSpPr txBox="1"/>
      </xdr:nvSpPr>
      <xdr:spPr>
        <a:xfrm>
          <a:off x="12611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81502</xdr:rowOff>
    </xdr:from>
    <xdr:to>
      <xdr:col>116</xdr:col>
      <xdr:colOff>114300</xdr:colOff>
      <xdr:row>41</xdr:row>
      <xdr:rowOff>11652</xdr:rowOff>
    </xdr:to>
    <xdr:sp macro="" textlink="">
      <xdr:nvSpPr>
        <xdr:cNvPr id="589" name="楕円 588"/>
        <xdr:cNvSpPr/>
      </xdr:nvSpPr>
      <xdr:spPr>
        <a:xfrm>
          <a:off x="22110700" y="69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59929</xdr:rowOff>
    </xdr:from>
    <xdr:ext cx="534377" cy="259045"/>
    <xdr:sp macro="" textlink="">
      <xdr:nvSpPr>
        <xdr:cNvPr id="590" name="【一般廃棄物処理施設】&#10;一人当たり有形固定資産（償却資産）額該当値テキスト"/>
        <xdr:cNvSpPr txBox="1"/>
      </xdr:nvSpPr>
      <xdr:spPr>
        <a:xfrm>
          <a:off x="22199600" y="69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28456</xdr:rowOff>
    </xdr:from>
    <xdr:to>
      <xdr:col>112</xdr:col>
      <xdr:colOff>38100</xdr:colOff>
      <xdr:row>41</xdr:row>
      <xdr:rowOff>130056</xdr:rowOff>
    </xdr:to>
    <xdr:sp macro="" textlink="">
      <xdr:nvSpPr>
        <xdr:cNvPr id="591" name="楕円 590"/>
        <xdr:cNvSpPr/>
      </xdr:nvSpPr>
      <xdr:spPr>
        <a:xfrm>
          <a:off x="21272500" y="70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132302</xdr:rowOff>
    </xdr:from>
    <xdr:to>
      <xdr:col>116</xdr:col>
      <xdr:colOff>63500</xdr:colOff>
      <xdr:row>41</xdr:row>
      <xdr:rowOff>79256</xdr:rowOff>
    </xdr:to>
    <xdr:cxnSp macro="">
      <xdr:nvCxnSpPr>
        <xdr:cNvPr id="592" name="直線コネクタ 591"/>
        <xdr:cNvCxnSpPr/>
      </xdr:nvCxnSpPr>
      <xdr:spPr>
        <a:xfrm flipV="1">
          <a:off x="21323300" y="6990302"/>
          <a:ext cx="838200" cy="1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34923</xdr:rowOff>
    </xdr:from>
    <xdr:to>
      <xdr:col>107</xdr:col>
      <xdr:colOff>101600</xdr:colOff>
      <xdr:row>41</xdr:row>
      <xdr:rowOff>136523</xdr:rowOff>
    </xdr:to>
    <xdr:sp macro="" textlink="">
      <xdr:nvSpPr>
        <xdr:cNvPr id="593" name="楕円 592"/>
        <xdr:cNvSpPr/>
      </xdr:nvSpPr>
      <xdr:spPr>
        <a:xfrm>
          <a:off x="20383500" y="7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79256</xdr:rowOff>
    </xdr:from>
    <xdr:to>
      <xdr:col>111</xdr:col>
      <xdr:colOff>177800</xdr:colOff>
      <xdr:row>41</xdr:row>
      <xdr:rowOff>85723</xdr:rowOff>
    </xdr:to>
    <xdr:cxnSp macro="">
      <xdr:nvCxnSpPr>
        <xdr:cNvPr id="594" name="直線コネクタ 593"/>
        <xdr:cNvCxnSpPr/>
      </xdr:nvCxnSpPr>
      <xdr:spPr>
        <a:xfrm flipV="1">
          <a:off x="20434300" y="7108706"/>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42601</xdr:rowOff>
    </xdr:from>
    <xdr:to>
      <xdr:col>102</xdr:col>
      <xdr:colOff>165100</xdr:colOff>
      <xdr:row>41</xdr:row>
      <xdr:rowOff>144201</xdr:rowOff>
    </xdr:to>
    <xdr:sp macro="" textlink="">
      <xdr:nvSpPr>
        <xdr:cNvPr id="595" name="楕円 594"/>
        <xdr:cNvSpPr/>
      </xdr:nvSpPr>
      <xdr:spPr>
        <a:xfrm>
          <a:off x="19494500" y="7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85723</xdr:rowOff>
    </xdr:from>
    <xdr:to>
      <xdr:col>107</xdr:col>
      <xdr:colOff>50800</xdr:colOff>
      <xdr:row>41</xdr:row>
      <xdr:rowOff>93401</xdr:rowOff>
    </xdr:to>
    <xdr:cxnSp macro="">
      <xdr:nvCxnSpPr>
        <xdr:cNvPr id="596" name="直線コネクタ 595"/>
        <xdr:cNvCxnSpPr/>
      </xdr:nvCxnSpPr>
      <xdr:spPr>
        <a:xfrm flipV="1">
          <a:off x="19545300" y="7115173"/>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45745</xdr:rowOff>
    </xdr:from>
    <xdr:to>
      <xdr:col>98</xdr:col>
      <xdr:colOff>38100</xdr:colOff>
      <xdr:row>41</xdr:row>
      <xdr:rowOff>147345</xdr:rowOff>
    </xdr:to>
    <xdr:sp macro="" textlink="">
      <xdr:nvSpPr>
        <xdr:cNvPr id="597" name="楕円 596"/>
        <xdr:cNvSpPr/>
      </xdr:nvSpPr>
      <xdr:spPr>
        <a:xfrm>
          <a:off x="18605500" y="7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93401</xdr:rowOff>
    </xdr:from>
    <xdr:to>
      <xdr:col>102</xdr:col>
      <xdr:colOff>114300</xdr:colOff>
      <xdr:row>41</xdr:row>
      <xdr:rowOff>96545</xdr:rowOff>
    </xdr:to>
    <xdr:cxnSp macro="">
      <xdr:nvCxnSpPr>
        <xdr:cNvPr id="598" name="直線コネクタ 597"/>
        <xdr:cNvCxnSpPr/>
      </xdr:nvCxnSpPr>
      <xdr:spPr>
        <a:xfrm flipV="1">
          <a:off x="18656300" y="7122851"/>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121183</xdr:rowOff>
    </xdr:from>
    <xdr:ext cx="534377" cy="259045"/>
    <xdr:sp macro="" textlink="">
      <xdr:nvSpPr>
        <xdr:cNvPr id="603" name="n_1mainValue【一般廃棄物処理施設】&#10;一人当たり有形固定資産（償却資産）額"/>
        <xdr:cNvSpPr txBox="1"/>
      </xdr:nvSpPr>
      <xdr:spPr>
        <a:xfrm>
          <a:off x="21043411" y="71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127650</xdr:rowOff>
    </xdr:from>
    <xdr:ext cx="534377" cy="259045"/>
    <xdr:sp macro="" textlink="">
      <xdr:nvSpPr>
        <xdr:cNvPr id="604" name="n_2mainValue【一般廃棄物処理施設】&#10;一人当たり有形固定資産（償却資産）額"/>
        <xdr:cNvSpPr txBox="1"/>
      </xdr:nvSpPr>
      <xdr:spPr>
        <a:xfrm>
          <a:off x="20167111" y="7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135328</xdr:rowOff>
    </xdr:from>
    <xdr:ext cx="534377" cy="259045"/>
    <xdr:sp macro="" textlink="">
      <xdr:nvSpPr>
        <xdr:cNvPr id="605" name="n_3mainValue【一般廃棄物処理施設】&#10;一人当たり有形固定資産（償却資産）額"/>
        <xdr:cNvSpPr txBox="1"/>
      </xdr:nvSpPr>
      <xdr:spPr>
        <a:xfrm>
          <a:off x="19278111" y="7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138472</xdr:rowOff>
    </xdr:from>
    <xdr:ext cx="534377" cy="259045"/>
    <xdr:sp macro="" textlink="">
      <xdr:nvSpPr>
        <xdr:cNvPr id="606" name="n_4mainValue【一般廃棄物処理施設】&#10;一人当たり有形固定資産（償却資産）額"/>
        <xdr:cNvSpPr txBox="1"/>
      </xdr:nvSpPr>
      <xdr:spPr>
        <a:xfrm>
          <a:off x="18389111" y="71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7" name="直線コネクタ 6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9" name="直線コネクタ 6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1" name="直線コネクタ 6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3" name="フローチャート: 判断 6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4" name="フローチャート: 判断 6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7" name="フローチャート: 判断 6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663" name="楕円 662"/>
        <xdr:cNvSpPr/>
      </xdr:nvSpPr>
      <xdr:spPr>
        <a:xfrm>
          <a:off x="16268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664" name="【消防施設】&#10;有形固定資産減価償却率該当値テキスト"/>
        <xdr:cNvSpPr txBox="1"/>
      </xdr:nvSpPr>
      <xdr:spPr>
        <a:xfrm>
          <a:off x="16357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65" name="楕円 664"/>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49530</xdr:rowOff>
    </xdr:to>
    <xdr:cxnSp macro="">
      <xdr:nvCxnSpPr>
        <xdr:cNvPr id="666" name="直線コネクタ 665"/>
        <xdr:cNvCxnSpPr/>
      </xdr:nvCxnSpPr>
      <xdr:spPr>
        <a:xfrm>
          <a:off x="15481300" y="14599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111125</xdr:rowOff>
    </xdr:from>
    <xdr:to>
      <xdr:col>76</xdr:col>
      <xdr:colOff>165100</xdr:colOff>
      <xdr:row>85</xdr:row>
      <xdr:rowOff>41275</xdr:rowOff>
    </xdr:to>
    <xdr:sp macro="" textlink="">
      <xdr:nvSpPr>
        <xdr:cNvPr id="667" name="楕円 666"/>
        <xdr:cNvSpPr/>
      </xdr:nvSpPr>
      <xdr:spPr>
        <a:xfrm>
          <a:off x="14541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161925</xdr:rowOff>
    </xdr:from>
    <xdr:to>
      <xdr:col>81</xdr:col>
      <xdr:colOff>50800</xdr:colOff>
      <xdr:row>85</xdr:row>
      <xdr:rowOff>26670</xdr:rowOff>
    </xdr:to>
    <xdr:cxnSp macro="">
      <xdr:nvCxnSpPr>
        <xdr:cNvPr id="668" name="直線コネクタ 667"/>
        <xdr:cNvCxnSpPr/>
      </xdr:nvCxnSpPr>
      <xdr:spPr>
        <a:xfrm>
          <a:off x="14592300" y="1456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669" name="楕円 668"/>
        <xdr:cNvSpPr/>
      </xdr:nvSpPr>
      <xdr:spPr>
        <a:xfrm>
          <a:off x="1365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161925</xdr:rowOff>
    </xdr:to>
    <xdr:cxnSp macro="">
      <xdr:nvCxnSpPr>
        <xdr:cNvPr id="670" name="直線コネクタ 669"/>
        <xdr:cNvCxnSpPr/>
      </xdr:nvCxnSpPr>
      <xdr:spPr>
        <a:xfrm>
          <a:off x="13703300" y="1452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38736</xdr:rowOff>
    </xdr:from>
    <xdr:to>
      <xdr:col>67</xdr:col>
      <xdr:colOff>101600</xdr:colOff>
      <xdr:row>84</xdr:row>
      <xdr:rowOff>140336</xdr:rowOff>
    </xdr:to>
    <xdr:sp macro="" textlink="">
      <xdr:nvSpPr>
        <xdr:cNvPr id="671" name="楕円 670"/>
        <xdr:cNvSpPr/>
      </xdr:nvSpPr>
      <xdr:spPr>
        <a:xfrm>
          <a:off x="1276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89536</xdr:rowOff>
    </xdr:from>
    <xdr:to>
      <xdr:col>71</xdr:col>
      <xdr:colOff>177800</xdr:colOff>
      <xdr:row>84</xdr:row>
      <xdr:rowOff>121920</xdr:rowOff>
    </xdr:to>
    <xdr:cxnSp macro="">
      <xdr:nvCxnSpPr>
        <xdr:cNvPr id="672" name="直線コネクタ 671"/>
        <xdr:cNvCxnSpPr/>
      </xdr:nvCxnSpPr>
      <xdr:spPr>
        <a:xfrm>
          <a:off x="12814300" y="1449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77" name="n_1mainValue【消防施設】&#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32402</xdr:rowOff>
    </xdr:from>
    <xdr:ext cx="405111" cy="259045"/>
    <xdr:sp macro="" textlink="">
      <xdr:nvSpPr>
        <xdr:cNvPr id="678" name="n_2mainValue【消防施設】&#10;有形固定資産減価償却率"/>
        <xdr:cNvSpPr txBox="1"/>
      </xdr:nvSpPr>
      <xdr:spPr>
        <a:xfrm>
          <a:off x="14389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163847</xdr:rowOff>
    </xdr:from>
    <xdr:ext cx="405111" cy="259045"/>
    <xdr:sp macro="" textlink="">
      <xdr:nvSpPr>
        <xdr:cNvPr id="679" name="n_3mainValue【消防施設】&#10;有形固定資産減価償却率"/>
        <xdr:cNvSpPr txBox="1"/>
      </xdr:nvSpPr>
      <xdr:spPr>
        <a:xfrm>
          <a:off x="13500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131463</xdr:rowOff>
    </xdr:from>
    <xdr:ext cx="405111" cy="259045"/>
    <xdr:sp macro="" textlink="">
      <xdr:nvSpPr>
        <xdr:cNvPr id="680" name="n_4mainValue【消防施設】&#10;有形固定資産減価償却率"/>
        <xdr:cNvSpPr txBox="1"/>
      </xdr:nvSpPr>
      <xdr:spPr>
        <a:xfrm>
          <a:off x="12611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6" name="直線コネクタ 7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8" name="直線コネクタ 7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0" name="直線コネクタ 7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2" name="フローチャート: 判断 7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3" name="フローチャート: 判断 7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4" name="フローチャート: 判断 7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5" name="フローチャート: 判断 7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6" name="フローチャート: 判断 7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98334</xdr:rowOff>
    </xdr:from>
    <xdr:to>
      <xdr:col>116</xdr:col>
      <xdr:colOff>114300</xdr:colOff>
      <xdr:row>87</xdr:row>
      <xdr:rowOff>28484</xdr:rowOff>
    </xdr:to>
    <xdr:sp macro="" textlink="">
      <xdr:nvSpPr>
        <xdr:cNvPr id="722" name="楕円 721"/>
        <xdr:cNvSpPr/>
      </xdr:nvSpPr>
      <xdr:spPr>
        <a:xfrm>
          <a:off x="22110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13261</xdr:rowOff>
    </xdr:from>
    <xdr:ext cx="469744" cy="259045"/>
    <xdr:sp macro="" textlink="">
      <xdr:nvSpPr>
        <xdr:cNvPr id="723" name="【消防施設】&#10;一人当たり面積該当値テキスト"/>
        <xdr:cNvSpPr txBox="1"/>
      </xdr:nvSpPr>
      <xdr:spPr>
        <a:xfrm>
          <a:off x="22199600" y="147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98334</xdr:rowOff>
    </xdr:from>
    <xdr:to>
      <xdr:col>112</xdr:col>
      <xdr:colOff>38100</xdr:colOff>
      <xdr:row>87</xdr:row>
      <xdr:rowOff>28484</xdr:rowOff>
    </xdr:to>
    <xdr:sp macro="" textlink="">
      <xdr:nvSpPr>
        <xdr:cNvPr id="724" name="楕円 723"/>
        <xdr:cNvSpPr/>
      </xdr:nvSpPr>
      <xdr:spPr>
        <a:xfrm>
          <a:off x="21272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149134</xdr:rowOff>
    </xdr:from>
    <xdr:to>
      <xdr:col>116</xdr:col>
      <xdr:colOff>63500</xdr:colOff>
      <xdr:row>86</xdr:row>
      <xdr:rowOff>149134</xdr:rowOff>
    </xdr:to>
    <xdr:cxnSp macro="">
      <xdr:nvCxnSpPr>
        <xdr:cNvPr id="725" name="直線コネクタ 724"/>
        <xdr:cNvCxnSpPr/>
      </xdr:nvCxnSpPr>
      <xdr:spPr>
        <a:xfrm>
          <a:off x="21323300" y="1489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99423</xdr:rowOff>
    </xdr:from>
    <xdr:to>
      <xdr:col>107</xdr:col>
      <xdr:colOff>101600</xdr:colOff>
      <xdr:row>87</xdr:row>
      <xdr:rowOff>29573</xdr:rowOff>
    </xdr:to>
    <xdr:sp macro="" textlink="">
      <xdr:nvSpPr>
        <xdr:cNvPr id="726" name="楕円 725"/>
        <xdr:cNvSpPr/>
      </xdr:nvSpPr>
      <xdr:spPr>
        <a:xfrm>
          <a:off x="20383500" y="14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149134</xdr:rowOff>
    </xdr:from>
    <xdr:to>
      <xdr:col>111</xdr:col>
      <xdr:colOff>177800</xdr:colOff>
      <xdr:row>86</xdr:row>
      <xdr:rowOff>150223</xdr:rowOff>
    </xdr:to>
    <xdr:cxnSp macro="">
      <xdr:nvCxnSpPr>
        <xdr:cNvPr id="727" name="直線コネクタ 726"/>
        <xdr:cNvCxnSpPr/>
      </xdr:nvCxnSpPr>
      <xdr:spPr>
        <a:xfrm flipV="1">
          <a:off x="20434300" y="148938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99423</xdr:rowOff>
    </xdr:from>
    <xdr:to>
      <xdr:col>102</xdr:col>
      <xdr:colOff>165100</xdr:colOff>
      <xdr:row>87</xdr:row>
      <xdr:rowOff>29573</xdr:rowOff>
    </xdr:to>
    <xdr:sp macro="" textlink="">
      <xdr:nvSpPr>
        <xdr:cNvPr id="728" name="楕円 727"/>
        <xdr:cNvSpPr/>
      </xdr:nvSpPr>
      <xdr:spPr>
        <a:xfrm>
          <a:off x="19494500" y="14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150223</xdr:rowOff>
    </xdr:from>
    <xdr:to>
      <xdr:col>107</xdr:col>
      <xdr:colOff>50800</xdr:colOff>
      <xdr:row>86</xdr:row>
      <xdr:rowOff>150223</xdr:rowOff>
    </xdr:to>
    <xdr:cxnSp macro="">
      <xdr:nvCxnSpPr>
        <xdr:cNvPr id="729" name="直線コネクタ 728"/>
        <xdr:cNvCxnSpPr/>
      </xdr:nvCxnSpPr>
      <xdr:spPr>
        <a:xfrm>
          <a:off x="19545300" y="14894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114663</xdr:rowOff>
    </xdr:from>
    <xdr:to>
      <xdr:col>98</xdr:col>
      <xdr:colOff>38100</xdr:colOff>
      <xdr:row>87</xdr:row>
      <xdr:rowOff>44813</xdr:rowOff>
    </xdr:to>
    <xdr:sp macro="" textlink="">
      <xdr:nvSpPr>
        <xdr:cNvPr id="730" name="楕円 729"/>
        <xdr:cNvSpPr/>
      </xdr:nvSpPr>
      <xdr:spPr>
        <a:xfrm>
          <a:off x="18605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150223</xdr:rowOff>
    </xdr:from>
    <xdr:to>
      <xdr:col>102</xdr:col>
      <xdr:colOff>114300</xdr:colOff>
      <xdr:row>86</xdr:row>
      <xdr:rowOff>165463</xdr:rowOff>
    </xdr:to>
    <xdr:cxnSp macro="">
      <xdr:nvCxnSpPr>
        <xdr:cNvPr id="731" name="直線コネクタ 730"/>
        <xdr:cNvCxnSpPr/>
      </xdr:nvCxnSpPr>
      <xdr:spPr>
        <a:xfrm flipV="1">
          <a:off x="18656300" y="1489492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19611</xdr:rowOff>
    </xdr:from>
    <xdr:ext cx="469744" cy="259045"/>
    <xdr:sp macro="" textlink="">
      <xdr:nvSpPr>
        <xdr:cNvPr id="736" name="n_1mainValue【消防施設】&#10;一人当たり面積"/>
        <xdr:cNvSpPr txBox="1"/>
      </xdr:nvSpPr>
      <xdr:spPr>
        <a:xfrm>
          <a:off x="21075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20700</xdr:rowOff>
    </xdr:from>
    <xdr:ext cx="469744" cy="259045"/>
    <xdr:sp macro="" textlink="">
      <xdr:nvSpPr>
        <xdr:cNvPr id="737" name="n_2mainValue【消防施設】&#10;一人当たり面積"/>
        <xdr:cNvSpPr txBox="1"/>
      </xdr:nvSpPr>
      <xdr:spPr>
        <a:xfrm>
          <a:off x="20199427" y="14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20700</xdr:rowOff>
    </xdr:from>
    <xdr:ext cx="469744" cy="259045"/>
    <xdr:sp macro="" textlink="">
      <xdr:nvSpPr>
        <xdr:cNvPr id="738" name="n_3mainValue【消防施設】&#10;一人当たり面積"/>
        <xdr:cNvSpPr txBox="1"/>
      </xdr:nvSpPr>
      <xdr:spPr>
        <a:xfrm>
          <a:off x="19310427" y="14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35940</xdr:rowOff>
    </xdr:from>
    <xdr:ext cx="469744" cy="259045"/>
    <xdr:sp macro="" textlink="">
      <xdr:nvSpPr>
        <xdr:cNvPr id="739" name="n_4mainValue【消防施設】&#10;一人当たり面積"/>
        <xdr:cNvSpPr txBox="1"/>
      </xdr:nvSpPr>
      <xdr:spPr>
        <a:xfrm>
          <a:off x="18421427" y="1495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5" name="直線コネクタ 7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7" name="直線コネクタ 7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1" name="フローチャート: 判断 7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2" name="フローチャート: 判断 7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3" name="フローチャート: 判断 7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4" name="フローチャート: 判断 7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5" name="フローチャート: 判断 7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81" name="楕円 780"/>
        <xdr:cNvSpPr/>
      </xdr:nvSpPr>
      <xdr:spPr>
        <a:xfrm>
          <a:off x="16268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114861</xdr:rowOff>
    </xdr:from>
    <xdr:ext cx="405111" cy="259045"/>
    <xdr:sp macro="" textlink="">
      <xdr:nvSpPr>
        <xdr:cNvPr id="782" name="【庁舎】&#10;有形固定資産減価償却率該当値テキスト"/>
        <xdr:cNvSpPr txBox="1"/>
      </xdr:nvSpPr>
      <xdr:spPr>
        <a:xfrm>
          <a:off x="16357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783" name="楕円 782"/>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15784</xdr:rowOff>
    </xdr:to>
    <xdr:cxnSp macro="">
      <xdr:nvCxnSpPr>
        <xdr:cNvPr id="784" name="直線コネクタ 783"/>
        <xdr:cNvCxnSpPr/>
      </xdr:nvCxnSpPr>
      <xdr:spPr>
        <a:xfrm>
          <a:off x="15481300" y="180033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85" name="楕円 784"/>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1088</xdr:rowOff>
    </xdr:to>
    <xdr:cxnSp macro="">
      <xdr:nvCxnSpPr>
        <xdr:cNvPr id="786" name="直線コネクタ 785"/>
        <xdr:cNvCxnSpPr/>
      </xdr:nvCxnSpPr>
      <xdr:spPr>
        <a:xfrm>
          <a:off x="14592300" y="1797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76019</xdr:rowOff>
    </xdr:from>
    <xdr:to>
      <xdr:col>72</xdr:col>
      <xdr:colOff>38100</xdr:colOff>
      <xdr:row>105</xdr:row>
      <xdr:rowOff>6169</xdr:rowOff>
    </xdr:to>
    <xdr:sp macro="" textlink="">
      <xdr:nvSpPr>
        <xdr:cNvPr id="787" name="楕円 786"/>
        <xdr:cNvSpPr/>
      </xdr:nvSpPr>
      <xdr:spPr>
        <a:xfrm>
          <a:off x="13652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104</xdr:row>
      <xdr:rowOff>148045</xdr:rowOff>
    </xdr:to>
    <xdr:cxnSp macro="">
      <xdr:nvCxnSpPr>
        <xdr:cNvPr id="788" name="直線コネクタ 787"/>
        <xdr:cNvCxnSpPr/>
      </xdr:nvCxnSpPr>
      <xdr:spPr>
        <a:xfrm>
          <a:off x="13703300" y="179576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789" name="楕円 788"/>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126819</xdr:rowOff>
    </xdr:from>
    <xdr:to>
      <xdr:col>71</xdr:col>
      <xdr:colOff>177800</xdr:colOff>
      <xdr:row>104</xdr:row>
      <xdr:rowOff>144780</xdr:rowOff>
    </xdr:to>
    <xdr:cxnSp macro="">
      <xdr:nvCxnSpPr>
        <xdr:cNvPr id="790" name="直線コネクタ 789"/>
        <xdr:cNvCxnSpPr/>
      </xdr:nvCxnSpPr>
      <xdr:spPr>
        <a:xfrm flipV="1">
          <a:off x="12814300" y="1795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2"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3"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4"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795"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96" name="n_2main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22696</xdr:rowOff>
    </xdr:from>
    <xdr:ext cx="405111" cy="259045"/>
    <xdr:sp macro="" textlink="">
      <xdr:nvSpPr>
        <xdr:cNvPr id="797" name="n_3mainValue【庁舎】&#10;有形固定資産減価償却率"/>
        <xdr:cNvSpPr txBox="1"/>
      </xdr:nvSpPr>
      <xdr:spPr>
        <a:xfrm>
          <a:off x="13500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8"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2" name="直線コネクタ 8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4" name="直線コネクタ 8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6" name="直線コネクタ 8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8" name="フローチャート: 判断 8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29" name="フローチャート: 判断 8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0" name="フローチャート: 判断 8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1" name="フローチャート: 判断 8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2" name="フローチャート: 判断 8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170942</xdr:rowOff>
    </xdr:from>
    <xdr:to>
      <xdr:col>116</xdr:col>
      <xdr:colOff>114300</xdr:colOff>
      <xdr:row>108</xdr:row>
      <xdr:rowOff>101092</xdr:rowOff>
    </xdr:to>
    <xdr:sp macro="" textlink="">
      <xdr:nvSpPr>
        <xdr:cNvPr id="838" name="楕円 837"/>
        <xdr:cNvSpPr/>
      </xdr:nvSpPr>
      <xdr:spPr>
        <a:xfrm>
          <a:off x="221107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85869</xdr:rowOff>
    </xdr:from>
    <xdr:ext cx="469744" cy="259045"/>
    <xdr:sp macro="" textlink="">
      <xdr:nvSpPr>
        <xdr:cNvPr id="839" name="【庁舎】&#10;一人当たり面積該当値テキスト"/>
        <xdr:cNvSpPr txBox="1"/>
      </xdr:nvSpPr>
      <xdr:spPr>
        <a:xfrm>
          <a:off x="22199600" y="184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xdr:rowOff>
    </xdr:from>
    <xdr:to>
      <xdr:col>112</xdr:col>
      <xdr:colOff>38100</xdr:colOff>
      <xdr:row>108</xdr:row>
      <xdr:rowOff>103378</xdr:rowOff>
    </xdr:to>
    <xdr:sp macro="" textlink="">
      <xdr:nvSpPr>
        <xdr:cNvPr id="840" name="楕円 839"/>
        <xdr:cNvSpPr/>
      </xdr:nvSpPr>
      <xdr:spPr>
        <a:xfrm>
          <a:off x="21272500" y="18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50292</xdr:rowOff>
    </xdr:from>
    <xdr:to>
      <xdr:col>116</xdr:col>
      <xdr:colOff>63500</xdr:colOff>
      <xdr:row>108</xdr:row>
      <xdr:rowOff>52578</xdr:rowOff>
    </xdr:to>
    <xdr:cxnSp macro="">
      <xdr:nvCxnSpPr>
        <xdr:cNvPr id="841" name="直線コネクタ 840"/>
        <xdr:cNvCxnSpPr/>
      </xdr:nvCxnSpPr>
      <xdr:spPr>
        <a:xfrm flipV="1">
          <a:off x="21323300" y="185668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xdr:rowOff>
    </xdr:from>
    <xdr:to>
      <xdr:col>107</xdr:col>
      <xdr:colOff>101600</xdr:colOff>
      <xdr:row>108</xdr:row>
      <xdr:rowOff>104902</xdr:rowOff>
    </xdr:to>
    <xdr:sp macro="" textlink="">
      <xdr:nvSpPr>
        <xdr:cNvPr id="842" name="楕円 841"/>
        <xdr:cNvSpPr/>
      </xdr:nvSpPr>
      <xdr:spPr>
        <a:xfrm>
          <a:off x="20383500"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52578</xdr:rowOff>
    </xdr:from>
    <xdr:to>
      <xdr:col>111</xdr:col>
      <xdr:colOff>177800</xdr:colOff>
      <xdr:row>108</xdr:row>
      <xdr:rowOff>54102</xdr:rowOff>
    </xdr:to>
    <xdr:cxnSp macro="">
      <xdr:nvCxnSpPr>
        <xdr:cNvPr id="843" name="直線コネクタ 842"/>
        <xdr:cNvCxnSpPr/>
      </xdr:nvCxnSpPr>
      <xdr:spPr>
        <a:xfrm flipV="1">
          <a:off x="20434300" y="185691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xdr:rowOff>
    </xdr:from>
    <xdr:to>
      <xdr:col>102</xdr:col>
      <xdr:colOff>165100</xdr:colOff>
      <xdr:row>108</xdr:row>
      <xdr:rowOff>105663</xdr:rowOff>
    </xdr:to>
    <xdr:sp macro="" textlink="">
      <xdr:nvSpPr>
        <xdr:cNvPr id="844" name="楕円 843"/>
        <xdr:cNvSpPr/>
      </xdr:nvSpPr>
      <xdr:spPr>
        <a:xfrm>
          <a:off x="19494500" y="185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54102</xdr:rowOff>
    </xdr:from>
    <xdr:to>
      <xdr:col>107</xdr:col>
      <xdr:colOff>50800</xdr:colOff>
      <xdr:row>108</xdr:row>
      <xdr:rowOff>54863</xdr:rowOff>
    </xdr:to>
    <xdr:cxnSp macro="">
      <xdr:nvCxnSpPr>
        <xdr:cNvPr id="845" name="直線コネクタ 844"/>
        <xdr:cNvCxnSpPr/>
      </xdr:nvCxnSpPr>
      <xdr:spPr>
        <a:xfrm flipV="1">
          <a:off x="19545300" y="185707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xdr:rowOff>
    </xdr:from>
    <xdr:to>
      <xdr:col>98</xdr:col>
      <xdr:colOff>38100</xdr:colOff>
      <xdr:row>108</xdr:row>
      <xdr:rowOff>104902</xdr:rowOff>
    </xdr:to>
    <xdr:sp macro="" textlink="">
      <xdr:nvSpPr>
        <xdr:cNvPr id="846" name="楕円 845"/>
        <xdr:cNvSpPr/>
      </xdr:nvSpPr>
      <xdr:spPr>
        <a:xfrm>
          <a:off x="18605500"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54102</xdr:rowOff>
    </xdr:from>
    <xdr:to>
      <xdr:col>102</xdr:col>
      <xdr:colOff>114300</xdr:colOff>
      <xdr:row>108</xdr:row>
      <xdr:rowOff>54863</xdr:rowOff>
    </xdr:to>
    <xdr:cxnSp macro="">
      <xdr:nvCxnSpPr>
        <xdr:cNvPr id="847" name="直線コネクタ 846"/>
        <xdr:cNvCxnSpPr/>
      </xdr:nvCxnSpPr>
      <xdr:spPr>
        <a:xfrm>
          <a:off x="18656300" y="185707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94505</xdr:rowOff>
    </xdr:from>
    <xdr:ext cx="469744" cy="259045"/>
    <xdr:sp macro="" textlink="">
      <xdr:nvSpPr>
        <xdr:cNvPr id="852" name="n_1mainValue【庁舎】&#10;一人当たり面積"/>
        <xdr:cNvSpPr txBox="1"/>
      </xdr:nvSpPr>
      <xdr:spPr>
        <a:xfrm>
          <a:off x="21075727" y="1861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96029</xdr:rowOff>
    </xdr:from>
    <xdr:ext cx="469744" cy="259045"/>
    <xdr:sp macro="" textlink="">
      <xdr:nvSpPr>
        <xdr:cNvPr id="853" name="n_2mainValue【庁舎】&#10;一人当たり面積"/>
        <xdr:cNvSpPr txBox="1"/>
      </xdr:nvSpPr>
      <xdr:spPr>
        <a:xfrm>
          <a:off x="2019942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96790</xdr:rowOff>
    </xdr:from>
    <xdr:ext cx="469744" cy="259045"/>
    <xdr:sp macro="" textlink="">
      <xdr:nvSpPr>
        <xdr:cNvPr id="854" name="n_3mainValue【庁舎】&#10;一人当たり面積"/>
        <xdr:cNvSpPr txBox="1"/>
      </xdr:nvSpPr>
      <xdr:spPr>
        <a:xfrm>
          <a:off x="19310427"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96029</xdr:rowOff>
    </xdr:from>
    <xdr:ext cx="469744" cy="259045"/>
    <xdr:sp macro="" textlink="">
      <xdr:nvSpPr>
        <xdr:cNvPr id="855" name="n_4mainValue【庁舎】&#10;一人当たり面積"/>
        <xdr:cNvSpPr txBox="1"/>
      </xdr:nvSpPr>
      <xdr:spPr>
        <a:xfrm>
          <a:off x="1842142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体育館・プール、消防施設、庁舎が全国平均、県内平均類似団体平均を、上回っている。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プールについては、民間施設の活用や近隣学校で共用を調査・研究を進めており、適正な維持管理を進めていく。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は、防火水槽において随時修繕を行うことで耐用年数を超える使用を可能としているが、防災の観点からも現状を適宜把握し、緊急時でも活用できる施設や設備として維持管理を引き続き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庁舎については、他の公共施設の状況を踏まえて引き続き改善に努めていく。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歳入では、国庫支出金が</a:t>
          </a:r>
          <a:r>
            <a:rPr kumimoji="1" lang="en-US" altLang="ja-JP" sz="1300">
              <a:latin typeface="ＭＳ Ｐゴシック" panose="020B0600070205080204" pitchFamily="50" charset="-128"/>
              <a:ea typeface="ＭＳ Ｐゴシック" panose="020B0600070205080204" pitchFamily="50" charset="-128"/>
            </a:rPr>
            <a:t>5,984</a:t>
          </a:r>
          <a:r>
            <a:rPr kumimoji="1" lang="ja-JP" altLang="en-US" sz="1300">
              <a:latin typeface="ＭＳ Ｐゴシック" panose="020B0600070205080204" pitchFamily="50" charset="-128"/>
              <a:ea typeface="ＭＳ Ｐゴシック" panose="020B0600070205080204" pitchFamily="50" charset="-128"/>
            </a:rPr>
            <a:t>百万円、寄附金が</a:t>
          </a:r>
          <a:r>
            <a:rPr kumimoji="1" lang="en-US" altLang="ja-JP" sz="1300">
              <a:latin typeface="ＭＳ Ｐゴシック" panose="020B0600070205080204" pitchFamily="50" charset="-128"/>
              <a:ea typeface="ＭＳ Ｐゴシック" panose="020B0600070205080204" pitchFamily="50" charset="-128"/>
            </a:rPr>
            <a:t>2,786</a:t>
          </a:r>
          <a:r>
            <a:rPr kumimoji="1" lang="ja-JP" altLang="en-US" sz="1300">
              <a:latin typeface="ＭＳ Ｐゴシック" panose="020B0600070205080204" pitchFamily="50" charset="-128"/>
              <a:ea typeface="ＭＳ Ｐゴシック" panose="020B0600070205080204" pitchFamily="50" charset="-128"/>
            </a:rPr>
            <a:t>百万円と前年度に比べ増加した。歳入全体では</a:t>
          </a:r>
          <a:r>
            <a:rPr kumimoji="1" lang="en-US" altLang="ja-JP" sz="1300">
              <a:latin typeface="ＭＳ Ｐゴシック" panose="020B0600070205080204" pitchFamily="50" charset="-128"/>
              <a:ea typeface="ＭＳ Ｐゴシック" panose="020B0600070205080204" pitchFamily="50" charset="-128"/>
            </a:rPr>
            <a:t>9,242</a:t>
          </a:r>
          <a:r>
            <a:rPr kumimoji="1" lang="ja-JP" altLang="en-US" sz="1300">
              <a:latin typeface="ＭＳ Ｐゴシック" panose="020B0600070205080204" pitchFamily="50" charset="-128"/>
              <a:ea typeface="ＭＳ Ｐゴシック" panose="020B0600070205080204" pitchFamily="50" charset="-128"/>
            </a:rPr>
            <a:t>百万円が前年度に比べ増加した。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歳出では、総務管理費が</a:t>
          </a:r>
          <a:r>
            <a:rPr kumimoji="1" lang="en-US" altLang="ja-JP" sz="1300">
              <a:latin typeface="ＭＳ Ｐゴシック" panose="020B0600070205080204" pitchFamily="50" charset="-128"/>
              <a:ea typeface="ＭＳ Ｐゴシック" panose="020B0600070205080204" pitchFamily="50" charset="-128"/>
            </a:rPr>
            <a:t>7,563</a:t>
          </a:r>
          <a:r>
            <a:rPr kumimoji="1" lang="ja-JP" altLang="en-US" sz="1300">
              <a:latin typeface="ＭＳ Ｐゴシック" panose="020B0600070205080204" pitchFamily="50" charset="-128"/>
              <a:ea typeface="ＭＳ Ｐゴシック" panose="020B0600070205080204" pitchFamily="50" charset="-128"/>
            </a:rPr>
            <a:t>円、児童福祉費が</a:t>
          </a:r>
          <a:r>
            <a:rPr kumimoji="1" lang="en-US" altLang="ja-JP" sz="1300">
              <a:latin typeface="ＭＳ Ｐゴシック" panose="020B0600070205080204" pitchFamily="50" charset="-128"/>
              <a:ea typeface="ＭＳ Ｐゴシック" panose="020B0600070205080204" pitchFamily="50" charset="-128"/>
            </a:rPr>
            <a:t>536</a:t>
          </a:r>
          <a:r>
            <a:rPr kumimoji="1" lang="ja-JP" altLang="en-US" sz="1300">
              <a:latin typeface="ＭＳ Ｐゴシック" panose="020B0600070205080204" pitchFamily="50" charset="-128"/>
              <a:ea typeface="ＭＳ Ｐゴシック" panose="020B0600070205080204" pitchFamily="50" charset="-128"/>
            </a:rPr>
            <a:t>百万円、保健衛生費が</a:t>
          </a:r>
          <a:r>
            <a:rPr kumimoji="1" lang="en-US" altLang="ja-JP" sz="1300">
              <a:latin typeface="ＭＳ Ｐゴシック" panose="020B0600070205080204" pitchFamily="50" charset="-128"/>
              <a:ea typeface="ＭＳ Ｐゴシック" panose="020B0600070205080204" pitchFamily="50" charset="-128"/>
            </a:rPr>
            <a:t>719</a:t>
          </a:r>
          <a:r>
            <a:rPr kumimoji="1" lang="ja-JP" altLang="en-US" sz="1300">
              <a:latin typeface="ＭＳ Ｐゴシック" panose="020B0600070205080204" pitchFamily="50" charset="-128"/>
              <a:ea typeface="ＭＳ Ｐゴシック" panose="020B0600070205080204" pitchFamily="50" charset="-128"/>
            </a:rPr>
            <a:t>百万円、商工費</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百万円と前年度より増加した。歳出全体では、</a:t>
          </a:r>
          <a:r>
            <a:rPr kumimoji="1" lang="en-US" altLang="ja-JP" sz="1300">
              <a:latin typeface="ＭＳ Ｐゴシック" panose="020B0600070205080204" pitchFamily="50" charset="-128"/>
              <a:ea typeface="ＭＳ Ｐゴシック" panose="020B0600070205080204" pitchFamily="50" charset="-128"/>
            </a:rPr>
            <a:t>8,143</a:t>
          </a:r>
          <a:r>
            <a:rPr kumimoji="1" lang="ja-JP" altLang="en-US" sz="1300">
              <a:latin typeface="ＭＳ Ｐゴシック" panose="020B0600070205080204" pitchFamily="50" charset="-128"/>
              <a:ea typeface="ＭＳ Ｐゴシック" panose="020B0600070205080204" pitchFamily="50" charset="-128"/>
            </a:rPr>
            <a:t>百万円が前年度に比べ増加した。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特別定額給付金等の新型コロナウイルス感染症対策に係る事業が増加したことや、保育無償化、市税の減少による影響等があったが、国庫補助やふるさと納税額の増加もあり、昨年度に比べ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ポイントの上昇となった。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137583</xdr:rowOff>
    </xdr:to>
    <xdr:cxnSp macro="">
      <xdr:nvCxnSpPr>
        <xdr:cNvPr id="75" name="直線コネクタ 74"/>
        <xdr:cNvCxnSpPr/>
      </xdr:nvCxnSpPr>
      <xdr:spPr>
        <a:xfrm flipV="1">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6350</xdr:rowOff>
    </xdr:to>
    <xdr:cxnSp macro="">
      <xdr:nvCxnSpPr>
        <xdr:cNvPr id="78" name="直線コネクタ 77"/>
        <xdr:cNvCxnSpPr/>
      </xdr:nvCxnSpPr>
      <xdr:spPr>
        <a:xfrm flipV="1">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ふるさと納税寄付額の大幅な増加により寄附金額が前年度に比べ</a:t>
          </a:r>
          <a:r>
            <a:rPr kumimoji="1" lang="en-US" altLang="ja-JP" sz="1300">
              <a:latin typeface="ＭＳ Ｐゴシック" panose="020B0600070205080204" pitchFamily="50" charset="-128"/>
              <a:ea typeface="ＭＳ Ｐゴシック" panose="020B0600070205080204" pitchFamily="50" charset="-128"/>
            </a:rPr>
            <a:t>2,786</a:t>
          </a:r>
          <a:r>
            <a:rPr kumimoji="1" lang="ja-JP" altLang="en-US" sz="1300">
              <a:latin typeface="ＭＳ Ｐゴシック" panose="020B0600070205080204" pitchFamily="50" charset="-128"/>
              <a:ea typeface="ＭＳ Ｐゴシック" panose="020B0600070205080204" pitchFamily="50" charset="-128"/>
            </a:rPr>
            <a:t>百万円増加し、寄付の意向にあった事業を展開することで、経常的経費を抑え、昨年度よりも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ポイントの改善に繋がった。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ふるさと納税寄附金を幅広く活用していき、住民サービスの向上及び地域の発展に努めていきたい。また、近年では義務的経費が増加傾向にあるので、事務事業の精査により、優先度の低い事業の縮小等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31432</xdr:rowOff>
    </xdr:from>
    <xdr:to>
      <xdr:col>23</xdr:col>
      <xdr:colOff>133350</xdr:colOff>
      <xdr:row>60</xdr:row>
      <xdr:rowOff>79693</xdr:rowOff>
    </xdr:to>
    <xdr:cxnSp macro="">
      <xdr:nvCxnSpPr>
        <xdr:cNvPr id="128" name="直線コネクタ 127"/>
        <xdr:cNvCxnSpPr/>
      </xdr:nvCxnSpPr>
      <xdr:spPr>
        <a:xfrm flipV="1">
          <a:off x="4114800" y="1031843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79693</xdr:rowOff>
    </xdr:from>
    <xdr:to>
      <xdr:col>19</xdr:col>
      <xdr:colOff>133350</xdr:colOff>
      <xdr:row>60</xdr:row>
      <xdr:rowOff>85725</xdr:rowOff>
    </xdr:to>
    <xdr:cxnSp macro="">
      <xdr:nvCxnSpPr>
        <xdr:cNvPr id="131" name="直線コネクタ 130"/>
        <xdr:cNvCxnSpPr/>
      </xdr:nvCxnSpPr>
      <xdr:spPr>
        <a:xfrm flipV="1">
          <a:off x="3225800" y="103666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22860</xdr:rowOff>
    </xdr:to>
    <xdr:cxnSp macro="">
      <xdr:nvCxnSpPr>
        <xdr:cNvPr id="134" name="直線コネクタ 133"/>
        <xdr:cNvCxnSpPr/>
      </xdr:nvCxnSpPr>
      <xdr:spPr>
        <a:xfrm flipV="1">
          <a:off x="2336800" y="103727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74613</xdr:rowOff>
    </xdr:to>
    <xdr:cxnSp macro="">
      <xdr:nvCxnSpPr>
        <xdr:cNvPr id="137" name="直線コネクタ 136"/>
        <xdr:cNvCxnSpPr/>
      </xdr:nvCxnSpPr>
      <xdr:spPr>
        <a:xfrm flipV="1">
          <a:off x="1447800" y="10481310"/>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152082</xdr:rowOff>
    </xdr:from>
    <xdr:to>
      <xdr:col>23</xdr:col>
      <xdr:colOff>184150</xdr:colOff>
      <xdr:row>60</xdr:row>
      <xdr:rowOff>82232</xdr:rowOff>
    </xdr:to>
    <xdr:sp macro="" textlink="">
      <xdr:nvSpPr>
        <xdr:cNvPr id="147" name="楕円 146"/>
        <xdr:cNvSpPr/>
      </xdr:nvSpPr>
      <xdr:spPr>
        <a:xfrm>
          <a:off x="4902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168609</xdr:rowOff>
    </xdr:from>
    <xdr:ext cx="762000" cy="259045"/>
    <xdr:sp macro="" textlink="">
      <xdr:nvSpPr>
        <xdr:cNvPr id="148" name="財政構造の弾力性該当値テキスト"/>
        <xdr:cNvSpPr txBox="1"/>
      </xdr:nvSpPr>
      <xdr:spPr>
        <a:xfrm>
          <a:off x="5041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28893</xdr:rowOff>
    </xdr:from>
    <xdr:to>
      <xdr:col>19</xdr:col>
      <xdr:colOff>184150</xdr:colOff>
      <xdr:row>60</xdr:row>
      <xdr:rowOff>130493</xdr:rowOff>
    </xdr:to>
    <xdr:sp macro="" textlink="">
      <xdr:nvSpPr>
        <xdr:cNvPr id="149" name="楕円 148"/>
        <xdr:cNvSpPr/>
      </xdr:nvSpPr>
      <xdr:spPr>
        <a:xfrm>
          <a:off x="4064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140670</xdr:rowOff>
    </xdr:from>
    <xdr:ext cx="736600" cy="259045"/>
    <xdr:sp macro="" textlink="">
      <xdr:nvSpPr>
        <xdr:cNvPr id="150" name="テキスト ボックス 149"/>
        <xdr:cNvSpPr txBox="1"/>
      </xdr:nvSpPr>
      <xdr:spPr>
        <a:xfrm>
          <a:off x="3733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1" name="楕円 150"/>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2" name="テキスト ボックス 151"/>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3" name="楕円 152"/>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4" name="テキスト ボックス 15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55" name="楕円 154"/>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135590</xdr:rowOff>
    </xdr:from>
    <xdr:ext cx="762000" cy="259045"/>
    <xdr:sp macro="" textlink="">
      <xdr:nvSpPr>
        <xdr:cNvPr id="156" name="テキスト ボックス 155"/>
        <xdr:cNvSpPr txBox="1"/>
      </xdr:nvSpPr>
      <xdr:spPr>
        <a:xfrm>
          <a:off x="1066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人件費については、前年と比較して増加している。その要因としては、令和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年人事院勧告等に基づく期末手当の減少や定年退職者の人数が減少したことで、退職手当が前年比</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％となる一方で、会計年度任用職員制度の導入に伴う人件費の拡張が主な増加原因と考えられる。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物件費については、新型コロナウイルス感染症対策に係る事業やふるさと納税寄付額の増加に伴う返礼に対する委託料の増加が大きく影響している。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123555</xdr:rowOff>
    </xdr:from>
    <xdr:to>
      <xdr:col>23</xdr:col>
      <xdr:colOff>133350</xdr:colOff>
      <xdr:row>86</xdr:row>
      <xdr:rowOff>29741</xdr:rowOff>
    </xdr:to>
    <xdr:cxnSp macro="">
      <xdr:nvCxnSpPr>
        <xdr:cNvPr id="191" name="直線コネクタ 190"/>
        <xdr:cNvCxnSpPr/>
      </xdr:nvCxnSpPr>
      <xdr:spPr>
        <a:xfrm>
          <a:off x="4114800" y="14525355"/>
          <a:ext cx="838200" cy="2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127631</xdr:rowOff>
    </xdr:from>
    <xdr:to>
      <xdr:col>19</xdr:col>
      <xdr:colOff>133350</xdr:colOff>
      <xdr:row>84</xdr:row>
      <xdr:rowOff>123555</xdr:rowOff>
    </xdr:to>
    <xdr:cxnSp macro="">
      <xdr:nvCxnSpPr>
        <xdr:cNvPr id="194" name="直線コネクタ 193"/>
        <xdr:cNvCxnSpPr/>
      </xdr:nvCxnSpPr>
      <xdr:spPr>
        <a:xfrm>
          <a:off x="3225800" y="14357981"/>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48493</xdr:rowOff>
    </xdr:from>
    <xdr:to>
      <xdr:col>15</xdr:col>
      <xdr:colOff>82550</xdr:colOff>
      <xdr:row>83</xdr:row>
      <xdr:rowOff>127631</xdr:rowOff>
    </xdr:to>
    <xdr:cxnSp macro="">
      <xdr:nvCxnSpPr>
        <xdr:cNvPr id="197" name="直線コネクタ 196"/>
        <xdr:cNvCxnSpPr/>
      </xdr:nvCxnSpPr>
      <xdr:spPr>
        <a:xfrm>
          <a:off x="2336800" y="14278843"/>
          <a:ext cx="889000" cy="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113376</xdr:rowOff>
    </xdr:from>
    <xdr:to>
      <xdr:col>11</xdr:col>
      <xdr:colOff>31750</xdr:colOff>
      <xdr:row>83</xdr:row>
      <xdr:rowOff>48493</xdr:rowOff>
    </xdr:to>
    <xdr:cxnSp macro="">
      <xdr:nvCxnSpPr>
        <xdr:cNvPr id="200" name="直線コネクタ 199"/>
        <xdr:cNvCxnSpPr/>
      </xdr:nvCxnSpPr>
      <xdr:spPr>
        <a:xfrm>
          <a:off x="1447800" y="14172276"/>
          <a:ext cx="889000" cy="10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150391</xdr:rowOff>
    </xdr:from>
    <xdr:to>
      <xdr:col>23</xdr:col>
      <xdr:colOff>184150</xdr:colOff>
      <xdr:row>86</xdr:row>
      <xdr:rowOff>80541</xdr:rowOff>
    </xdr:to>
    <xdr:sp macro="" textlink="">
      <xdr:nvSpPr>
        <xdr:cNvPr id="210" name="楕円 209"/>
        <xdr:cNvSpPr/>
      </xdr:nvSpPr>
      <xdr:spPr>
        <a:xfrm>
          <a:off x="4902200" y="14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122468</xdr:rowOff>
    </xdr:from>
    <xdr:ext cx="762000" cy="259045"/>
    <xdr:sp macro="" textlink="">
      <xdr:nvSpPr>
        <xdr:cNvPr id="211" name="人件費・物件費等の状況該当値テキスト"/>
        <xdr:cNvSpPr txBox="1"/>
      </xdr:nvSpPr>
      <xdr:spPr>
        <a:xfrm>
          <a:off x="5041900" y="146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72755</xdr:rowOff>
    </xdr:from>
    <xdr:to>
      <xdr:col>19</xdr:col>
      <xdr:colOff>184150</xdr:colOff>
      <xdr:row>85</xdr:row>
      <xdr:rowOff>2905</xdr:rowOff>
    </xdr:to>
    <xdr:sp macro="" textlink="">
      <xdr:nvSpPr>
        <xdr:cNvPr id="212" name="楕円 211"/>
        <xdr:cNvSpPr/>
      </xdr:nvSpPr>
      <xdr:spPr>
        <a:xfrm>
          <a:off x="4064000" y="14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159132</xdr:rowOff>
    </xdr:from>
    <xdr:ext cx="736600" cy="259045"/>
    <xdr:sp macro="" textlink="">
      <xdr:nvSpPr>
        <xdr:cNvPr id="213" name="テキスト ボックス 212"/>
        <xdr:cNvSpPr txBox="1"/>
      </xdr:nvSpPr>
      <xdr:spPr>
        <a:xfrm>
          <a:off x="3733800" y="1456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76831</xdr:rowOff>
    </xdr:from>
    <xdr:to>
      <xdr:col>15</xdr:col>
      <xdr:colOff>133350</xdr:colOff>
      <xdr:row>84</xdr:row>
      <xdr:rowOff>6981</xdr:rowOff>
    </xdr:to>
    <xdr:sp macro="" textlink="">
      <xdr:nvSpPr>
        <xdr:cNvPr id="214" name="楕円 213"/>
        <xdr:cNvSpPr/>
      </xdr:nvSpPr>
      <xdr:spPr>
        <a:xfrm>
          <a:off x="3175000" y="14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163208</xdr:rowOff>
    </xdr:from>
    <xdr:ext cx="762000" cy="259045"/>
    <xdr:sp macro="" textlink="">
      <xdr:nvSpPr>
        <xdr:cNvPr id="215" name="テキスト ボックス 214"/>
        <xdr:cNvSpPr txBox="1"/>
      </xdr:nvSpPr>
      <xdr:spPr>
        <a:xfrm>
          <a:off x="2844800" y="1439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169143</xdr:rowOff>
    </xdr:from>
    <xdr:to>
      <xdr:col>11</xdr:col>
      <xdr:colOff>82550</xdr:colOff>
      <xdr:row>83</xdr:row>
      <xdr:rowOff>99293</xdr:rowOff>
    </xdr:to>
    <xdr:sp macro="" textlink="">
      <xdr:nvSpPr>
        <xdr:cNvPr id="216" name="楕円 215"/>
        <xdr:cNvSpPr/>
      </xdr:nvSpPr>
      <xdr:spPr>
        <a:xfrm>
          <a:off x="2286000" y="142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84070</xdr:rowOff>
    </xdr:from>
    <xdr:ext cx="762000" cy="259045"/>
    <xdr:sp macro="" textlink="">
      <xdr:nvSpPr>
        <xdr:cNvPr id="217" name="テキスト ボックス 216"/>
        <xdr:cNvSpPr txBox="1"/>
      </xdr:nvSpPr>
      <xdr:spPr>
        <a:xfrm>
          <a:off x="1955800" y="1431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62576</xdr:rowOff>
    </xdr:from>
    <xdr:to>
      <xdr:col>7</xdr:col>
      <xdr:colOff>31750</xdr:colOff>
      <xdr:row>82</xdr:row>
      <xdr:rowOff>164176</xdr:rowOff>
    </xdr:to>
    <xdr:sp macro="" textlink="">
      <xdr:nvSpPr>
        <xdr:cNvPr id="218" name="楕円 217"/>
        <xdr:cNvSpPr/>
      </xdr:nvSpPr>
      <xdr:spPr>
        <a:xfrm>
          <a:off x="1397000" y="141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148953</xdr:rowOff>
    </xdr:from>
    <xdr:ext cx="762000" cy="259045"/>
    <xdr:sp macro="" textlink="">
      <xdr:nvSpPr>
        <xdr:cNvPr id="219" name="テキスト ボックス 218"/>
        <xdr:cNvSpPr txBox="1"/>
      </xdr:nvSpPr>
      <xdr:spPr>
        <a:xfrm>
          <a:off x="1066800" y="142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令和元年度については、人事異動等による経験年数別の職員構成の変動などの理由により前年より減少に転じていた。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年度は、同理由により前年と比べ微増となっており、引き続き全国平均を上回っている結果となっている。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18345</xdr:rowOff>
    </xdr:to>
    <xdr:cxnSp macro="">
      <xdr:nvCxnSpPr>
        <xdr:cNvPr id="253" name="直線コネクタ 252"/>
        <xdr:cNvCxnSpPr/>
      </xdr:nvCxnSpPr>
      <xdr:spPr>
        <a:xfrm>
          <a:off x="16179800" y="1457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71966</xdr:rowOff>
    </xdr:to>
    <xdr:cxnSp macro="">
      <xdr:nvCxnSpPr>
        <xdr:cNvPr id="256" name="直線コネクタ 255"/>
        <xdr:cNvCxnSpPr/>
      </xdr:nvCxnSpPr>
      <xdr:spPr>
        <a:xfrm flipV="1">
          <a:off x="15290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85</xdr:row>
      <xdr:rowOff>71966</xdr:rowOff>
    </xdr:to>
    <xdr:cxnSp macro="">
      <xdr:nvCxnSpPr>
        <xdr:cNvPr id="259" name="直線コネクタ 258"/>
        <xdr:cNvCxnSpPr/>
      </xdr:nvCxnSpPr>
      <xdr:spPr>
        <a:xfrm>
          <a:off x="14401800" y="145513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71966</xdr:rowOff>
    </xdr:to>
    <xdr:cxnSp macro="">
      <xdr:nvCxnSpPr>
        <xdr:cNvPr id="262" name="直線コネクタ 261"/>
        <xdr:cNvCxnSpPr/>
      </xdr:nvCxnSpPr>
      <xdr:spPr>
        <a:xfrm flipV="1">
          <a:off x="13512800" y="145513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3"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6" name="楕円 275"/>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7" name="テキスト ボックス 27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79" name="テキスト ボックス 278"/>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年度までは職員数は山梨県平均と同程度であり、その要因としては、富士吉田市新集中改革プラン（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）を基に、毎年人員削減を継続してきたためと考えられる。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事務量への対応も限界に来ており、保育園等、市民のニーズや業務量に応じた人事配置の結果、微増傾向が続いている。引き続きこれらのことに留意しながら職員定数の管理を行いつつ、適正な職員配置を検討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133169</xdr:rowOff>
    </xdr:from>
    <xdr:to>
      <xdr:col>81</xdr:col>
      <xdr:colOff>44450</xdr:colOff>
      <xdr:row>61</xdr:row>
      <xdr:rowOff>141787</xdr:rowOff>
    </xdr:to>
    <xdr:cxnSp macro="">
      <xdr:nvCxnSpPr>
        <xdr:cNvPr id="318" name="直線コネクタ 317"/>
        <xdr:cNvCxnSpPr/>
      </xdr:nvCxnSpPr>
      <xdr:spPr>
        <a:xfrm>
          <a:off x="16179800" y="1059161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121103</xdr:rowOff>
    </xdr:from>
    <xdr:to>
      <xdr:col>77</xdr:col>
      <xdr:colOff>44450</xdr:colOff>
      <xdr:row>61</xdr:row>
      <xdr:rowOff>133169</xdr:rowOff>
    </xdr:to>
    <xdr:cxnSp macro="">
      <xdr:nvCxnSpPr>
        <xdr:cNvPr id="321" name="直線コネクタ 320"/>
        <xdr:cNvCxnSpPr/>
      </xdr:nvCxnSpPr>
      <xdr:spPr>
        <a:xfrm>
          <a:off x="15290800" y="1057955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121103</xdr:rowOff>
    </xdr:to>
    <xdr:cxnSp macro="">
      <xdr:nvCxnSpPr>
        <xdr:cNvPr id="324" name="直線コネクタ 323"/>
        <xdr:cNvCxnSpPr/>
      </xdr:nvCxnSpPr>
      <xdr:spPr>
        <a:xfrm>
          <a:off x="14401800" y="1056404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107315</xdr:rowOff>
    </xdr:to>
    <xdr:cxnSp macro="">
      <xdr:nvCxnSpPr>
        <xdr:cNvPr id="327" name="直線コネクタ 326"/>
        <xdr:cNvCxnSpPr/>
      </xdr:nvCxnSpPr>
      <xdr:spPr>
        <a:xfrm flipV="1">
          <a:off x="13512800" y="1056404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90987</xdr:rowOff>
    </xdr:from>
    <xdr:to>
      <xdr:col>81</xdr:col>
      <xdr:colOff>95250</xdr:colOff>
      <xdr:row>62</xdr:row>
      <xdr:rowOff>21137</xdr:rowOff>
    </xdr:to>
    <xdr:sp macro="" textlink="">
      <xdr:nvSpPr>
        <xdr:cNvPr id="337" name="楕円 336"/>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107514</xdr:rowOff>
    </xdr:from>
    <xdr:ext cx="762000" cy="259045"/>
    <xdr:sp macro="" textlink="">
      <xdr:nvSpPr>
        <xdr:cNvPr id="338" name="定員管理の状況該当値テキスト"/>
        <xdr:cNvSpPr txBox="1"/>
      </xdr:nvSpPr>
      <xdr:spPr>
        <a:xfrm>
          <a:off x="171069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39" name="楕円 338"/>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22696</xdr:rowOff>
    </xdr:from>
    <xdr:ext cx="736600" cy="259045"/>
    <xdr:sp macro="" textlink="">
      <xdr:nvSpPr>
        <xdr:cNvPr id="340" name="テキスト ボックス 339"/>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70303</xdr:rowOff>
    </xdr:from>
    <xdr:to>
      <xdr:col>73</xdr:col>
      <xdr:colOff>44450</xdr:colOff>
      <xdr:row>62</xdr:row>
      <xdr:rowOff>453</xdr:rowOff>
    </xdr:to>
    <xdr:sp macro="" textlink="">
      <xdr:nvSpPr>
        <xdr:cNvPr id="341" name="楕円 340"/>
        <xdr:cNvSpPr/>
      </xdr:nvSpPr>
      <xdr:spPr>
        <a:xfrm>
          <a:off x="152400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10630</xdr:rowOff>
    </xdr:from>
    <xdr:ext cx="762000" cy="259045"/>
    <xdr:sp macro="" textlink="">
      <xdr:nvSpPr>
        <xdr:cNvPr id="342" name="テキスト ボックス 341"/>
        <xdr:cNvSpPr txBox="1"/>
      </xdr:nvSpPr>
      <xdr:spPr>
        <a:xfrm>
          <a:off x="14909800" y="102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3" name="楕円 342"/>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4" name="テキスト ボックス 343"/>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5" name="楕円 344"/>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168292</xdr:rowOff>
    </xdr:from>
    <xdr:ext cx="762000" cy="259045"/>
    <xdr:sp macro="" textlink="">
      <xdr:nvSpPr>
        <xdr:cNvPr id="346" name="テキスト ボックス 345"/>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元利償還金の額が前年度比で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百万円増加しており、給食センターの整備や公営住宅の建替などの大規模事業に係る起債額の大きなものの償還が始まったことで、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今後も、直近の地方債償還について、大規模事業に係る起債の据置期間の終了に伴い、実質公債費比率の上昇が見込まれる。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公共施設や実施事業の適正化を図り、起債に大きく頼らないような財政運営に努めてく。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78" name="直線コネクタ 377"/>
        <xdr:cNvCxnSpPr/>
      </xdr:nvCxnSpPr>
      <xdr:spPr>
        <a:xfrm>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61722</xdr:rowOff>
    </xdr:to>
    <xdr:cxnSp macro="">
      <xdr:nvCxnSpPr>
        <xdr:cNvPr id="381" name="直線コネクタ 380"/>
        <xdr:cNvCxnSpPr/>
      </xdr:nvCxnSpPr>
      <xdr:spPr>
        <a:xfrm flipV="1">
          <a:off x="15290800" y="70236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129286</xdr:rowOff>
    </xdr:to>
    <xdr:cxnSp macro="">
      <xdr:nvCxnSpPr>
        <xdr:cNvPr id="384" name="直線コネクタ 383"/>
        <xdr:cNvCxnSpPr/>
      </xdr:nvCxnSpPr>
      <xdr:spPr>
        <a:xfrm flipV="1">
          <a:off x="14401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138938</xdr:rowOff>
    </xdr:to>
    <xdr:cxnSp macro="">
      <xdr:nvCxnSpPr>
        <xdr:cNvPr id="387" name="直線コネクタ 386"/>
        <xdr:cNvCxnSpPr/>
      </xdr:nvCxnSpPr>
      <xdr:spPr>
        <a:xfrm flipV="1">
          <a:off x="13512800" y="715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9" name="楕円 398"/>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0" name="テキスト ボックス 399"/>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1" name="楕円 400"/>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2" name="テキスト ボックス 40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3" name="楕円 402"/>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404" name="テキスト ボックス 40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6" name="テキスト ボックス 405"/>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一般会計の地方債残高が</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百万円、公営企業債等繰入見込額が</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百万円と前年度に比べて増加したが、ふるさと振興基金が前年度に比べて</a:t>
          </a:r>
          <a:r>
            <a:rPr kumimoji="1" lang="en-US" altLang="ja-JP" sz="1300">
              <a:latin typeface="ＭＳ Ｐゴシック" panose="020B0600070205080204" pitchFamily="50" charset="-128"/>
              <a:ea typeface="ＭＳ Ｐゴシック" panose="020B0600070205080204" pitchFamily="50" charset="-128"/>
            </a:rPr>
            <a:t>1,631</a:t>
          </a:r>
          <a:r>
            <a:rPr kumimoji="1" lang="ja-JP" altLang="en-US" sz="1300">
              <a:latin typeface="ＭＳ Ｐゴシック" panose="020B0600070205080204" pitchFamily="50" charset="-128"/>
              <a:ea typeface="ＭＳ Ｐゴシック" panose="020B0600070205080204" pitchFamily="50" charset="-128"/>
            </a:rPr>
            <a:t>百万円増加し、充当可能基金全体として</a:t>
          </a:r>
          <a:r>
            <a:rPr kumimoji="1" lang="en-US" altLang="ja-JP" sz="1300">
              <a:latin typeface="ＭＳ Ｐゴシック" panose="020B0600070205080204" pitchFamily="50" charset="-128"/>
              <a:ea typeface="ＭＳ Ｐゴシック" panose="020B0600070205080204" pitchFamily="50" charset="-128"/>
            </a:rPr>
            <a:t>1,347</a:t>
          </a:r>
          <a:r>
            <a:rPr kumimoji="1" lang="ja-JP" altLang="en-US" sz="1300">
              <a:latin typeface="ＭＳ Ｐゴシック" panose="020B0600070205080204" pitchFamily="50" charset="-128"/>
              <a:ea typeface="ＭＳ Ｐゴシック" panose="020B0600070205080204" pitchFamily="50" charset="-128"/>
            </a:rPr>
            <a:t>百万円増加したため、将来委負担比率が前年度より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今後は老朽化の進む公共施設の長寿命化やインフラ整備が見込まれるため、公共施設の総合管理計画等を基に優先順位を見極める等、実施事業の適正化を図り、財政の健全化に努める。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160350</xdr:rowOff>
    </xdr:from>
    <xdr:to>
      <xdr:col>81</xdr:col>
      <xdr:colOff>44450</xdr:colOff>
      <xdr:row>15</xdr:row>
      <xdr:rowOff>19304</xdr:rowOff>
    </xdr:to>
    <xdr:cxnSp macro="">
      <xdr:nvCxnSpPr>
        <xdr:cNvPr id="438" name="直線コネクタ 437"/>
        <xdr:cNvCxnSpPr/>
      </xdr:nvCxnSpPr>
      <xdr:spPr>
        <a:xfrm flipV="1">
          <a:off x="16179800" y="256065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47777</xdr:rowOff>
    </xdr:to>
    <xdr:cxnSp macro="">
      <xdr:nvCxnSpPr>
        <xdr:cNvPr id="441" name="直線コネクタ 440"/>
        <xdr:cNvCxnSpPr/>
      </xdr:nvCxnSpPr>
      <xdr:spPr>
        <a:xfrm flipV="1">
          <a:off x="15290800" y="2591054"/>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47777</xdr:rowOff>
    </xdr:from>
    <xdr:to>
      <xdr:col>72</xdr:col>
      <xdr:colOff>203200</xdr:colOff>
      <xdr:row>15</xdr:row>
      <xdr:rowOff>99898</xdr:rowOff>
    </xdr:to>
    <xdr:cxnSp macro="">
      <xdr:nvCxnSpPr>
        <xdr:cNvPr id="444" name="直線コネクタ 443"/>
        <xdr:cNvCxnSpPr/>
      </xdr:nvCxnSpPr>
      <xdr:spPr>
        <a:xfrm flipV="1">
          <a:off x="14401800" y="261952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99898</xdr:rowOff>
    </xdr:from>
    <xdr:to>
      <xdr:col>68</xdr:col>
      <xdr:colOff>152400</xdr:colOff>
      <xdr:row>15</xdr:row>
      <xdr:rowOff>148641</xdr:rowOff>
    </xdr:to>
    <xdr:cxnSp macro="">
      <xdr:nvCxnSpPr>
        <xdr:cNvPr id="447" name="直線コネクタ 446"/>
        <xdr:cNvCxnSpPr/>
      </xdr:nvCxnSpPr>
      <xdr:spPr>
        <a:xfrm flipV="1">
          <a:off x="13512800" y="2671648"/>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109550</xdr:rowOff>
    </xdr:from>
    <xdr:to>
      <xdr:col>81</xdr:col>
      <xdr:colOff>95250</xdr:colOff>
      <xdr:row>15</xdr:row>
      <xdr:rowOff>39700</xdr:rowOff>
    </xdr:to>
    <xdr:sp macro="" textlink="">
      <xdr:nvSpPr>
        <xdr:cNvPr id="457" name="楕円 456"/>
        <xdr:cNvSpPr/>
      </xdr:nvSpPr>
      <xdr:spPr>
        <a:xfrm>
          <a:off x="16967200" y="2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30827</xdr:rowOff>
    </xdr:from>
    <xdr:ext cx="762000" cy="259045"/>
    <xdr:sp macro="" textlink="">
      <xdr:nvSpPr>
        <xdr:cNvPr id="458" name="将来負担の状況該当値テキスト"/>
        <xdr:cNvSpPr txBox="1"/>
      </xdr:nvSpPr>
      <xdr:spPr>
        <a:xfrm>
          <a:off x="17106900" y="24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59" name="楕円 458"/>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80281</xdr:rowOff>
    </xdr:from>
    <xdr:ext cx="736600" cy="259045"/>
    <xdr:sp macro="" textlink="">
      <xdr:nvSpPr>
        <xdr:cNvPr id="460" name="テキスト ボックス 459"/>
        <xdr:cNvSpPr txBox="1"/>
      </xdr:nvSpPr>
      <xdr:spPr>
        <a:xfrm>
          <a:off x="15798800" y="230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168427</xdr:rowOff>
    </xdr:from>
    <xdr:to>
      <xdr:col>73</xdr:col>
      <xdr:colOff>44450</xdr:colOff>
      <xdr:row>15</xdr:row>
      <xdr:rowOff>98577</xdr:rowOff>
    </xdr:to>
    <xdr:sp macro="" textlink="">
      <xdr:nvSpPr>
        <xdr:cNvPr id="461" name="楕円 460"/>
        <xdr:cNvSpPr/>
      </xdr:nvSpPr>
      <xdr:spPr>
        <a:xfrm>
          <a:off x="15240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108754</xdr:rowOff>
    </xdr:from>
    <xdr:ext cx="762000" cy="259045"/>
    <xdr:sp macro="" textlink="">
      <xdr:nvSpPr>
        <xdr:cNvPr id="462" name="テキスト ボックス 461"/>
        <xdr:cNvSpPr txBox="1"/>
      </xdr:nvSpPr>
      <xdr:spPr>
        <a:xfrm>
          <a:off x="14909800" y="233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49098</xdr:rowOff>
    </xdr:from>
    <xdr:to>
      <xdr:col>68</xdr:col>
      <xdr:colOff>203200</xdr:colOff>
      <xdr:row>15</xdr:row>
      <xdr:rowOff>150698</xdr:rowOff>
    </xdr:to>
    <xdr:sp macro="" textlink="">
      <xdr:nvSpPr>
        <xdr:cNvPr id="463" name="楕円 462"/>
        <xdr:cNvSpPr/>
      </xdr:nvSpPr>
      <xdr:spPr>
        <a:xfrm>
          <a:off x="14351000" y="26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160875</xdr:rowOff>
    </xdr:from>
    <xdr:ext cx="762000" cy="259045"/>
    <xdr:sp macro="" textlink="">
      <xdr:nvSpPr>
        <xdr:cNvPr id="464" name="テキスト ボックス 463"/>
        <xdr:cNvSpPr txBox="1"/>
      </xdr:nvSpPr>
      <xdr:spPr>
        <a:xfrm>
          <a:off x="14020800" y="23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97841</xdr:rowOff>
    </xdr:from>
    <xdr:to>
      <xdr:col>64</xdr:col>
      <xdr:colOff>152400</xdr:colOff>
      <xdr:row>16</xdr:row>
      <xdr:rowOff>27991</xdr:rowOff>
    </xdr:to>
    <xdr:sp macro="" textlink="">
      <xdr:nvSpPr>
        <xdr:cNvPr id="465" name="楕円 464"/>
        <xdr:cNvSpPr/>
      </xdr:nvSpPr>
      <xdr:spPr>
        <a:xfrm>
          <a:off x="13462000" y="2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12768</xdr:rowOff>
    </xdr:from>
    <xdr:ext cx="762000" cy="259045"/>
    <xdr:sp macro="" textlink="">
      <xdr:nvSpPr>
        <xdr:cNvPr id="466" name="テキスト ボックス 465"/>
        <xdr:cNvSpPr txBox="1"/>
      </xdr:nvSpPr>
      <xdr:spPr>
        <a:xfrm>
          <a:off x="13131800" y="2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年人事院勧告等に基づく期末手当の減少や定年退職者の人数が減少したことにより退職手当が前年比</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％と減少した一方で、会計年度任用職員制度の導入に伴う人件費の拡張があり、人件費全体として増加しているため、前年に比べ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69850</xdr:rowOff>
    </xdr:from>
    <xdr:to>
      <xdr:col>24</xdr:col>
      <xdr:colOff>25400</xdr:colOff>
      <xdr:row>40</xdr:row>
      <xdr:rowOff>127000</xdr:rowOff>
    </xdr:to>
    <xdr:cxnSp macro="">
      <xdr:nvCxnSpPr>
        <xdr:cNvPr id="70" name="直線コネクタ 69"/>
        <xdr:cNvCxnSpPr/>
      </xdr:nvCxnSpPr>
      <xdr:spPr>
        <a:xfrm>
          <a:off x="3987800" y="6584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41275</xdr:rowOff>
    </xdr:from>
    <xdr:to>
      <xdr:col>19</xdr:col>
      <xdr:colOff>187325</xdr:colOff>
      <xdr:row>38</xdr:row>
      <xdr:rowOff>69850</xdr:rowOff>
    </xdr:to>
    <xdr:cxnSp macro="">
      <xdr:nvCxnSpPr>
        <xdr:cNvPr id="73" name="直線コネクタ 72"/>
        <xdr:cNvCxnSpPr/>
      </xdr:nvCxnSpPr>
      <xdr:spPr>
        <a:xfrm>
          <a:off x="3098800" y="6556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41275</xdr:rowOff>
    </xdr:to>
    <xdr:cxnSp macro="">
      <xdr:nvCxnSpPr>
        <xdr:cNvPr id="76" name="直線コネクタ 75"/>
        <xdr:cNvCxnSpPr/>
      </xdr:nvCxnSpPr>
      <xdr:spPr>
        <a:xfrm>
          <a:off x="2209800" y="6451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22225</xdr:rowOff>
    </xdr:from>
    <xdr:to>
      <xdr:col>11</xdr:col>
      <xdr:colOff>9525</xdr:colOff>
      <xdr:row>37</xdr:row>
      <xdr:rowOff>107950</xdr:rowOff>
    </xdr:to>
    <xdr:cxnSp macro="">
      <xdr:nvCxnSpPr>
        <xdr:cNvPr id="79" name="直線コネクタ 78"/>
        <xdr:cNvCxnSpPr/>
      </xdr:nvCxnSpPr>
      <xdr:spPr>
        <a:xfrm>
          <a:off x="1320800" y="6365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9" name="楕円 88"/>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90"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91" name="楕円 90"/>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92" name="テキスト ボックス 91"/>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161925</xdr:rowOff>
    </xdr:from>
    <xdr:to>
      <xdr:col>15</xdr:col>
      <xdr:colOff>149225</xdr:colOff>
      <xdr:row>38</xdr:row>
      <xdr:rowOff>92075</xdr:rowOff>
    </xdr:to>
    <xdr:sp macro="" textlink="">
      <xdr:nvSpPr>
        <xdr:cNvPr id="93" name="楕円 92"/>
        <xdr:cNvSpPr/>
      </xdr:nvSpPr>
      <xdr:spPr>
        <a:xfrm>
          <a:off x="3048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76852</xdr:rowOff>
    </xdr:from>
    <xdr:ext cx="762000" cy="259045"/>
    <xdr:sp macro="" textlink="">
      <xdr:nvSpPr>
        <xdr:cNvPr id="94" name="テキスト ボックス 93"/>
        <xdr:cNvSpPr txBox="1"/>
      </xdr:nvSpPr>
      <xdr:spPr>
        <a:xfrm>
          <a:off x="2717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5" name="楕円 94"/>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6" name="テキスト ボックス 95"/>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142875</xdr:rowOff>
    </xdr:from>
    <xdr:to>
      <xdr:col>6</xdr:col>
      <xdr:colOff>171450</xdr:colOff>
      <xdr:row>37</xdr:row>
      <xdr:rowOff>73025</xdr:rowOff>
    </xdr:to>
    <xdr:sp macro="" textlink="">
      <xdr:nvSpPr>
        <xdr:cNvPr id="97" name="楕円 96"/>
        <xdr:cNvSpPr/>
      </xdr:nvSpPr>
      <xdr:spPr>
        <a:xfrm>
          <a:off x="1270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57802</xdr:rowOff>
    </xdr:from>
    <xdr:ext cx="762000" cy="259045"/>
    <xdr:sp macro="" textlink="">
      <xdr:nvSpPr>
        <xdr:cNvPr id="98" name="テキスト ボックス 97"/>
        <xdr:cNvSpPr txBox="1"/>
      </xdr:nvSpPr>
      <xdr:spPr>
        <a:xfrm>
          <a:off x="93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物件費については、会計年度任用職員制度の導入により、物件費であった賃金が廃止され、人件費に移行した。その分経常的経費が減少し、それに伴い充当一般財源も減少しており、前年度と比べ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14</xdr:row>
      <xdr:rowOff>142240</xdr:rowOff>
    </xdr:to>
    <xdr:cxnSp macro="">
      <xdr:nvCxnSpPr>
        <xdr:cNvPr id="131" name="直線コネクタ 130"/>
        <xdr:cNvCxnSpPr/>
      </xdr:nvCxnSpPr>
      <xdr:spPr>
        <a:xfrm flipV="1">
          <a:off x="15671800" y="22910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142240</xdr:rowOff>
    </xdr:to>
    <xdr:cxnSp macro="">
      <xdr:nvCxnSpPr>
        <xdr:cNvPr id="134" name="直線コネクタ 133"/>
        <xdr:cNvCxnSpPr/>
      </xdr:nvCxnSpPr>
      <xdr:spPr>
        <a:xfrm>
          <a:off x="14782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77470</xdr:rowOff>
    </xdr:to>
    <xdr:cxnSp macro="">
      <xdr:nvCxnSpPr>
        <xdr:cNvPr id="137" name="直線コネクタ 136"/>
        <xdr:cNvCxnSpPr/>
      </xdr:nvCxnSpPr>
      <xdr:spPr>
        <a:xfrm flipV="1">
          <a:off x="13893800" y="2481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17</xdr:row>
      <xdr:rowOff>161290</xdr:rowOff>
    </xdr:to>
    <xdr:cxnSp macro="">
      <xdr:nvCxnSpPr>
        <xdr:cNvPr id="140" name="直線コネクタ 139"/>
        <xdr:cNvCxnSpPr/>
      </xdr:nvCxnSpPr>
      <xdr:spPr>
        <a:xfrm flipV="1">
          <a:off x="13004800" y="264922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11430</xdr:rowOff>
    </xdr:from>
    <xdr:to>
      <xdr:col>82</xdr:col>
      <xdr:colOff>158750</xdr:colOff>
      <xdr:row>13</xdr:row>
      <xdr:rowOff>113030</xdr:rowOff>
    </xdr:to>
    <xdr:sp macro="" textlink="">
      <xdr:nvSpPr>
        <xdr:cNvPr id="150" name="楕円 149"/>
        <xdr:cNvSpPr/>
      </xdr:nvSpPr>
      <xdr:spPr>
        <a:xfrm>
          <a:off x="164592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91457</xdr:rowOff>
    </xdr:from>
    <xdr:ext cx="762000" cy="259045"/>
    <xdr:sp macro="" textlink="">
      <xdr:nvSpPr>
        <xdr:cNvPr id="151" name="物件費該当値テキスト"/>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52" name="楕円 151"/>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53" name="テキスト ボックス 152"/>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4" name="楕円 153"/>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5" name="テキスト ボックス 154"/>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6" name="楕円 155"/>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7" name="テキスト ボックス 156"/>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8" name="楕円 157"/>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9" name="テキスト ボックス 158"/>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扶助費については、ひとり親世帯臨時特別給付金等の新型コロナウイルス感染症対策事業の実施により増加しているが、その分国庫補助等の特定財源の充当が前年度に比べ多かった。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また、ふるさと納税や防衛施設の交付金を活用することで、前年よりも充当一般財源が減少し、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94" name="直線コネクタ 193"/>
        <xdr:cNvCxnSpPr/>
      </xdr:nvCxnSpPr>
      <xdr:spPr>
        <a:xfrm flipV="1">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118835</xdr:rowOff>
    </xdr:to>
    <xdr:cxnSp macro="">
      <xdr:nvCxnSpPr>
        <xdr:cNvPr id="197" name="直線コネクタ 196"/>
        <xdr:cNvCxnSpPr/>
      </xdr:nvCxnSpPr>
      <xdr:spPr>
        <a:xfrm flipV="1">
          <a:off x="3098800" y="97282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57</xdr:row>
      <xdr:rowOff>118835</xdr:rowOff>
    </xdr:to>
    <xdr:cxnSp macro="">
      <xdr:nvCxnSpPr>
        <xdr:cNvPr id="200" name="直線コネクタ 199"/>
        <xdr:cNvCxnSpPr/>
      </xdr:nvCxnSpPr>
      <xdr:spPr>
        <a:xfrm>
          <a:off x="2209800" y="9891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118835</xdr:rowOff>
    </xdr:to>
    <xdr:cxnSp macro="">
      <xdr:nvCxnSpPr>
        <xdr:cNvPr id="203" name="直線コネクタ 202"/>
        <xdr:cNvCxnSpPr/>
      </xdr:nvCxnSpPr>
      <xdr:spPr>
        <a:xfrm>
          <a:off x="1320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3" name="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6" name="テキスト ボックス 21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7" name="楕円 216"/>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8" name="テキスト ボックス 21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9" name="楕円 218"/>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20" name="テキスト ボックス 219"/>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1" name="楕円 220"/>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2" name="テキスト ボックス 221"/>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主には繰出金で、下水道事業会計が法適用となったことで、負担金として補助費等に計上されたこと、国民健康保険特別会計の経常的経費が前年度より減少したことから、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ポイント前年度より改善している。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111760</xdr:rowOff>
    </xdr:to>
    <xdr:cxnSp macro="">
      <xdr:nvCxnSpPr>
        <xdr:cNvPr id="255" name="直線コネクタ 254"/>
        <xdr:cNvCxnSpPr/>
      </xdr:nvCxnSpPr>
      <xdr:spPr>
        <a:xfrm flipV="1">
          <a:off x="15671800" y="95453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119380</xdr:rowOff>
    </xdr:to>
    <xdr:cxnSp macro="">
      <xdr:nvCxnSpPr>
        <xdr:cNvPr id="258" name="直線コネクタ 257"/>
        <xdr:cNvCxnSpPr/>
      </xdr:nvCxnSpPr>
      <xdr:spPr>
        <a:xfrm flipV="1">
          <a:off x="14782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1270</xdr:rowOff>
    </xdr:to>
    <xdr:cxnSp macro="">
      <xdr:nvCxnSpPr>
        <xdr:cNvPr id="261" name="直線コネクタ 260"/>
        <xdr:cNvCxnSpPr/>
      </xdr:nvCxnSpPr>
      <xdr:spPr>
        <a:xfrm flipV="1">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xdr:rowOff>
    </xdr:to>
    <xdr:cxnSp macro="">
      <xdr:nvCxnSpPr>
        <xdr:cNvPr id="264" name="直線コネクタ 263"/>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4" name="楕円 273"/>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5"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6" name="楕円 275"/>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7" name="テキスト ボックス 276"/>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8" name="楕円 277"/>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9" name="テキスト ボックス 27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80" name="楕円 279"/>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81" name="テキスト ボックス 280"/>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2" name="楕円 28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3" name="テキスト ボックス 282"/>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病院等の公営企業会計への負担金の増加に伴い、前年度に比べ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ポイントの悪化がみられるが、経常的な経費については、全体的に前年度より減少しており、今年度においては類似団体内平均値を下回っる結果となった。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今後においても事業の適正化を図り、急激な負担金の増加等がないよう、適切な財政運営に努める。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37846</xdr:rowOff>
    </xdr:to>
    <xdr:cxnSp macro="">
      <xdr:nvCxnSpPr>
        <xdr:cNvPr id="313" name="直線コネクタ 312"/>
        <xdr:cNvCxnSpPr/>
      </xdr:nvCxnSpPr>
      <xdr:spPr>
        <a:xfrm>
          <a:off x="15671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28702</xdr:rowOff>
    </xdr:to>
    <xdr:cxnSp macro="">
      <xdr:nvCxnSpPr>
        <xdr:cNvPr id="316" name="直線コネクタ 315"/>
        <xdr:cNvCxnSpPr/>
      </xdr:nvCxnSpPr>
      <xdr:spPr>
        <a:xfrm flipV="1">
          <a:off x="14782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28702</xdr:rowOff>
    </xdr:to>
    <xdr:cxnSp macro="">
      <xdr:nvCxnSpPr>
        <xdr:cNvPr id="319" name="直線コネクタ 318"/>
        <xdr:cNvCxnSpPr/>
      </xdr:nvCxnSpPr>
      <xdr:spPr>
        <a:xfrm>
          <a:off x="13893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22" name="直線コネクタ 321"/>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2" name="楕円 33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33"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4" name="楕円 33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5" name="テキスト ボックス 33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6" name="楕円 335"/>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7" name="テキスト ボックス 33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9" name="テキスト ボックス 33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40" name="楕円 33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1" name="テキスト ボックス 34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給食センターや公営住宅建替等の、大規模事業に係る起債の据置期間が終了したことに伴い公債費が増加したため、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今後も、公共施設の長寿命化等に伴う起債の発行が見込まれるため、実施事業の見直しを行うなど適正化を図っていき、地方債の新規発行の抑制に努める。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73661</xdr:rowOff>
    </xdr:to>
    <xdr:cxnSp macro="">
      <xdr:nvCxnSpPr>
        <xdr:cNvPr id="374" name="直線コネクタ 373"/>
        <xdr:cNvCxnSpPr/>
      </xdr:nvCxnSpPr>
      <xdr:spPr>
        <a:xfrm>
          <a:off x="3987800" y="13065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35561</xdr:rowOff>
    </xdr:to>
    <xdr:cxnSp macro="">
      <xdr:nvCxnSpPr>
        <xdr:cNvPr id="377" name="直線コネクタ 376"/>
        <xdr:cNvCxnSpPr/>
      </xdr:nvCxnSpPr>
      <xdr:spPr>
        <a:xfrm>
          <a:off x="3098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134620</xdr:rowOff>
    </xdr:to>
    <xdr:cxnSp macro="">
      <xdr:nvCxnSpPr>
        <xdr:cNvPr id="380" name="直線コネクタ 379"/>
        <xdr:cNvCxnSpPr/>
      </xdr:nvCxnSpPr>
      <xdr:spPr>
        <a:xfrm flipV="1">
          <a:off x="2209800" y="13065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31750</xdr:rowOff>
    </xdr:to>
    <xdr:cxnSp macro="">
      <xdr:nvCxnSpPr>
        <xdr:cNvPr id="383" name="直線コネクタ 382"/>
        <xdr:cNvCxnSpPr/>
      </xdr:nvCxnSpPr>
      <xdr:spPr>
        <a:xfrm flipV="1">
          <a:off x="1320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3" name="楕円 392"/>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4"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7" name="楕円 39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8" name="テキスト ボックス 39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9" name="楕円 398"/>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400" name="テキスト ボックス 399"/>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公債費以外に係る経常収支比率は、経常的経費に対する「ふるさと納税寄附金」の充当により減となっており、前年度に比べふるさと納税寄付金額が大幅に増加したことから、比率も大きく減少している。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今後については、人件費や補助費等の経費の上昇を抑制するため、事業の適正化や見直し等を進め、引き続き安定した財政運営に努めていく。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40132</xdr:rowOff>
    </xdr:to>
    <xdr:cxnSp macro="">
      <xdr:nvCxnSpPr>
        <xdr:cNvPr id="433" name="直線コネクタ 432"/>
        <xdr:cNvCxnSpPr/>
      </xdr:nvCxnSpPr>
      <xdr:spPr>
        <a:xfrm flipV="1">
          <a:off x="15671800" y="13010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44704</xdr:rowOff>
    </xdr:to>
    <xdr:cxnSp macro="">
      <xdr:nvCxnSpPr>
        <xdr:cNvPr id="436" name="直線コネクタ 435"/>
        <xdr:cNvCxnSpPr/>
      </xdr:nvCxnSpPr>
      <xdr:spPr>
        <a:xfrm flipV="1">
          <a:off x="14782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67563</xdr:rowOff>
    </xdr:to>
    <xdr:cxnSp macro="">
      <xdr:nvCxnSpPr>
        <xdr:cNvPr id="439" name="直線コネクタ 438"/>
        <xdr:cNvCxnSpPr/>
      </xdr:nvCxnSpPr>
      <xdr:spPr>
        <a:xfrm flipV="1">
          <a:off x="13893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24130</xdr:rowOff>
    </xdr:to>
    <xdr:cxnSp macro="">
      <xdr:nvCxnSpPr>
        <xdr:cNvPr id="442" name="直線コネクタ 441"/>
        <xdr:cNvCxnSpPr/>
      </xdr:nvCxnSpPr>
      <xdr:spPr>
        <a:xfrm flipV="1">
          <a:off x="13004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52" name="楕円 451"/>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3"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4" name="楕円 453"/>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5" name="テキスト ボックス 454"/>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6" name="楕円 455"/>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7" name="テキスト ボックス 45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8" name="楕円 457"/>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9" name="テキスト ボックス 458"/>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0" name="楕円 459"/>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1" name="テキスト ボックス 460"/>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118569</xdr:rowOff>
    </xdr:from>
    <xdr:to>
      <xdr:col>29</xdr:col>
      <xdr:colOff>127000</xdr:colOff>
      <xdr:row>16</xdr:row>
      <xdr:rowOff>148842</xdr:rowOff>
    </xdr:to>
    <xdr:cxnSp macro="">
      <xdr:nvCxnSpPr>
        <xdr:cNvPr id="52" name="直線コネクタ 51"/>
        <xdr:cNvCxnSpPr/>
      </xdr:nvCxnSpPr>
      <xdr:spPr bwMode="auto">
        <a:xfrm flipV="1">
          <a:off x="5003800" y="2737944"/>
          <a:ext cx="647700" cy="20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103346</xdr:rowOff>
    </xdr:from>
    <xdr:ext cx="762000" cy="259045"/>
    <xdr:sp macro="" textlink="">
      <xdr:nvSpPr>
        <xdr:cNvPr id="53" name="人口1人当たり決算額の推移平均値テキスト130"/>
        <xdr:cNvSpPr txBox="1"/>
      </xdr:nvSpPr>
      <xdr:spPr>
        <a:xfrm>
          <a:off x="5740400" y="2722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89357</xdr:rowOff>
    </xdr:from>
    <xdr:to>
      <xdr:col>26</xdr:col>
      <xdr:colOff>50800</xdr:colOff>
      <xdr:row>16</xdr:row>
      <xdr:rowOff>148842</xdr:rowOff>
    </xdr:to>
    <xdr:cxnSp macro="">
      <xdr:nvCxnSpPr>
        <xdr:cNvPr id="55" name="直線コネクタ 54"/>
        <xdr:cNvCxnSpPr/>
      </xdr:nvCxnSpPr>
      <xdr:spPr bwMode="auto">
        <a:xfrm>
          <a:off x="4305300" y="2880182"/>
          <a:ext cx="698500" cy="5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89357</xdr:rowOff>
    </xdr:from>
    <xdr:to>
      <xdr:col>22</xdr:col>
      <xdr:colOff>114300</xdr:colOff>
      <xdr:row>16</xdr:row>
      <xdr:rowOff>107319</xdr:rowOff>
    </xdr:to>
    <xdr:cxnSp macro="">
      <xdr:nvCxnSpPr>
        <xdr:cNvPr id="58" name="直線コネクタ 57"/>
        <xdr:cNvCxnSpPr/>
      </xdr:nvCxnSpPr>
      <xdr:spPr bwMode="auto">
        <a:xfrm flipV="1">
          <a:off x="3606800" y="2880182"/>
          <a:ext cx="6985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107319</xdr:rowOff>
    </xdr:from>
    <xdr:to>
      <xdr:col>18</xdr:col>
      <xdr:colOff>177800</xdr:colOff>
      <xdr:row>16</xdr:row>
      <xdr:rowOff>158329</xdr:rowOff>
    </xdr:to>
    <xdr:cxnSp macro="">
      <xdr:nvCxnSpPr>
        <xdr:cNvPr id="61" name="直線コネクタ 60"/>
        <xdr:cNvCxnSpPr/>
      </xdr:nvCxnSpPr>
      <xdr:spPr bwMode="auto">
        <a:xfrm flipV="1">
          <a:off x="2908300" y="2898144"/>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67769</xdr:rowOff>
    </xdr:from>
    <xdr:to>
      <xdr:col>29</xdr:col>
      <xdr:colOff>177800</xdr:colOff>
      <xdr:row>15</xdr:row>
      <xdr:rowOff>169369</xdr:rowOff>
    </xdr:to>
    <xdr:sp macro="" textlink="">
      <xdr:nvSpPr>
        <xdr:cNvPr id="71" name="楕円 70"/>
        <xdr:cNvSpPr/>
      </xdr:nvSpPr>
      <xdr:spPr bwMode="auto">
        <a:xfrm>
          <a:off x="5600700" y="26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84296</xdr:rowOff>
    </xdr:from>
    <xdr:ext cx="762000" cy="259045"/>
    <xdr:sp macro="" textlink="">
      <xdr:nvSpPr>
        <xdr:cNvPr id="72" name="人口1人当たり決算額の推移該当値テキスト130"/>
        <xdr:cNvSpPr txBox="1"/>
      </xdr:nvSpPr>
      <xdr:spPr>
        <a:xfrm>
          <a:off x="5740400" y="253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98042</xdr:rowOff>
    </xdr:from>
    <xdr:to>
      <xdr:col>26</xdr:col>
      <xdr:colOff>101600</xdr:colOff>
      <xdr:row>17</xdr:row>
      <xdr:rowOff>28192</xdr:rowOff>
    </xdr:to>
    <xdr:sp macro="" textlink="">
      <xdr:nvSpPr>
        <xdr:cNvPr id="73" name="楕円 72"/>
        <xdr:cNvSpPr/>
      </xdr:nvSpPr>
      <xdr:spPr bwMode="auto">
        <a:xfrm>
          <a:off x="49530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12969</xdr:rowOff>
    </xdr:from>
    <xdr:ext cx="736600" cy="259045"/>
    <xdr:sp macro="" textlink="">
      <xdr:nvSpPr>
        <xdr:cNvPr id="74" name="テキスト ボックス 73"/>
        <xdr:cNvSpPr txBox="1"/>
      </xdr:nvSpPr>
      <xdr:spPr>
        <a:xfrm>
          <a:off x="4622800" y="297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38557</xdr:rowOff>
    </xdr:from>
    <xdr:to>
      <xdr:col>22</xdr:col>
      <xdr:colOff>165100</xdr:colOff>
      <xdr:row>16</xdr:row>
      <xdr:rowOff>140157</xdr:rowOff>
    </xdr:to>
    <xdr:sp macro="" textlink="">
      <xdr:nvSpPr>
        <xdr:cNvPr id="75" name="楕円 74"/>
        <xdr:cNvSpPr/>
      </xdr:nvSpPr>
      <xdr:spPr bwMode="auto">
        <a:xfrm>
          <a:off x="4254500" y="28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124934</xdr:rowOff>
    </xdr:from>
    <xdr:ext cx="762000" cy="259045"/>
    <xdr:sp macro="" textlink="">
      <xdr:nvSpPr>
        <xdr:cNvPr id="76" name="テキスト ボックス 75"/>
        <xdr:cNvSpPr txBox="1"/>
      </xdr:nvSpPr>
      <xdr:spPr>
        <a:xfrm>
          <a:off x="3924300" y="29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56519</xdr:rowOff>
    </xdr:from>
    <xdr:to>
      <xdr:col>19</xdr:col>
      <xdr:colOff>38100</xdr:colOff>
      <xdr:row>16</xdr:row>
      <xdr:rowOff>158119</xdr:rowOff>
    </xdr:to>
    <xdr:sp macro="" textlink="">
      <xdr:nvSpPr>
        <xdr:cNvPr id="77" name="楕円 76"/>
        <xdr:cNvSpPr/>
      </xdr:nvSpPr>
      <xdr:spPr bwMode="auto">
        <a:xfrm>
          <a:off x="3556000" y="284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142896</xdr:rowOff>
    </xdr:from>
    <xdr:ext cx="762000" cy="259045"/>
    <xdr:sp macro="" textlink="">
      <xdr:nvSpPr>
        <xdr:cNvPr id="78" name="テキスト ボックス 77"/>
        <xdr:cNvSpPr txBox="1"/>
      </xdr:nvSpPr>
      <xdr:spPr>
        <a:xfrm>
          <a:off x="3225800" y="293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107529</xdr:rowOff>
    </xdr:from>
    <xdr:to>
      <xdr:col>15</xdr:col>
      <xdr:colOff>101600</xdr:colOff>
      <xdr:row>17</xdr:row>
      <xdr:rowOff>37679</xdr:rowOff>
    </xdr:to>
    <xdr:sp macro="" textlink="">
      <xdr:nvSpPr>
        <xdr:cNvPr id="79" name="楕円 78"/>
        <xdr:cNvSpPr/>
      </xdr:nvSpPr>
      <xdr:spPr bwMode="auto">
        <a:xfrm>
          <a:off x="2857500" y="289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22456</xdr:rowOff>
    </xdr:from>
    <xdr:ext cx="762000" cy="259045"/>
    <xdr:sp macro="" textlink="">
      <xdr:nvSpPr>
        <xdr:cNvPr id="80" name="テキスト ボックス 79"/>
        <xdr:cNvSpPr txBox="1"/>
      </xdr:nvSpPr>
      <xdr:spPr>
        <a:xfrm>
          <a:off x="2527300" y="298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113536</xdr:rowOff>
    </xdr:from>
    <xdr:to>
      <xdr:col>29</xdr:col>
      <xdr:colOff>127000</xdr:colOff>
      <xdr:row>37</xdr:row>
      <xdr:rowOff>6756</xdr:rowOff>
    </xdr:to>
    <xdr:cxnSp macro="">
      <xdr:nvCxnSpPr>
        <xdr:cNvPr id="112" name="直線コネクタ 111"/>
        <xdr:cNvCxnSpPr/>
      </xdr:nvCxnSpPr>
      <xdr:spPr bwMode="auto">
        <a:xfrm flipV="1">
          <a:off x="5003800" y="7066786"/>
          <a:ext cx="647700" cy="6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6756</xdr:rowOff>
    </xdr:from>
    <xdr:to>
      <xdr:col>26</xdr:col>
      <xdr:colOff>50800</xdr:colOff>
      <xdr:row>37</xdr:row>
      <xdr:rowOff>34920</xdr:rowOff>
    </xdr:to>
    <xdr:cxnSp macro="">
      <xdr:nvCxnSpPr>
        <xdr:cNvPr id="115" name="直線コネクタ 114"/>
        <xdr:cNvCxnSpPr/>
      </xdr:nvCxnSpPr>
      <xdr:spPr bwMode="auto">
        <a:xfrm flipV="1">
          <a:off x="4305300" y="7131456"/>
          <a:ext cx="698500" cy="2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155849</xdr:rowOff>
    </xdr:from>
    <xdr:to>
      <xdr:col>22</xdr:col>
      <xdr:colOff>114300</xdr:colOff>
      <xdr:row>37</xdr:row>
      <xdr:rowOff>34920</xdr:rowOff>
    </xdr:to>
    <xdr:cxnSp macro="">
      <xdr:nvCxnSpPr>
        <xdr:cNvPr id="118" name="直線コネクタ 117"/>
        <xdr:cNvCxnSpPr/>
      </xdr:nvCxnSpPr>
      <xdr:spPr bwMode="auto">
        <a:xfrm>
          <a:off x="3606800" y="7109099"/>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109078</xdr:rowOff>
    </xdr:from>
    <xdr:to>
      <xdr:col>18</xdr:col>
      <xdr:colOff>177800</xdr:colOff>
      <xdr:row>36</xdr:row>
      <xdr:rowOff>155849</xdr:rowOff>
    </xdr:to>
    <xdr:cxnSp macro="">
      <xdr:nvCxnSpPr>
        <xdr:cNvPr id="121" name="直線コネクタ 120"/>
        <xdr:cNvCxnSpPr/>
      </xdr:nvCxnSpPr>
      <xdr:spPr bwMode="auto">
        <a:xfrm>
          <a:off x="2908300" y="7062328"/>
          <a:ext cx="6985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62736</xdr:rowOff>
    </xdr:from>
    <xdr:to>
      <xdr:col>29</xdr:col>
      <xdr:colOff>177800</xdr:colOff>
      <xdr:row>36</xdr:row>
      <xdr:rowOff>164336</xdr:rowOff>
    </xdr:to>
    <xdr:sp macro="" textlink="">
      <xdr:nvSpPr>
        <xdr:cNvPr id="131" name="楕円 130"/>
        <xdr:cNvSpPr/>
      </xdr:nvSpPr>
      <xdr:spPr bwMode="auto">
        <a:xfrm>
          <a:off x="5600700" y="701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34813</xdr:rowOff>
    </xdr:from>
    <xdr:ext cx="762000" cy="259045"/>
    <xdr:sp macro="" textlink="">
      <xdr:nvSpPr>
        <xdr:cNvPr id="132" name="人口1人当たり決算額の推移該当値テキスト445"/>
        <xdr:cNvSpPr txBox="1"/>
      </xdr:nvSpPr>
      <xdr:spPr>
        <a:xfrm>
          <a:off x="5740400" y="69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127406</xdr:rowOff>
    </xdr:from>
    <xdr:to>
      <xdr:col>26</xdr:col>
      <xdr:colOff>101600</xdr:colOff>
      <xdr:row>37</xdr:row>
      <xdr:rowOff>57556</xdr:rowOff>
    </xdr:to>
    <xdr:sp macro="" textlink="">
      <xdr:nvSpPr>
        <xdr:cNvPr id="133" name="楕円 132"/>
        <xdr:cNvSpPr/>
      </xdr:nvSpPr>
      <xdr:spPr bwMode="auto">
        <a:xfrm>
          <a:off x="4953000" y="70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42333</xdr:rowOff>
    </xdr:from>
    <xdr:ext cx="736600" cy="259045"/>
    <xdr:sp macro="" textlink="">
      <xdr:nvSpPr>
        <xdr:cNvPr id="134" name="テキスト ボックス 133"/>
        <xdr:cNvSpPr txBox="1"/>
      </xdr:nvSpPr>
      <xdr:spPr>
        <a:xfrm>
          <a:off x="4622800" y="716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155570</xdr:rowOff>
    </xdr:from>
    <xdr:to>
      <xdr:col>22</xdr:col>
      <xdr:colOff>165100</xdr:colOff>
      <xdr:row>37</xdr:row>
      <xdr:rowOff>85720</xdr:rowOff>
    </xdr:to>
    <xdr:sp macro="" textlink="">
      <xdr:nvSpPr>
        <xdr:cNvPr id="135" name="楕円 134"/>
        <xdr:cNvSpPr/>
      </xdr:nvSpPr>
      <xdr:spPr bwMode="auto">
        <a:xfrm>
          <a:off x="4254500" y="710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70497</xdr:rowOff>
    </xdr:from>
    <xdr:ext cx="762000" cy="259045"/>
    <xdr:sp macro="" textlink="">
      <xdr:nvSpPr>
        <xdr:cNvPr id="136" name="テキスト ボックス 135"/>
        <xdr:cNvSpPr txBox="1"/>
      </xdr:nvSpPr>
      <xdr:spPr>
        <a:xfrm>
          <a:off x="3924300" y="71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105049</xdr:rowOff>
    </xdr:from>
    <xdr:to>
      <xdr:col>19</xdr:col>
      <xdr:colOff>38100</xdr:colOff>
      <xdr:row>37</xdr:row>
      <xdr:rowOff>35199</xdr:rowOff>
    </xdr:to>
    <xdr:sp macro="" textlink="">
      <xdr:nvSpPr>
        <xdr:cNvPr id="137" name="楕円 136"/>
        <xdr:cNvSpPr/>
      </xdr:nvSpPr>
      <xdr:spPr bwMode="auto">
        <a:xfrm>
          <a:off x="3556000" y="705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19976</xdr:rowOff>
    </xdr:from>
    <xdr:ext cx="762000" cy="259045"/>
    <xdr:sp macro="" textlink="">
      <xdr:nvSpPr>
        <xdr:cNvPr id="138" name="テキスト ボックス 137"/>
        <xdr:cNvSpPr txBox="1"/>
      </xdr:nvSpPr>
      <xdr:spPr>
        <a:xfrm>
          <a:off x="3225800" y="71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58278</xdr:rowOff>
    </xdr:from>
    <xdr:to>
      <xdr:col>15</xdr:col>
      <xdr:colOff>101600</xdr:colOff>
      <xdr:row>36</xdr:row>
      <xdr:rowOff>159878</xdr:rowOff>
    </xdr:to>
    <xdr:sp macro="" textlink="">
      <xdr:nvSpPr>
        <xdr:cNvPr id="139" name="楕円 138"/>
        <xdr:cNvSpPr/>
      </xdr:nvSpPr>
      <xdr:spPr bwMode="auto">
        <a:xfrm>
          <a:off x="2857500" y="701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144655</xdr:rowOff>
    </xdr:from>
    <xdr:ext cx="762000" cy="259045"/>
    <xdr:sp macro="" textlink="">
      <xdr:nvSpPr>
        <xdr:cNvPr id="140" name="テキスト ボックス 139"/>
        <xdr:cNvSpPr txBox="1"/>
      </xdr:nvSpPr>
      <xdr:spPr>
        <a:xfrm>
          <a:off x="2527300" y="70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134638</xdr:rowOff>
    </xdr:from>
    <xdr:to>
      <xdr:col>24</xdr:col>
      <xdr:colOff>63500</xdr:colOff>
      <xdr:row>37</xdr:row>
      <xdr:rowOff>65111</xdr:rowOff>
    </xdr:to>
    <xdr:cxnSp macro="">
      <xdr:nvCxnSpPr>
        <xdr:cNvPr id="63" name="直線コネクタ 62"/>
        <xdr:cNvCxnSpPr/>
      </xdr:nvCxnSpPr>
      <xdr:spPr>
        <a:xfrm flipV="1">
          <a:off x="3797300" y="6135388"/>
          <a:ext cx="838200" cy="27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46154</xdr:rowOff>
    </xdr:from>
    <xdr:to>
      <xdr:col>19</xdr:col>
      <xdr:colOff>177800</xdr:colOff>
      <xdr:row>37</xdr:row>
      <xdr:rowOff>65111</xdr:rowOff>
    </xdr:to>
    <xdr:cxnSp macro="">
      <xdr:nvCxnSpPr>
        <xdr:cNvPr id="66" name="直線コネクタ 65"/>
        <xdr:cNvCxnSpPr/>
      </xdr:nvCxnSpPr>
      <xdr:spPr>
        <a:xfrm>
          <a:off x="2908300" y="638980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46154</xdr:rowOff>
    </xdr:from>
    <xdr:to>
      <xdr:col>15</xdr:col>
      <xdr:colOff>50800</xdr:colOff>
      <xdr:row>37</xdr:row>
      <xdr:rowOff>96119</xdr:rowOff>
    </xdr:to>
    <xdr:cxnSp macro="">
      <xdr:nvCxnSpPr>
        <xdr:cNvPr id="69" name="直線コネクタ 68"/>
        <xdr:cNvCxnSpPr/>
      </xdr:nvCxnSpPr>
      <xdr:spPr>
        <a:xfrm flipV="1">
          <a:off x="2019300" y="638980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96119</xdr:rowOff>
    </xdr:from>
    <xdr:to>
      <xdr:col>10</xdr:col>
      <xdr:colOff>114300</xdr:colOff>
      <xdr:row>37</xdr:row>
      <xdr:rowOff>142002</xdr:rowOff>
    </xdr:to>
    <xdr:cxnSp macro="">
      <xdr:nvCxnSpPr>
        <xdr:cNvPr id="72" name="直線コネクタ 71"/>
        <xdr:cNvCxnSpPr/>
      </xdr:nvCxnSpPr>
      <xdr:spPr>
        <a:xfrm flipV="1">
          <a:off x="1130300" y="6439769"/>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83838</xdr:rowOff>
    </xdr:from>
    <xdr:to>
      <xdr:col>24</xdr:col>
      <xdr:colOff>114300</xdr:colOff>
      <xdr:row>36</xdr:row>
      <xdr:rowOff>13988</xdr:rowOff>
    </xdr:to>
    <xdr:sp macro="" textlink="">
      <xdr:nvSpPr>
        <xdr:cNvPr id="82" name="楕円 81"/>
        <xdr:cNvSpPr/>
      </xdr:nvSpPr>
      <xdr:spPr>
        <a:xfrm>
          <a:off x="4584700" y="6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62265</xdr:rowOff>
    </xdr:from>
    <xdr:ext cx="534377" cy="259045"/>
    <xdr:sp macro="" textlink="">
      <xdr:nvSpPr>
        <xdr:cNvPr id="83" name="人件費該当値テキスト"/>
        <xdr:cNvSpPr txBox="1"/>
      </xdr:nvSpPr>
      <xdr:spPr>
        <a:xfrm>
          <a:off x="4686300" y="6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14311</xdr:rowOff>
    </xdr:from>
    <xdr:to>
      <xdr:col>20</xdr:col>
      <xdr:colOff>38100</xdr:colOff>
      <xdr:row>37</xdr:row>
      <xdr:rowOff>115911</xdr:rowOff>
    </xdr:to>
    <xdr:sp macro="" textlink="">
      <xdr:nvSpPr>
        <xdr:cNvPr id="84" name="楕円 83"/>
        <xdr:cNvSpPr/>
      </xdr:nvSpPr>
      <xdr:spPr>
        <a:xfrm>
          <a:off x="3746500" y="63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107038</xdr:rowOff>
    </xdr:from>
    <xdr:ext cx="534377" cy="259045"/>
    <xdr:sp macro="" textlink="">
      <xdr:nvSpPr>
        <xdr:cNvPr id="85" name="テキスト ボックス 84"/>
        <xdr:cNvSpPr txBox="1"/>
      </xdr:nvSpPr>
      <xdr:spPr>
        <a:xfrm>
          <a:off x="3530111" y="645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166804</xdr:rowOff>
    </xdr:from>
    <xdr:to>
      <xdr:col>15</xdr:col>
      <xdr:colOff>101600</xdr:colOff>
      <xdr:row>37</xdr:row>
      <xdr:rowOff>96954</xdr:rowOff>
    </xdr:to>
    <xdr:sp macro="" textlink="">
      <xdr:nvSpPr>
        <xdr:cNvPr id="86" name="楕円 85"/>
        <xdr:cNvSpPr/>
      </xdr:nvSpPr>
      <xdr:spPr>
        <a:xfrm>
          <a:off x="2857500" y="63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88081</xdr:rowOff>
    </xdr:from>
    <xdr:ext cx="534377" cy="259045"/>
    <xdr:sp macro="" textlink="">
      <xdr:nvSpPr>
        <xdr:cNvPr id="87" name="テキスト ボックス 86"/>
        <xdr:cNvSpPr txBox="1"/>
      </xdr:nvSpPr>
      <xdr:spPr>
        <a:xfrm>
          <a:off x="2641111" y="64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45319</xdr:rowOff>
    </xdr:from>
    <xdr:to>
      <xdr:col>10</xdr:col>
      <xdr:colOff>165100</xdr:colOff>
      <xdr:row>37</xdr:row>
      <xdr:rowOff>146919</xdr:rowOff>
    </xdr:to>
    <xdr:sp macro="" textlink="">
      <xdr:nvSpPr>
        <xdr:cNvPr id="88" name="楕円 87"/>
        <xdr:cNvSpPr/>
      </xdr:nvSpPr>
      <xdr:spPr>
        <a:xfrm>
          <a:off x="1968500" y="63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138046</xdr:rowOff>
    </xdr:from>
    <xdr:ext cx="534377" cy="259045"/>
    <xdr:sp macro="" textlink="">
      <xdr:nvSpPr>
        <xdr:cNvPr id="89" name="テキスト ボックス 88"/>
        <xdr:cNvSpPr txBox="1"/>
      </xdr:nvSpPr>
      <xdr:spPr>
        <a:xfrm>
          <a:off x="1752111" y="64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91202</xdr:rowOff>
    </xdr:from>
    <xdr:to>
      <xdr:col>6</xdr:col>
      <xdr:colOff>38100</xdr:colOff>
      <xdr:row>38</xdr:row>
      <xdr:rowOff>21352</xdr:rowOff>
    </xdr:to>
    <xdr:sp macro="" textlink="">
      <xdr:nvSpPr>
        <xdr:cNvPr id="90" name="楕円 89"/>
        <xdr:cNvSpPr/>
      </xdr:nvSpPr>
      <xdr:spPr>
        <a:xfrm>
          <a:off x="1079500" y="64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12479</xdr:rowOff>
    </xdr:from>
    <xdr:ext cx="534377" cy="259045"/>
    <xdr:sp macro="" textlink="">
      <xdr:nvSpPr>
        <xdr:cNvPr id="91" name="テキスト ボックス 90"/>
        <xdr:cNvSpPr txBox="1"/>
      </xdr:nvSpPr>
      <xdr:spPr>
        <a:xfrm>
          <a:off x="863111" y="6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146896</xdr:rowOff>
    </xdr:from>
    <xdr:to>
      <xdr:col>24</xdr:col>
      <xdr:colOff>63500</xdr:colOff>
      <xdr:row>53</xdr:row>
      <xdr:rowOff>122534</xdr:rowOff>
    </xdr:to>
    <xdr:cxnSp macro="">
      <xdr:nvCxnSpPr>
        <xdr:cNvPr id="123" name="直線コネクタ 122"/>
        <xdr:cNvCxnSpPr/>
      </xdr:nvCxnSpPr>
      <xdr:spPr>
        <a:xfrm flipV="1">
          <a:off x="3797300" y="9062296"/>
          <a:ext cx="838200" cy="1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122534</xdr:rowOff>
    </xdr:from>
    <xdr:to>
      <xdr:col>19</xdr:col>
      <xdr:colOff>177800</xdr:colOff>
      <xdr:row>54</xdr:row>
      <xdr:rowOff>154025</xdr:rowOff>
    </xdr:to>
    <xdr:cxnSp macro="">
      <xdr:nvCxnSpPr>
        <xdr:cNvPr id="126" name="直線コネクタ 125"/>
        <xdr:cNvCxnSpPr/>
      </xdr:nvCxnSpPr>
      <xdr:spPr>
        <a:xfrm flipV="1">
          <a:off x="2908300" y="9209384"/>
          <a:ext cx="889000" cy="20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154025</xdr:rowOff>
    </xdr:from>
    <xdr:to>
      <xdr:col>15</xdr:col>
      <xdr:colOff>50800</xdr:colOff>
      <xdr:row>55</xdr:row>
      <xdr:rowOff>76193</xdr:rowOff>
    </xdr:to>
    <xdr:cxnSp macro="">
      <xdr:nvCxnSpPr>
        <xdr:cNvPr id="129" name="直線コネクタ 128"/>
        <xdr:cNvCxnSpPr/>
      </xdr:nvCxnSpPr>
      <xdr:spPr>
        <a:xfrm flipV="1">
          <a:off x="2019300" y="9412325"/>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76193</xdr:rowOff>
    </xdr:from>
    <xdr:to>
      <xdr:col>10</xdr:col>
      <xdr:colOff>114300</xdr:colOff>
      <xdr:row>56</xdr:row>
      <xdr:rowOff>17312</xdr:rowOff>
    </xdr:to>
    <xdr:cxnSp macro="">
      <xdr:nvCxnSpPr>
        <xdr:cNvPr id="132" name="直線コネクタ 131"/>
        <xdr:cNvCxnSpPr/>
      </xdr:nvCxnSpPr>
      <xdr:spPr>
        <a:xfrm flipV="1">
          <a:off x="1130300" y="9505943"/>
          <a:ext cx="889000" cy="1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96096</xdr:rowOff>
    </xdr:from>
    <xdr:to>
      <xdr:col>24</xdr:col>
      <xdr:colOff>114300</xdr:colOff>
      <xdr:row>53</xdr:row>
      <xdr:rowOff>26246</xdr:rowOff>
    </xdr:to>
    <xdr:sp macro="" textlink="">
      <xdr:nvSpPr>
        <xdr:cNvPr id="142" name="楕円 141"/>
        <xdr:cNvSpPr/>
      </xdr:nvSpPr>
      <xdr:spPr>
        <a:xfrm>
          <a:off x="4584700" y="90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118973</xdr:rowOff>
    </xdr:from>
    <xdr:ext cx="599010" cy="259045"/>
    <xdr:sp macro="" textlink="">
      <xdr:nvSpPr>
        <xdr:cNvPr id="143" name="物件費該当値テキスト"/>
        <xdr:cNvSpPr txBox="1"/>
      </xdr:nvSpPr>
      <xdr:spPr>
        <a:xfrm>
          <a:off x="4686300" y="88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71734</xdr:rowOff>
    </xdr:from>
    <xdr:to>
      <xdr:col>20</xdr:col>
      <xdr:colOff>38100</xdr:colOff>
      <xdr:row>54</xdr:row>
      <xdr:rowOff>1884</xdr:rowOff>
    </xdr:to>
    <xdr:sp macro="" textlink="">
      <xdr:nvSpPr>
        <xdr:cNvPr id="144" name="楕円 143"/>
        <xdr:cNvSpPr/>
      </xdr:nvSpPr>
      <xdr:spPr>
        <a:xfrm>
          <a:off x="3746500" y="9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18411</xdr:rowOff>
    </xdr:from>
    <xdr:ext cx="599010" cy="259045"/>
    <xdr:sp macro="" textlink="">
      <xdr:nvSpPr>
        <xdr:cNvPr id="145" name="テキスト ボックス 144"/>
        <xdr:cNvSpPr txBox="1"/>
      </xdr:nvSpPr>
      <xdr:spPr>
        <a:xfrm>
          <a:off x="3497795" y="89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103225</xdr:rowOff>
    </xdr:from>
    <xdr:to>
      <xdr:col>15</xdr:col>
      <xdr:colOff>101600</xdr:colOff>
      <xdr:row>55</xdr:row>
      <xdr:rowOff>33375</xdr:rowOff>
    </xdr:to>
    <xdr:sp macro="" textlink="">
      <xdr:nvSpPr>
        <xdr:cNvPr id="146" name="楕円 145"/>
        <xdr:cNvSpPr/>
      </xdr:nvSpPr>
      <xdr:spPr>
        <a:xfrm>
          <a:off x="2857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49902</xdr:rowOff>
    </xdr:from>
    <xdr:ext cx="599010" cy="259045"/>
    <xdr:sp macro="" textlink="">
      <xdr:nvSpPr>
        <xdr:cNvPr id="147" name="テキスト ボックス 146"/>
        <xdr:cNvSpPr txBox="1"/>
      </xdr:nvSpPr>
      <xdr:spPr>
        <a:xfrm>
          <a:off x="2608795" y="9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25393</xdr:rowOff>
    </xdr:from>
    <xdr:to>
      <xdr:col>10</xdr:col>
      <xdr:colOff>165100</xdr:colOff>
      <xdr:row>55</xdr:row>
      <xdr:rowOff>126993</xdr:rowOff>
    </xdr:to>
    <xdr:sp macro="" textlink="">
      <xdr:nvSpPr>
        <xdr:cNvPr id="148" name="楕円 147"/>
        <xdr:cNvSpPr/>
      </xdr:nvSpPr>
      <xdr:spPr>
        <a:xfrm>
          <a:off x="1968500" y="94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143520</xdr:rowOff>
    </xdr:from>
    <xdr:ext cx="534377" cy="259045"/>
    <xdr:sp macro="" textlink="">
      <xdr:nvSpPr>
        <xdr:cNvPr id="149" name="テキスト ボックス 148"/>
        <xdr:cNvSpPr txBox="1"/>
      </xdr:nvSpPr>
      <xdr:spPr>
        <a:xfrm>
          <a:off x="1752111" y="92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137962</xdr:rowOff>
    </xdr:from>
    <xdr:to>
      <xdr:col>6</xdr:col>
      <xdr:colOff>38100</xdr:colOff>
      <xdr:row>56</xdr:row>
      <xdr:rowOff>68112</xdr:rowOff>
    </xdr:to>
    <xdr:sp macro="" textlink="">
      <xdr:nvSpPr>
        <xdr:cNvPr id="150" name="楕円 149"/>
        <xdr:cNvSpPr/>
      </xdr:nvSpPr>
      <xdr:spPr>
        <a:xfrm>
          <a:off x="1079500" y="95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84639</xdr:rowOff>
    </xdr:from>
    <xdr:ext cx="534377" cy="259045"/>
    <xdr:sp macro="" textlink="">
      <xdr:nvSpPr>
        <xdr:cNvPr id="151" name="テキスト ボックス 150"/>
        <xdr:cNvSpPr txBox="1"/>
      </xdr:nvSpPr>
      <xdr:spPr>
        <a:xfrm>
          <a:off x="863111" y="93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108062</xdr:rowOff>
    </xdr:from>
    <xdr:to>
      <xdr:col>24</xdr:col>
      <xdr:colOff>63500</xdr:colOff>
      <xdr:row>77</xdr:row>
      <xdr:rowOff>110576</xdr:rowOff>
    </xdr:to>
    <xdr:cxnSp macro="">
      <xdr:nvCxnSpPr>
        <xdr:cNvPr id="178" name="直線コネクタ 177"/>
        <xdr:cNvCxnSpPr/>
      </xdr:nvCxnSpPr>
      <xdr:spPr>
        <a:xfrm flipV="1">
          <a:off x="3797300" y="1330971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110576</xdr:rowOff>
    </xdr:from>
    <xdr:to>
      <xdr:col>19</xdr:col>
      <xdr:colOff>177800</xdr:colOff>
      <xdr:row>77</xdr:row>
      <xdr:rowOff>148890</xdr:rowOff>
    </xdr:to>
    <xdr:cxnSp macro="">
      <xdr:nvCxnSpPr>
        <xdr:cNvPr id="181" name="直線コネクタ 180"/>
        <xdr:cNvCxnSpPr/>
      </xdr:nvCxnSpPr>
      <xdr:spPr>
        <a:xfrm flipV="1">
          <a:off x="2908300" y="13312226"/>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148890</xdr:rowOff>
    </xdr:from>
    <xdr:to>
      <xdr:col>15</xdr:col>
      <xdr:colOff>50800</xdr:colOff>
      <xdr:row>77</xdr:row>
      <xdr:rowOff>158308</xdr:rowOff>
    </xdr:to>
    <xdr:cxnSp macro="">
      <xdr:nvCxnSpPr>
        <xdr:cNvPr id="184" name="直線コネクタ 183"/>
        <xdr:cNvCxnSpPr/>
      </xdr:nvCxnSpPr>
      <xdr:spPr>
        <a:xfrm flipV="1">
          <a:off x="2019300" y="13350540"/>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158308</xdr:rowOff>
    </xdr:from>
    <xdr:to>
      <xdr:col>10</xdr:col>
      <xdr:colOff>114300</xdr:colOff>
      <xdr:row>77</xdr:row>
      <xdr:rowOff>166743</xdr:rowOff>
    </xdr:to>
    <xdr:cxnSp macro="">
      <xdr:nvCxnSpPr>
        <xdr:cNvPr id="187" name="直線コネクタ 186"/>
        <xdr:cNvCxnSpPr/>
      </xdr:nvCxnSpPr>
      <xdr:spPr>
        <a:xfrm flipV="1">
          <a:off x="1130300" y="13359958"/>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57262</xdr:rowOff>
    </xdr:from>
    <xdr:to>
      <xdr:col>24</xdr:col>
      <xdr:colOff>114300</xdr:colOff>
      <xdr:row>77</xdr:row>
      <xdr:rowOff>158862</xdr:rowOff>
    </xdr:to>
    <xdr:sp macro="" textlink="">
      <xdr:nvSpPr>
        <xdr:cNvPr id="197" name="楕円 196"/>
        <xdr:cNvSpPr/>
      </xdr:nvSpPr>
      <xdr:spPr>
        <a:xfrm>
          <a:off x="4584700" y="132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80139</xdr:rowOff>
    </xdr:from>
    <xdr:ext cx="469744" cy="259045"/>
    <xdr:sp macro="" textlink="">
      <xdr:nvSpPr>
        <xdr:cNvPr id="198" name="維持補修費該当値テキスト"/>
        <xdr:cNvSpPr txBox="1"/>
      </xdr:nvSpPr>
      <xdr:spPr>
        <a:xfrm>
          <a:off x="4686300" y="1311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59776</xdr:rowOff>
    </xdr:from>
    <xdr:to>
      <xdr:col>20</xdr:col>
      <xdr:colOff>38100</xdr:colOff>
      <xdr:row>77</xdr:row>
      <xdr:rowOff>161376</xdr:rowOff>
    </xdr:to>
    <xdr:sp macro="" textlink="">
      <xdr:nvSpPr>
        <xdr:cNvPr id="199" name="楕円 198"/>
        <xdr:cNvSpPr/>
      </xdr:nvSpPr>
      <xdr:spPr>
        <a:xfrm>
          <a:off x="3746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6453</xdr:rowOff>
    </xdr:from>
    <xdr:ext cx="469744" cy="259045"/>
    <xdr:sp macro="" textlink="">
      <xdr:nvSpPr>
        <xdr:cNvPr id="200" name="テキスト ボックス 199"/>
        <xdr:cNvSpPr txBox="1"/>
      </xdr:nvSpPr>
      <xdr:spPr>
        <a:xfrm>
          <a:off x="3562428" y="1303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98090</xdr:rowOff>
    </xdr:from>
    <xdr:to>
      <xdr:col>15</xdr:col>
      <xdr:colOff>101600</xdr:colOff>
      <xdr:row>78</xdr:row>
      <xdr:rowOff>28240</xdr:rowOff>
    </xdr:to>
    <xdr:sp macro="" textlink="">
      <xdr:nvSpPr>
        <xdr:cNvPr id="201" name="楕円 200"/>
        <xdr:cNvSpPr/>
      </xdr:nvSpPr>
      <xdr:spPr>
        <a:xfrm>
          <a:off x="2857500" y="132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44767</xdr:rowOff>
    </xdr:from>
    <xdr:ext cx="469744" cy="259045"/>
    <xdr:sp macro="" textlink="">
      <xdr:nvSpPr>
        <xdr:cNvPr id="202" name="テキスト ボックス 201"/>
        <xdr:cNvSpPr txBox="1"/>
      </xdr:nvSpPr>
      <xdr:spPr>
        <a:xfrm>
          <a:off x="2673428" y="130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107508</xdr:rowOff>
    </xdr:from>
    <xdr:to>
      <xdr:col>10</xdr:col>
      <xdr:colOff>165100</xdr:colOff>
      <xdr:row>78</xdr:row>
      <xdr:rowOff>37658</xdr:rowOff>
    </xdr:to>
    <xdr:sp macro="" textlink="">
      <xdr:nvSpPr>
        <xdr:cNvPr id="203" name="楕円 202"/>
        <xdr:cNvSpPr/>
      </xdr:nvSpPr>
      <xdr:spPr>
        <a:xfrm>
          <a:off x="1968500" y="133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28785</xdr:rowOff>
    </xdr:from>
    <xdr:ext cx="469744" cy="259045"/>
    <xdr:sp macro="" textlink="">
      <xdr:nvSpPr>
        <xdr:cNvPr id="204" name="テキスト ボックス 203"/>
        <xdr:cNvSpPr txBox="1"/>
      </xdr:nvSpPr>
      <xdr:spPr>
        <a:xfrm>
          <a:off x="1784428" y="134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115943</xdr:rowOff>
    </xdr:from>
    <xdr:to>
      <xdr:col>6</xdr:col>
      <xdr:colOff>38100</xdr:colOff>
      <xdr:row>78</xdr:row>
      <xdr:rowOff>46093</xdr:rowOff>
    </xdr:to>
    <xdr:sp macro="" textlink="">
      <xdr:nvSpPr>
        <xdr:cNvPr id="205" name="楕円 204"/>
        <xdr:cNvSpPr/>
      </xdr:nvSpPr>
      <xdr:spPr>
        <a:xfrm>
          <a:off x="1079500" y="133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62620</xdr:rowOff>
    </xdr:from>
    <xdr:ext cx="469744" cy="259045"/>
    <xdr:sp macro="" textlink="">
      <xdr:nvSpPr>
        <xdr:cNvPr id="206" name="テキスト ボックス 205"/>
        <xdr:cNvSpPr txBox="1"/>
      </xdr:nvSpPr>
      <xdr:spPr>
        <a:xfrm>
          <a:off x="895428" y="130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47746</xdr:rowOff>
    </xdr:from>
    <xdr:to>
      <xdr:col>24</xdr:col>
      <xdr:colOff>63500</xdr:colOff>
      <xdr:row>95</xdr:row>
      <xdr:rowOff>112382</xdr:rowOff>
    </xdr:to>
    <xdr:cxnSp macro="">
      <xdr:nvCxnSpPr>
        <xdr:cNvPr id="236" name="直線コネクタ 235"/>
        <xdr:cNvCxnSpPr/>
      </xdr:nvCxnSpPr>
      <xdr:spPr>
        <a:xfrm flipV="1">
          <a:off x="3797300" y="16335496"/>
          <a:ext cx="8382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112382</xdr:rowOff>
    </xdr:from>
    <xdr:to>
      <xdr:col>19</xdr:col>
      <xdr:colOff>177800</xdr:colOff>
      <xdr:row>96</xdr:row>
      <xdr:rowOff>61919</xdr:rowOff>
    </xdr:to>
    <xdr:cxnSp macro="">
      <xdr:nvCxnSpPr>
        <xdr:cNvPr id="239" name="直線コネクタ 238"/>
        <xdr:cNvCxnSpPr/>
      </xdr:nvCxnSpPr>
      <xdr:spPr>
        <a:xfrm flipV="1">
          <a:off x="2908300" y="16400132"/>
          <a:ext cx="889000" cy="1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53194</xdr:rowOff>
    </xdr:from>
    <xdr:to>
      <xdr:col>15</xdr:col>
      <xdr:colOff>50800</xdr:colOff>
      <xdr:row>96</xdr:row>
      <xdr:rowOff>61919</xdr:rowOff>
    </xdr:to>
    <xdr:cxnSp macro="">
      <xdr:nvCxnSpPr>
        <xdr:cNvPr id="242" name="直線コネクタ 241"/>
        <xdr:cNvCxnSpPr/>
      </xdr:nvCxnSpPr>
      <xdr:spPr>
        <a:xfrm>
          <a:off x="2019300" y="16512394"/>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53194</xdr:rowOff>
    </xdr:from>
    <xdr:to>
      <xdr:col>10</xdr:col>
      <xdr:colOff>114300</xdr:colOff>
      <xdr:row>96</xdr:row>
      <xdr:rowOff>72168</xdr:rowOff>
    </xdr:to>
    <xdr:cxnSp macro="">
      <xdr:nvCxnSpPr>
        <xdr:cNvPr id="245" name="直線コネクタ 244"/>
        <xdr:cNvCxnSpPr/>
      </xdr:nvCxnSpPr>
      <xdr:spPr>
        <a:xfrm flipV="1">
          <a:off x="1130300" y="165123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168396</xdr:rowOff>
    </xdr:from>
    <xdr:to>
      <xdr:col>24</xdr:col>
      <xdr:colOff>114300</xdr:colOff>
      <xdr:row>95</xdr:row>
      <xdr:rowOff>98546</xdr:rowOff>
    </xdr:to>
    <xdr:sp macro="" textlink="">
      <xdr:nvSpPr>
        <xdr:cNvPr id="255" name="楕円 254"/>
        <xdr:cNvSpPr/>
      </xdr:nvSpPr>
      <xdr:spPr>
        <a:xfrm>
          <a:off x="4584700" y="1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146823</xdr:rowOff>
    </xdr:from>
    <xdr:ext cx="534377" cy="259045"/>
    <xdr:sp macro="" textlink="">
      <xdr:nvSpPr>
        <xdr:cNvPr id="256" name="扶助費該当値テキスト"/>
        <xdr:cNvSpPr txBox="1"/>
      </xdr:nvSpPr>
      <xdr:spPr>
        <a:xfrm>
          <a:off x="4686300" y="162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61582</xdr:rowOff>
    </xdr:from>
    <xdr:to>
      <xdr:col>20</xdr:col>
      <xdr:colOff>38100</xdr:colOff>
      <xdr:row>95</xdr:row>
      <xdr:rowOff>163182</xdr:rowOff>
    </xdr:to>
    <xdr:sp macro="" textlink="">
      <xdr:nvSpPr>
        <xdr:cNvPr id="257" name="楕円 256"/>
        <xdr:cNvSpPr/>
      </xdr:nvSpPr>
      <xdr:spPr>
        <a:xfrm>
          <a:off x="3746500" y="16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154309</xdr:rowOff>
    </xdr:from>
    <xdr:ext cx="534377" cy="259045"/>
    <xdr:sp macro="" textlink="">
      <xdr:nvSpPr>
        <xdr:cNvPr id="258" name="テキスト ボックス 257"/>
        <xdr:cNvSpPr txBox="1"/>
      </xdr:nvSpPr>
      <xdr:spPr>
        <a:xfrm>
          <a:off x="3530111" y="164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11119</xdr:rowOff>
    </xdr:from>
    <xdr:to>
      <xdr:col>15</xdr:col>
      <xdr:colOff>101600</xdr:colOff>
      <xdr:row>96</xdr:row>
      <xdr:rowOff>112719</xdr:rowOff>
    </xdr:to>
    <xdr:sp macro="" textlink="">
      <xdr:nvSpPr>
        <xdr:cNvPr id="259" name="楕円 258"/>
        <xdr:cNvSpPr/>
      </xdr:nvSpPr>
      <xdr:spPr>
        <a:xfrm>
          <a:off x="2857500" y="164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103846</xdr:rowOff>
    </xdr:from>
    <xdr:ext cx="534377" cy="259045"/>
    <xdr:sp macro="" textlink="">
      <xdr:nvSpPr>
        <xdr:cNvPr id="260" name="テキスト ボックス 259"/>
        <xdr:cNvSpPr txBox="1"/>
      </xdr:nvSpPr>
      <xdr:spPr>
        <a:xfrm>
          <a:off x="2641111" y="165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2394</xdr:rowOff>
    </xdr:from>
    <xdr:to>
      <xdr:col>10</xdr:col>
      <xdr:colOff>165100</xdr:colOff>
      <xdr:row>96</xdr:row>
      <xdr:rowOff>103994</xdr:rowOff>
    </xdr:to>
    <xdr:sp macro="" textlink="">
      <xdr:nvSpPr>
        <xdr:cNvPr id="261" name="楕円 260"/>
        <xdr:cNvSpPr/>
      </xdr:nvSpPr>
      <xdr:spPr>
        <a:xfrm>
          <a:off x="1968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95121</xdr:rowOff>
    </xdr:from>
    <xdr:ext cx="534377" cy="259045"/>
    <xdr:sp macro="" textlink="">
      <xdr:nvSpPr>
        <xdr:cNvPr id="262" name="テキスト ボックス 261"/>
        <xdr:cNvSpPr txBox="1"/>
      </xdr:nvSpPr>
      <xdr:spPr>
        <a:xfrm>
          <a:off x="1752111" y="165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21368</xdr:rowOff>
    </xdr:from>
    <xdr:to>
      <xdr:col>6</xdr:col>
      <xdr:colOff>38100</xdr:colOff>
      <xdr:row>96</xdr:row>
      <xdr:rowOff>122968</xdr:rowOff>
    </xdr:to>
    <xdr:sp macro="" textlink="">
      <xdr:nvSpPr>
        <xdr:cNvPr id="263" name="楕円 262"/>
        <xdr:cNvSpPr/>
      </xdr:nvSpPr>
      <xdr:spPr>
        <a:xfrm>
          <a:off x="10795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114095</xdr:rowOff>
    </xdr:from>
    <xdr:ext cx="534377" cy="259045"/>
    <xdr:sp macro="" textlink="">
      <xdr:nvSpPr>
        <xdr:cNvPr id="264" name="テキスト ボックス 263"/>
        <xdr:cNvSpPr txBox="1"/>
      </xdr:nvSpPr>
      <xdr:spPr>
        <a:xfrm>
          <a:off x="863111" y="165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xdr:rowOff>
    </xdr:from>
    <xdr:to>
      <xdr:col>55</xdr:col>
      <xdr:colOff>0</xdr:colOff>
      <xdr:row>37</xdr:row>
      <xdr:rowOff>159554</xdr:rowOff>
    </xdr:to>
    <xdr:cxnSp macro="">
      <xdr:nvCxnSpPr>
        <xdr:cNvPr id="293" name="直線コネクタ 292"/>
        <xdr:cNvCxnSpPr/>
      </xdr:nvCxnSpPr>
      <xdr:spPr>
        <a:xfrm flipV="1">
          <a:off x="9639300" y="6000840"/>
          <a:ext cx="838200" cy="50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159554</xdr:rowOff>
    </xdr:from>
    <xdr:to>
      <xdr:col>50</xdr:col>
      <xdr:colOff>114300</xdr:colOff>
      <xdr:row>38</xdr:row>
      <xdr:rowOff>41311</xdr:rowOff>
    </xdr:to>
    <xdr:cxnSp macro="">
      <xdr:nvCxnSpPr>
        <xdr:cNvPr id="296" name="直線コネクタ 295"/>
        <xdr:cNvCxnSpPr/>
      </xdr:nvCxnSpPr>
      <xdr:spPr>
        <a:xfrm flipV="1">
          <a:off x="8750300" y="6503204"/>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24165</xdr:rowOff>
    </xdr:from>
    <xdr:to>
      <xdr:col>45</xdr:col>
      <xdr:colOff>177800</xdr:colOff>
      <xdr:row>38</xdr:row>
      <xdr:rowOff>41311</xdr:rowOff>
    </xdr:to>
    <xdr:cxnSp macro="">
      <xdr:nvCxnSpPr>
        <xdr:cNvPr id="299" name="直線コネクタ 298"/>
        <xdr:cNvCxnSpPr/>
      </xdr:nvCxnSpPr>
      <xdr:spPr>
        <a:xfrm>
          <a:off x="7861300" y="6539265"/>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24165</xdr:rowOff>
    </xdr:from>
    <xdr:to>
      <xdr:col>41</xdr:col>
      <xdr:colOff>50800</xdr:colOff>
      <xdr:row>38</xdr:row>
      <xdr:rowOff>38080</xdr:rowOff>
    </xdr:to>
    <xdr:cxnSp macro="">
      <xdr:nvCxnSpPr>
        <xdr:cNvPr id="302" name="直線コネクタ 301"/>
        <xdr:cNvCxnSpPr/>
      </xdr:nvCxnSpPr>
      <xdr:spPr>
        <a:xfrm flipV="1">
          <a:off x="6972300" y="6539265"/>
          <a:ext cx="889000" cy="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120740</xdr:rowOff>
    </xdr:from>
    <xdr:to>
      <xdr:col>55</xdr:col>
      <xdr:colOff>50800</xdr:colOff>
      <xdr:row>35</xdr:row>
      <xdr:rowOff>50890</xdr:rowOff>
    </xdr:to>
    <xdr:sp macro="" textlink="">
      <xdr:nvSpPr>
        <xdr:cNvPr id="312" name="楕円 311"/>
        <xdr:cNvSpPr/>
      </xdr:nvSpPr>
      <xdr:spPr>
        <a:xfrm>
          <a:off x="10426700" y="59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143617</xdr:rowOff>
    </xdr:from>
    <xdr:ext cx="599010" cy="259045"/>
    <xdr:sp macro="" textlink="">
      <xdr:nvSpPr>
        <xdr:cNvPr id="313" name="補助費等該当値テキスト"/>
        <xdr:cNvSpPr txBox="1"/>
      </xdr:nvSpPr>
      <xdr:spPr>
        <a:xfrm>
          <a:off x="10528300" y="580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108754</xdr:rowOff>
    </xdr:from>
    <xdr:to>
      <xdr:col>50</xdr:col>
      <xdr:colOff>165100</xdr:colOff>
      <xdr:row>38</xdr:row>
      <xdr:rowOff>38904</xdr:rowOff>
    </xdr:to>
    <xdr:sp macro="" textlink="">
      <xdr:nvSpPr>
        <xdr:cNvPr id="314" name="楕円 313"/>
        <xdr:cNvSpPr/>
      </xdr:nvSpPr>
      <xdr:spPr>
        <a:xfrm>
          <a:off x="9588500" y="64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30031</xdr:rowOff>
    </xdr:from>
    <xdr:ext cx="534377" cy="259045"/>
    <xdr:sp macro="" textlink="">
      <xdr:nvSpPr>
        <xdr:cNvPr id="315" name="テキスト ボックス 314"/>
        <xdr:cNvSpPr txBox="1"/>
      </xdr:nvSpPr>
      <xdr:spPr>
        <a:xfrm>
          <a:off x="9372111" y="654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161961</xdr:rowOff>
    </xdr:from>
    <xdr:to>
      <xdr:col>46</xdr:col>
      <xdr:colOff>38100</xdr:colOff>
      <xdr:row>38</xdr:row>
      <xdr:rowOff>92111</xdr:rowOff>
    </xdr:to>
    <xdr:sp macro="" textlink="">
      <xdr:nvSpPr>
        <xdr:cNvPr id="316" name="楕円 315"/>
        <xdr:cNvSpPr/>
      </xdr:nvSpPr>
      <xdr:spPr>
        <a:xfrm>
          <a:off x="8699500" y="65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83238</xdr:rowOff>
    </xdr:from>
    <xdr:ext cx="534377" cy="259045"/>
    <xdr:sp macro="" textlink="">
      <xdr:nvSpPr>
        <xdr:cNvPr id="317" name="テキスト ボックス 316"/>
        <xdr:cNvSpPr txBox="1"/>
      </xdr:nvSpPr>
      <xdr:spPr>
        <a:xfrm>
          <a:off x="8483111" y="65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144816</xdr:rowOff>
    </xdr:from>
    <xdr:to>
      <xdr:col>41</xdr:col>
      <xdr:colOff>101600</xdr:colOff>
      <xdr:row>38</xdr:row>
      <xdr:rowOff>74966</xdr:rowOff>
    </xdr:to>
    <xdr:sp macro="" textlink="">
      <xdr:nvSpPr>
        <xdr:cNvPr id="318" name="楕円 317"/>
        <xdr:cNvSpPr/>
      </xdr:nvSpPr>
      <xdr:spPr>
        <a:xfrm>
          <a:off x="781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66092</xdr:rowOff>
    </xdr:from>
    <xdr:ext cx="534377" cy="259045"/>
    <xdr:sp macro="" textlink="">
      <xdr:nvSpPr>
        <xdr:cNvPr id="319" name="テキスト ボックス 318"/>
        <xdr:cNvSpPr txBox="1"/>
      </xdr:nvSpPr>
      <xdr:spPr>
        <a:xfrm>
          <a:off x="7594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158730</xdr:rowOff>
    </xdr:from>
    <xdr:to>
      <xdr:col>36</xdr:col>
      <xdr:colOff>165100</xdr:colOff>
      <xdr:row>38</xdr:row>
      <xdr:rowOff>88880</xdr:rowOff>
    </xdr:to>
    <xdr:sp macro="" textlink="">
      <xdr:nvSpPr>
        <xdr:cNvPr id="320" name="楕円 319"/>
        <xdr:cNvSpPr/>
      </xdr:nvSpPr>
      <xdr:spPr>
        <a:xfrm>
          <a:off x="6921500" y="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80007</xdr:rowOff>
    </xdr:from>
    <xdr:ext cx="534377" cy="259045"/>
    <xdr:sp macro="" textlink="">
      <xdr:nvSpPr>
        <xdr:cNvPr id="321" name="テキスト ボックス 320"/>
        <xdr:cNvSpPr txBox="1"/>
      </xdr:nvSpPr>
      <xdr:spPr>
        <a:xfrm>
          <a:off x="6705111" y="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104061</xdr:rowOff>
    </xdr:from>
    <xdr:to>
      <xdr:col>55</xdr:col>
      <xdr:colOff>0</xdr:colOff>
      <xdr:row>57</xdr:row>
      <xdr:rowOff>32958</xdr:rowOff>
    </xdr:to>
    <xdr:cxnSp macro="">
      <xdr:nvCxnSpPr>
        <xdr:cNvPr id="348" name="直線コネクタ 347"/>
        <xdr:cNvCxnSpPr/>
      </xdr:nvCxnSpPr>
      <xdr:spPr>
        <a:xfrm>
          <a:off x="9639300" y="9705261"/>
          <a:ext cx="838200" cy="10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104061</xdr:rowOff>
    </xdr:from>
    <xdr:to>
      <xdr:col>50</xdr:col>
      <xdr:colOff>114300</xdr:colOff>
      <xdr:row>57</xdr:row>
      <xdr:rowOff>59603</xdr:rowOff>
    </xdr:to>
    <xdr:cxnSp macro="">
      <xdr:nvCxnSpPr>
        <xdr:cNvPr id="351" name="直線コネクタ 350"/>
        <xdr:cNvCxnSpPr/>
      </xdr:nvCxnSpPr>
      <xdr:spPr>
        <a:xfrm flipV="1">
          <a:off x="8750300" y="9705261"/>
          <a:ext cx="889000" cy="1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59603</xdr:rowOff>
    </xdr:from>
    <xdr:to>
      <xdr:col>45</xdr:col>
      <xdr:colOff>177800</xdr:colOff>
      <xdr:row>57</xdr:row>
      <xdr:rowOff>144450</xdr:rowOff>
    </xdr:to>
    <xdr:cxnSp macro="">
      <xdr:nvCxnSpPr>
        <xdr:cNvPr id="354" name="直線コネクタ 353"/>
        <xdr:cNvCxnSpPr/>
      </xdr:nvCxnSpPr>
      <xdr:spPr>
        <a:xfrm flipV="1">
          <a:off x="7861300" y="9832253"/>
          <a:ext cx="889000" cy="8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89715</xdr:rowOff>
    </xdr:from>
    <xdr:to>
      <xdr:col>41</xdr:col>
      <xdr:colOff>50800</xdr:colOff>
      <xdr:row>57</xdr:row>
      <xdr:rowOff>144450</xdr:rowOff>
    </xdr:to>
    <xdr:cxnSp macro="">
      <xdr:nvCxnSpPr>
        <xdr:cNvPr id="357" name="直線コネクタ 356"/>
        <xdr:cNvCxnSpPr/>
      </xdr:nvCxnSpPr>
      <xdr:spPr>
        <a:xfrm>
          <a:off x="6972300" y="9690915"/>
          <a:ext cx="889000" cy="22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153608</xdr:rowOff>
    </xdr:from>
    <xdr:to>
      <xdr:col>55</xdr:col>
      <xdr:colOff>50800</xdr:colOff>
      <xdr:row>57</xdr:row>
      <xdr:rowOff>83758</xdr:rowOff>
    </xdr:to>
    <xdr:sp macro="" textlink="">
      <xdr:nvSpPr>
        <xdr:cNvPr id="367" name="楕円 366"/>
        <xdr:cNvSpPr/>
      </xdr:nvSpPr>
      <xdr:spPr>
        <a:xfrm>
          <a:off x="10426700" y="97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132035</xdr:rowOff>
    </xdr:from>
    <xdr:ext cx="534377" cy="259045"/>
    <xdr:sp macro="" textlink="">
      <xdr:nvSpPr>
        <xdr:cNvPr id="368" name="普通建設事業費該当値テキスト"/>
        <xdr:cNvSpPr txBox="1"/>
      </xdr:nvSpPr>
      <xdr:spPr>
        <a:xfrm>
          <a:off x="10528300" y="97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53261</xdr:rowOff>
    </xdr:from>
    <xdr:to>
      <xdr:col>50</xdr:col>
      <xdr:colOff>165100</xdr:colOff>
      <xdr:row>56</xdr:row>
      <xdr:rowOff>154861</xdr:rowOff>
    </xdr:to>
    <xdr:sp macro="" textlink="">
      <xdr:nvSpPr>
        <xdr:cNvPr id="369" name="楕円 368"/>
        <xdr:cNvSpPr/>
      </xdr:nvSpPr>
      <xdr:spPr>
        <a:xfrm>
          <a:off x="9588500" y="96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171388</xdr:rowOff>
    </xdr:from>
    <xdr:ext cx="534377" cy="259045"/>
    <xdr:sp macro="" textlink="">
      <xdr:nvSpPr>
        <xdr:cNvPr id="370" name="テキスト ボックス 369"/>
        <xdr:cNvSpPr txBox="1"/>
      </xdr:nvSpPr>
      <xdr:spPr>
        <a:xfrm>
          <a:off x="9372111" y="94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8803</xdr:rowOff>
    </xdr:from>
    <xdr:to>
      <xdr:col>46</xdr:col>
      <xdr:colOff>38100</xdr:colOff>
      <xdr:row>57</xdr:row>
      <xdr:rowOff>110403</xdr:rowOff>
    </xdr:to>
    <xdr:sp macro="" textlink="">
      <xdr:nvSpPr>
        <xdr:cNvPr id="371" name="楕円 370"/>
        <xdr:cNvSpPr/>
      </xdr:nvSpPr>
      <xdr:spPr>
        <a:xfrm>
          <a:off x="8699500" y="9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101530</xdr:rowOff>
    </xdr:from>
    <xdr:ext cx="534377" cy="259045"/>
    <xdr:sp macro="" textlink="">
      <xdr:nvSpPr>
        <xdr:cNvPr id="372" name="テキスト ボックス 371"/>
        <xdr:cNvSpPr txBox="1"/>
      </xdr:nvSpPr>
      <xdr:spPr>
        <a:xfrm>
          <a:off x="8483111" y="98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93650</xdr:rowOff>
    </xdr:from>
    <xdr:to>
      <xdr:col>41</xdr:col>
      <xdr:colOff>101600</xdr:colOff>
      <xdr:row>58</xdr:row>
      <xdr:rowOff>23800</xdr:rowOff>
    </xdr:to>
    <xdr:sp macro="" textlink="">
      <xdr:nvSpPr>
        <xdr:cNvPr id="373" name="楕円 372"/>
        <xdr:cNvSpPr/>
      </xdr:nvSpPr>
      <xdr:spPr>
        <a:xfrm>
          <a:off x="7810500" y="98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14927</xdr:rowOff>
    </xdr:from>
    <xdr:ext cx="534377" cy="259045"/>
    <xdr:sp macro="" textlink="">
      <xdr:nvSpPr>
        <xdr:cNvPr id="374" name="テキスト ボックス 373"/>
        <xdr:cNvSpPr txBox="1"/>
      </xdr:nvSpPr>
      <xdr:spPr>
        <a:xfrm>
          <a:off x="7594111" y="99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38915</xdr:rowOff>
    </xdr:from>
    <xdr:to>
      <xdr:col>36</xdr:col>
      <xdr:colOff>165100</xdr:colOff>
      <xdr:row>56</xdr:row>
      <xdr:rowOff>140515</xdr:rowOff>
    </xdr:to>
    <xdr:sp macro="" textlink="">
      <xdr:nvSpPr>
        <xdr:cNvPr id="375" name="楕円 374"/>
        <xdr:cNvSpPr/>
      </xdr:nvSpPr>
      <xdr:spPr>
        <a:xfrm>
          <a:off x="6921500" y="96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157042</xdr:rowOff>
    </xdr:from>
    <xdr:ext cx="534377" cy="259045"/>
    <xdr:sp macro="" textlink="">
      <xdr:nvSpPr>
        <xdr:cNvPr id="376" name="テキスト ボックス 375"/>
        <xdr:cNvSpPr txBox="1"/>
      </xdr:nvSpPr>
      <xdr:spPr>
        <a:xfrm>
          <a:off x="6705111" y="94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147816</xdr:rowOff>
    </xdr:from>
    <xdr:to>
      <xdr:col>55</xdr:col>
      <xdr:colOff>0</xdr:colOff>
      <xdr:row>78</xdr:row>
      <xdr:rowOff>119951</xdr:rowOff>
    </xdr:to>
    <xdr:cxnSp macro="">
      <xdr:nvCxnSpPr>
        <xdr:cNvPr id="405" name="直線コネクタ 404"/>
        <xdr:cNvCxnSpPr/>
      </xdr:nvCxnSpPr>
      <xdr:spPr>
        <a:xfrm>
          <a:off x="9639300" y="13178016"/>
          <a:ext cx="838200" cy="3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147816</xdr:rowOff>
    </xdr:from>
    <xdr:to>
      <xdr:col>50</xdr:col>
      <xdr:colOff>114300</xdr:colOff>
      <xdr:row>77</xdr:row>
      <xdr:rowOff>126682</xdr:rowOff>
    </xdr:to>
    <xdr:cxnSp macro="">
      <xdr:nvCxnSpPr>
        <xdr:cNvPr id="408" name="直線コネクタ 407"/>
        <xdr:cNvCxnSpPr/>
      </xdr:nvCxnSpPr>
      <xdr:spPr>
        <a:xfrm flipV="1">
          <a:off x="8750300" y="13178016"/>
          <a:ext cx="889000" cy="1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126682</xdr:rowOff>
    </xdr:from>
    <xdr:to>
      <xdr:col>45</xdr:col>
      <xdr:colOff>177800</xdr:colOff>
      <xdr:row>78</xdr:row>
      <xdr:rowOff>44641</xdr:rowOff>
    </xdr:to>
    <xdr:cxnSp macro="">
      <xdr:nvCxnSpPr>
        <xdr:cNvPr id="411" name="直線コネクタ 410"/>
        <xdr:cNvCxnSpPr/>
      </xdr:nvCxnSpPr>
      <xdr:spPr>
        <a:xfrm flipV="1">
          <a:off x="7861300" y="13328332"/>
          <a:ext cx="889000" cy="8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44641</xdr:rowOff>
    </xdr:from>
    <xdr:to>
      <xdr:col>41</xdr:col>
      <xdr:colOff>50800</xdr:colOff>
      <xdr:row>79</xdr:row>
      <xdr:rowOff>660</xdr:rowOff>
    </xdr:to>
    <xdr:cxnSp macro="">
      <xdr:nvCxnSpPr>
        <xdr:cNvPr id="414" name="直線コネクタ 413"/>
        <xdr:cNvCxnSpPr/>
      </xdr:nvCxnSpPr>
      <xdr:spPr>
        <a:xfrm flipV="1">
          <a:off x="6972300" y="13417741"/>
          <a:ext cx="889000" cy="1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69151</xdr:rowOff>
    </xdr:from>
    <xdr:to>
      <xdr:col>55</xdr:col>
      <xdr:colOff>50800</xdr:colOff>
      <xdr:row>78</xdr:row>
      <xdr:rowOff>170751</xdr:rowOff>
    </xdr:to>
    <xdr:sp macro="" textlink="">
      <xdr:nvSpPr>
        <xdr:cNvPr id="424" name="楕円 423"/>
        <xdr:cNvSpPr/>
      </xdr:nvSpPr>
      <xdr:spPr>
        <a:xfrm>
          <a:off x="104267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155528</xdr:rowOff>
    </xdr:from>
    <xdr:ext cx="469744" cy="259045"/>
    <xdr:sp macro="" textlink="">
      <xdr:nvSpPr>
        <xdr:cNvPr id="425" name="普通建設事業費 （ うち新規整備　）該当値テキスト"/>
        <xdr:cNvSpPr txBox="1"/>
      </xdr:nvSpPr>
      <xdr:spPr>
        <a:xfrm>
          <a:off x="10528300" y="133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97016</xdr:rowOff>
    </xdr:from>
    <xdr:to>
      <xdr:col>50</xdr:col>
      <xdr:colOff>165100</xdr:colOff>
      <xdr:row>77</xdr:row>
      <xdr:rowOff>27166</xdr:rowOff>
    </xdr:to>
    <xdr:sp macro="" textlink="">
      <xdr:nvSpPr>
        <xdr:cNvPr id="426" name="楕円 425"/>
        <xdr:cNvSpPr/>
      </xdr:nvSpPr>
      <xdr:spPr>
        <a:xfrm>
          <a:off x="9588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43692</xdr:rowOff>
    </xdr:from>
    <xdr:ext cx="534377" cy="259045"/>
    <xdr:sp macro="" textlink="">
      <xdr:nvSpPr>
        <xdr:cNvPr id="427" name="テキスト ボックス 426"/>
        <xdr:cNvSpPr txBox="1"/>
      </xdr:nvSpPr>
      <xdr:spPr>
        <a:xfrm>
          <a:off x="9372111" y="129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75882</xdr:rowOff>
    </xdr:from>
    <xdr:to>
      <xdr:col>46</xdr:col>
      <xdr:colOff>38100</xdr:colOff>
      <xdr:row>78</xdr:row>
      <xdr:rowOff>6032</xdr:rowOff>
    </xdr:to>
    <xdr:sp macro="" textlink="">
      <xdr:nvSpPr>
        <xdr:cNvPr id="428" name="楕円 427"/>
        <xdr:cNvSpPr/>
      </xdr:nvSpPr>
      <xdr:spPr>
        <a:xfrm>
          <a:off x="8699500" y="132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22559</xdr:rowOff>
    </xdr:from>
    <xdr:ext cx="534377" cy="259045"/>
    <xdr:sp macro="" textlink="">
      <xdr:nvSpPr>
        <xdr:cNvPr id="429" name="テキスト ボックス 428"/>
        <xdr:cNvSpPr txBox="1"/>
      </xdr:nvSpPr>
      <xdr:spPr>
        <a:xfrm>
          <a:off x="8483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165291</xdr:rowOff>
    </xdr:from>
    <xdr:to>
      <xdr:col>41</xdr:col>
      <xdr:colOff>101600</xdr:colOff>
      <xdr:row>78</xdr:row>
      <xdr:rowOff>95441</xdr:rowOff>
    </xdr:to>
    <xdr:sp macro="" textlink="">
      <xdr:nvSpPr>
        <xdr:cNvPr id="430" name="楕円 429"/>
        <xdr:cNvSpPr/>
      </xdr:nvSpPr>
      <xdr:spPr>
        <a:xfrm>
          <a:off x="7810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86568</xdr:rowOff>
    </xdr:from>
    <xdr:ext cx="534377" cy="259045"/>
    <xdr:sp macro="" textlink="">
      <xdr:nvSpPr>
        <xdr:cNvPr id="431" name="テキスト ボックス 430"/>
        <xdr:cNvSpPr txBox="1"/>
      </xdr:nvSpPr>
      <xdr:spPr>
        <a:xfrm>
          <a:off x="7594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121310</xdr:rowOff>
    </xdr:from>
    <xdr:to>
      <xdr:col>36</xdr:col>
      <xdr:colOff>165100</xdr:colOff>
      <xdr:row>79</xdr:row>
      <xdr:rowOff>51460</xdr:rowOff>
    </xdr:to>
    <xdr:sp macro="" textlink="">
      <xdr:nvSpPr>
        <xdr:cNvPr id="432" name="楕円 431"/>
        <xdr:cNvSpPr/>
      </xdr:nvSpPr>
      <xdr:spPr>
        <a:xfrm>
          <a:off x="6921500" y="134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42587</xdr:rowOff>
    </xdr:from>
    <xdr:ext cx="469744" cy="259045"/>
    <xdr:sp macro="" textlink="">
      <xdr:nvSpPr>
        <xdr:cNvPr id="433" name="テキスト ボックス 432"/>
        <xdr:cNvSpPr txBox="1"/>
      </xdr:nvSpPr>
      <xdr:spPr>
        <a:xfrm>
          <a:off x="6737428" y="135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7014</xdr:rowOff>
    </xdr:from>
    <xdr:to>
      <xdr:col>55</xdr:col>
      <xdr:colOff>0</xdr:colOff>
      <xdr:row>97</xdr:row>
      <xdr:rowOff>43551</xdr:rowOff>
    </xdr:to>
    <xdr:cxnSp macro="">
      <xdr:nvCxnSpPr>
        <xdr:cNvPr id="462" name="直線コネクタ 461"/>
        <xdr:cNvCxnSpPr/>
      </xdr:nvCxnSpPr>
      <xdr:spPr>
        <a:xfrm flipV="1">
          <a:off x="9639300" y="16637664"/>
          <a:ext cx="8382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43551</xdr:rowOff>
    </xdr:from>
    <xdr:to>
      <xdr:col>50</xdr:col>
      <xdr:colOff>114300</xdr:colOff>
      <xdr:row>97</xdr:row>
      <xdr:rowOff>139174</xdr:rowOff>
    </xdr:to>
    <xdr:cxnSp macro="">
      <xdr:nvCxnSpPr>
        <xdr:cNvPr id="465" name="直線コネクタ 464"/>
        <xdr:cNvCxnSpPr/>
      </xdr:nvCxnSpPr>
      <xdr:spPr>
        <a:xfrm flipV="1">
          <a:off x="8750300" y="16674201"/>
          <a:ext cx="8890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139174</xdr:rowOff>
    </xdr:from>
    <xdr:to>
      <xdr:col>45</xdr:col>
      <xdr:colOff>177800</xdr:colOff>
      <xdr:row>98</xdr:row>
      <xdr:rowOff>59851</xdr:rowOff>
    </xdr:to>
    <xdr:cxnSp macro="">
      <xdr:nvCxnSpPr>
        <xdr:cNvPr id="468" name="直線コネクタ 467"/>
        <xdr:cNvCxnSpPr/>
      </xdr:nvCxnSpPr>
      <xdr:spPr>
        <a:xfrm flipV="1">
          <a:off x="7861300" y="16769824"/>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110882</xdr:rowOff>
    </xdr:from>
    <xdr:to>
      <xdr:col>41</xdr:col>
      <xdr:colOff>50800</xdr:colOff>
      <xdr:row>98</xdr:row>
      <xdr:rowOff>59851</xdr:rowOff>
    </xdr:to>
    <xdr:cxnSp macro="">
      <xdr:nvCxnSpPr>
        <xdr:cNvPr id="471" name="直線コネクタ 470"/>
        <xdr:cNvCxnSpPr/>
      </xdr:nvCxnSpPr>
      <xdr:spPr>
        <a:xfrm>
          <a:off x="6972300" y="16398632"/>
          <a:ext cx="889000" cy="46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127664</xdr:rowOff>
    </xdr:from>
    <xdr:to>
      <xdr:col>55</xdr:col>
      <xdr:colOff>50800</xdr:colOff>
      <xdr:row>97</xdr:row>
      <xdr:rowOff>57814</xdr:rowOff>
    </xdr:to>
    <xdr:sp macro="" textlink="">
      <xdr:nvSpPr>
        <xdr:cNvPr id="481" name="楕円 480"/>
        <xdr:cNvSpPr/>
      </xdr:nvSpPr>
      <xdr:spPr>
        <a:xfrm>
          <a:off x="10426700" y="165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150541</xdr:rowOff>
    </xdr:from>
    <xdr:ext cx="534377" cy="259045"/>
    <xdr:sp macro="" textlink="">
      <xdr:nvSpPr>
        <xdr:cNvPr id="482" name="普通建設事業費 （ うち更新整備　）該当値テキスト"/>
        <xdr:cNvSpPr txBox="1"/>
      </xdr:nvSpPr>
      <xdr:spPr>
        <a:xfrm>
          <a:off x="10528300" y="1643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164201</xdr:rowOff>
    </xdr:from>
    <xdr:to>
      <xdr:col>50</xdr:col>
      <xdr:colOff>165100</xdr:colOff>
      <xdr:row>97</xdr:row>
      <xdr:rowOff>94351</xdr:rowOff>
    </xdr:to>
    <xdr:sp macro="" textlink="">
      <xdr:nvSpPr>
        <xdr:cNvPr id="483" name="楕円 482"/>
        <xdr:cNvSpPr/>
      </xdr:nvSpPr>
      <xdr:spPr>
        <a:xfrm>
          <a:off x="9588500" y="166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110878</xdr:rowOff>
    </xdr:from>
    <xdr:ext cx="534377" cy="259045"/>
    <xdr:sp macro="" textlink="">
      <xdr:nvSpPr>
        <xdr:cNvPr id="484" name="テキスト ボックス 483"/>
        <xdr:cNvSpPr txBox="1"/>
      </xdr:nvSpPr>
      <xdr:spPr>
        <a:xfrm>
          <a:off x="9372111" y="163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88374</xdr:rowOff>
    </xdr:from>
    <xdr:to>
      <xdr:col>46</xdr:col>
      <xdr:colOff>38100</xdr:colOff>
      <xdr:row>98</xdr:row>
      <xdr:rowOff>18524</xdr:rowOff>
    </xdr:to>
    <xdr:sp macro="" textlink="">
      <xdr:nvSpPr>
        <xdr:cNvPr id="485" name="楕円 484"/>
        <xdr:cNvSpPr/>
      </xdr:nvSpPr>
      <xdr:spPr>
        <a:xfrm>
          <a:off x="8699500" y="16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9651</xdr:rowOff>
    </xdr:from>
    <xdr:ext cx="534377" cy="259045"/>
    <xdr:sp macro="" textlink="">
      <xdr:nvSpPr>
        <xdr:cNvPr id="486" name="テキスト ボックス 485"/>
        <xdr:cNvSpPr txBox="1"/>
      </xdr:nvSpPr>
      <xdr:spPr>
        <a:xfrm>
          <a:off x="8483111" y="168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9051</xdr:rowOff>
    </xdr:from>
    <xdr:to>
      <xdr:col>41</xdr:col>
      <xdr:colOff>101600</xdr:colOff>
      <xdr:row>98</xdr:row>
      <xdr:rowOff>110651</xdr:rowOff>
    </xdr:to>
    <xdr:sp macro="" textlink="">
      <xdr:nvSpPr>
        <xdr:cNvPr id="487" name="楕円 486"/>
        <xdr:cNvSpPr/>
      </xdr:nvSpPr>
      <xdr:spPr>
        <a:xfrm>
          <a:off x="7810500" y="168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101778</xdr:rowOff>
    </xdr:from>
    <xdr:ext cx="534377" cy="259045"/>
    <xdr:sp macro="" textlink="">
      <xdr:nvSpPr>
        <xdr:cNvPr id="488" name="テキスト ボックス 487"/>
        <xdr:cNvSpPr txBox="1"/>
      </xdr:nvSpPr>
      <xdr:spPr>
        <a:xfrm>
          <a:off x="7594111" y="169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60082</xdr:rowOff>
    </xdr:from>
    <xdr:to>
      <xdr:col>36</xdr:col>
      <xdr:colOff>165100</xdr:colOff>
      <xdr:row>95</xdr:row>
      <xdr:rowOff>161682</xdr:rowOff>
    </xdr:to>
    <xdr:sp macro="" textlink="">
      <xdr:nvSpPr>
        <xdr:cNvPr id="489" name="楕円 488"/>
        <xdr:cNvSpPr/>
      </xdr:nvSpPr>
      <xdr:spPr>
        <a:xfrm>
          <a:off x="6921500" y="163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6759</xdr:rowOff>
    </xdr:from>
    <xdr:ext cx="534377" cy="259045"/>
    <xdr:sp macro="" textlink="">
      <xdr:nvSpPr>
        <xdr:cNvPr id="490" name="テキスト ボックス 489"/>
        <xdr:cNvSpPr txBox="1"/>
      </xdr:nvSpPr>
      <xdr:spPr>
        <a:xfrm>
          <a:off x="6705111" y="161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36754</xdr:rowOff>
    </xdr:from>
    <xdr:to>
      <xdr:col>85</xdr:col>
      <xdr:colOff>127000</xdr:colOff>
      <xdr:row>39</xdr:row>
      <xdr:rowOff>44450</xdr:rowOff>
    </xdr:to>
    <xdr:cxnSp macro="">
      <xdr:nvCxnSpPr>
        <xdr:cNvPr id="519" name="直線コネクタ 518"/>
        <xdr:cNvCxnSpPr/>
      </xdr:nvCxnSpPr>
      <xdr:spPr>
        <a:xfrm>
          <a:off x="15481300" y="6723304"/>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36754</xdr:rowOff>
    </xdr:from>
    <xdr:to>
      <xdr:col>81</xdr:col>
      <xdr:colOff>50800</xdr:colOff>
      <xdr:row>39</xdr:row>
      <xdr:rowOff>44450</xdr:rowOff>
    </xdr:to>
    <xdr:cxnSp macro="">
      <xdr:nvCxnSpPr>
        <xdr:cNvPr id="522" name="直線コネクタ 521"/>
        <xdr:cNvCxnSpPr/>
      </xdr:nvCxnSpPr>
      <xdr:spPr>
        <a:xfrm flipV="1">
          <a:off x="14592300" y="672330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157404</xdr:rowOff>
    </xdr:from>
    <xdr:to>
      <xdr:col>81</xdr:col>
      <xdr:colOff>101600</xdr:colOff>
      <xdr:row>39</xdr:row>
      <xdr:rowOff>87554</xdr:rowOff>
    </xdr:to>
    <xdr:sp macro="" textlink="">
      <xdr:nvSpPr>
        <xdr:cNvPr id="540" name="楕円 539"/>
        <xdr:cNvSpPr/>
      </xdr:nvSpPr>
      <xdr:spPr>
        <a:xfrm>
          <a:off x="15430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78681</xdr:rowOff>
    </xdr:from>
    <xdr:ext cx="378565" cy="259045"/>
    <xdr:sp macro="" textlink="">
      <xdr:nvSpPr>
        <xdr:cNvPr id="541" name="テキスト ボックス 540"/>
        <xdr:cNvSpPr txBox="1"/>
      </xdr:nvSpPr>
      <xdr:spPr>
        <a:xfrm>
          <a:off x="15292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159665</xdr:rowOff>
    </xdr:from>
    <xdr:to>
      <xdr:col>85</xdr:col>
      <xdr:colOff>127000</xdr:colOff>
      <xdr:row>77</xdr:row>
      <xdr:rowOff>171414</xdr:rowOff>
    </xdr:to>
    <xdr:cxnSp macro="">
      <xdr:nvCxnSpPr>
        <xdr:cNvPr id="625" name="直線コネクタ 624"/>
        <xdr:cNvCxnSpPr/>
      </xdr:nvCxnSpPr>
      <xdr:spPr>
        <a:xfrm flipV="1">
          <a:off x="15481300" y="13361315"/>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171414</xdr:rowOff>
    </xdr:from>
    <xdr:to>
      <xdr:col>81</xdr:col>
      <xdr:colOff>50800</xdr:colOff>
      <xdr:row>78</xdr:row>
      <xdr:rowOff>2761</xdr:rowOff>
    </xdr:to>
    <xdr:cxnSp macro="">
      <xdr:nvCxnSpPr>
        <xdr:cNvPr id="628" name="直線コネクタ 627"/>
        <xdr:cNvCxnSpPr/>
      </xdr:nvCxnSpPr>
      <xdr:spPr>
        <a:xfrm flipV="1">
          <a:off x="14592300" y="1337306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129375</xdr:rowOff>
    </xdr:from>
    <xdr:to>
      <xdr:col>76</xdr:col>
      <xdr:colOff>114300</xdr:colOff>
      <xdr:row>78</xdr:row>
      <xdr:rowOff>2761</xdr:rowOff>
    </xdr:to>
    <xdr:cxnSp macro="">
      <xdr:nvCxnSpPr>
        <xdr:cNvPr id="631" name="直線コネクタ 630"/>
        <xdr:cNvCxnSpPr/>
      </xdr:nvCxnSpPr>
      <xdr:spPr>
        <a:xfrm>
          <a:off x="13703300" y="13331025"/>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99405</xdr:rowOff>
    </xdr:from>
    <xdr:to>
      <xdr:col>71</xdr:col>
      <xdr:colOff>177800</xdr:colOff>
      <xdr:row>77</xdr:row>
      <xdr:rowOff>129375</xdr:rowOff>
    </xdr:to>
    <xdr:cxnSp macro="">
      <xdr:nvCxnSpPr>
        <xdr:cNvPr id="634" name="直線コネクタ 633"/>
        <xdr:cNvCxnSpPr/>
      </xdr:nvCxnSpPr>
      <xdr:spPr>
        <a:xfrm>
          <a:off x="12814300" y="13301055"/>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108865</xdr:rowOff>
    </xdr:from>
    <xdr:to>
      <xdr:col>85</xdr:col>
      <xdr:colOff>177800</xdr:colOff>
      <xdr:row>78</xdr:row>
      <xdr:rowOff>39015</xdr:rowOff>
    </xdr:to>
    <xdr:sp macro="" textlink="">
      <xdr:nvSpPr>
        <xdr:cNvPr id="644" name="楕円 643"/>
        <xdr:cNvSpPr/>
      </xdr:nvSpPr>
      <xdr:spPr>
        <a:xfrm>
          <a:off x="162687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23792</xdr:rowOff>
    </xdr:from>
    <xdr:ext cx="534377" cy="259045"/>
    <xdr:sp macro="" textlink="">
      <xdr:nvSpPr>
        <xdr:cNvPr id="645" name="公債費該当値テキスト"/>
        <xdr:cNvSpPr txBox="1"/>
      </xdr:nvSpPr>
      <xdr:spPr>
        <a:xfrm>
          <a:off x="16370300" y="132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120614</xdr:rowOff>
    </xdr:from>
    <xdr:to>
      <xdr:col>81</xdr:col>
      <xdr:colOff>101600</xdr:colOff>
      <xdr:row>78</xdr:row>
      <xdr:rowOff>50764</xdr:rowOff>
    </xdr:to>
    <xdr:sp macro="" textlink="">
      <xdr:nvSpPr>
        <xdr:cNvPr id="646" name="楕円 645"/>
        <xdr:cNvSpPr/>
      </xdr:nvSpPr>
      <xdr:spPr>
        <a:xfrm>
          <a:off x="15430500" y="133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41891</xdr:rowOff>
    </xdr:from>
    <xdr:ext cx="534377" cy="259045"/>
    <xdr:sp macro="" textlink="">
      <xdr:nvSpPr>
        <xdr:cNvPr id="647" name="テキスト ボックス 646"/>
        <xdr:cNvSpPr txBox="1"/>
      </xdr:nvSpPr>
      <xdr:spPr>
        <a:xfrm>
          <a:off x="15214111" y="134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123411</xdr:rowOff>
    </xdr:from>
    <xdr:to>
      <xdr:col>76</xdr:col>
      <xdr:colOff>165100</xdr:colOff>
      <xdr:row>78</xdr:row>
      <xdr:rowOff>53561</xdr:rowOff>
    </xdr:to>
    <xdr:sp macro="" textlink="">
      <xdr:nvSpPr>
        <xdr:cNvPr id="648" name="楕円 647"/>
        <xdr:cNvSpPr/>
      </xdr:nvSpPr>
      <xdr:spPr>
        <a:xfrm>
          <a:off x="14541500" y="133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44688</xdr:rowOff>
    </xdr:from>
    <xdr:ext cx="534377" cy="259045"/>
    <xdr:sp macro="" textlink="">
      <xdr:nvSpPr>
        <xdr:cNvPr id="649" name="テキスト ボックス 648"/>
        <xdr:cNvSpPr txBox="1"/>
      </xdr:nvSpPr>
      <xdr:spPr>
        <a:xfrm>
          <a:off x="14325111" y="134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78575</xdr:rowOff>
    </xdr:from>
    <xdr:to>
      <xdr:col>72</xdr:col>
      <xdr:colOff>38100</xdr:colOff>
      <xdr:row>78</xdr:row>
      <xdr:rowOff>8725</xdr:rowOff>
    </xdr:to>
    <xdr:sp macro="" textlink="">
      <xdr:nvSpPr>
        <xdr:cNvPr id="650" name="楕円 649"/>
        <xdr:cNvSpPr/>
      </xdr:nvSpPr>
      <xdr:spPr>
        <a:xfrm>
          <a:off x="13652500" y="132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171302</xdr:rowOff>
    </xdr:from>
    <xdr:ext cx="534377" cy="259045"/>
    <xdr:sp macro="" textlink="">
      <xdr:nvSpPr>
        <xdr:cNvPr id="651" name="テキスト ボックス 650"/>
        <xdr:cNvSpPr txBox="1"/>
      </xdr:nvSpPr>
      <xdr:spPr>
        <a:xfrm>
          <a:off x="13436111" y="133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48605</xdr:rowOff>
    </xdr:from>
    <xdr:to>
      <xdr:col>67</xdr:col>
      <xdr:colOff>101600</xdr:colOff>
      <xdr:row>77</xdr:row>
      <xdr:rowOff>150205</xdr:rowOff>
    </xdr:to>
    <xdr:sp macro="" textlink="">
      <xdr:nvSpPr>
        <xdr:cNvPr id="652" name="楕円 651"/>
        <xdr:cNvSpPr/>
      </xdr:nvSpPr>
      <xdr:spPr>
        <a:xfrm>
          <a:off x="12763500" y="132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141332</xdr:rowOff>
    </xdr:from>
    <xdr:ext cx="534377" cy="259045"/>
    <xdr:sp macro="" textlink="">
      <xdr:nvSpPr>
        <xdr:cNvPr id="653" name="テキスト ボックス 652"/>
        <xdr:cNvSpPr txBox="1"/>
      </xdr:nvSpPr>
      <xdr:spPr>
        <a:xfrm>
          <a:off x="12547111" y="1334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157060</xdr:rowOff>
    </xdr:from>
    <xdr:to>
      <xdr:col>85</xdr:col>
      <xdr:colOff>127000</xdr:colOff>
      <xdr:row>96</xdr:row>
      <xdr:rowOff>152679</xdr:rowOff>
    </xdr:to>
    <xdr:cxnSp macro="">
      <xdr:nvCxnSpPr>
        <xdr:cNvPr id="682" name="直線コネクタ 681"/>
        <xdr:cNvCxnSpPr/>
      </xdr:nvCxnSpPr>
      <xdr:spPr>
        <a:xfrm flipV="1">
          <a:off x="15481300" y="16101910"/>
          <a:ext cx="838200" cy="5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152679</xdr:rowOff>
    </xdr:from>
    <xdr:to>
      <xdr:col>81</xdr:col>
      <xdr:colOff>50800</xdr:colOff>
      <xdr:row>97</xdr:row>
      <xdr:rowOff>105956</xdr:rowOff>
    </xdr:to>
    <xdr:cxnSp macro="">
      <xdr:nvCxnSpPr>
        <xdr:cNvPr id="685" name="直線コネクタ 684"/>
        <xdr:cNvCxnSpPr/>
      </xdr:nvCxnSpPr>
      <xdr:spPr>
        <a:xfrm flipV="1">
          <a:off x="14592300" y="16611879"/>
          <a:ext cx="889000" cy="1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105956</xdr:rowOff>
    </xdr:from>
    <xdr:to>
      <xdr:col>76</xdr:col>
      <xdr:colOff>114300</xdr:colOff>
      <xdr:row>97</xdr:row>
      <xdr:rowOff>109144</xdr:rowOff>
    </xdr:to>
    <xdr:cxnSp macro="">
      <xdr:nvCxnSpPr>
        <xdr:cNvPr id="688" name="直線コネクタ 687"/>
        <xdr:cNvCxnSpPr/>
      </xdr:nvCxnSpPr>
      <xdr:spPr>
        <a:xfrm flipV="1">
          <a:off x="13703300" y="1673660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109144</xdr:rowOff>
    </xdr:from>
    <xdr:to>
      <xdr:col>71</xdr:col>
      <xdr:colOff>177800</xdr:colOff>
      <xdr:row>98</xdr:row>
      <xdr:rowOff>43878</xdr:rowOff>
    </xdr:to>
    <xdr:cxnSp macro="">
      <xdr:nvCxnSpPr>
        <xdr:cNvPr id="691" name="直線コネクタ 690"/>
        <xdr:cNvCxnSpPr/>
      </xdr:nvCxnSpPr>
      <xdr:spPr>
        <a:xfrm flipV="1">
          <a:off x="12814300" y="16739794"/>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106260</xdr:rowOff>
    </xdr:from>
    <xdr:to>
      <xdr:col>85</xdr:col>
      <xdr:colOff>177800</xdr:colOff>
      <xdr:row>94</xdr:row>
      <xdr:rowOff>36410</xdr:rowOff>
    </xdr:to>
    <xdr:sp macro="" textlink="">
      <xdr:nvSpPr>
        <xdr:cNvPr id="701" name="楕円 700"/>
        <xdr:cNvSpPr/>
      </xdr:nvSpPr>
      <xdr:spPr>
        <a:xfrm>
          <a:off x="16268700" y="160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129137</xdr:rowOff>
    </xdr:from>
    <xdr:ext cx="534377" cy="259045"/>
    <xdr:sp macro="" textlink="">
      <xdr:nvSpPr>
        <xdr:cNvPr id="702" name="積立金該当値テキスト"/>
        <xdr:cNvSpPr txBox="1"/>
      </xdr:nvSpPr>
      <xdr:spPr>
        <a:xfrm>
          <a:off x="16370300" y="159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101879</xdr:rowOff>
    </xdr:from>
    <xdr:to>
      <xdr:col>81</xdr:col>
      <xdr:colOff>101600</xdr:colOff>
      <xdr:row>97</xdr:row>
      <xdr:rowOff>32029</xdr:rowOff>
    </xdr:to>
    <xdr:sp macro="" textlink="">
      <xdr:nvSpPr>
        <xdr:cNvPr id="703" name="楕円 702"/>
        <xdr:cNvSpPr/>
      </xdr:nvSpPr>
      <xdr:spPr>
        <a:xfrm>
          <a:off x="15430500" y="16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48556</xdr:rowOff>
    </xdr:from>
    <xdr:ext cx="534377" cy="259045"/>
    <xdr:sp macro="" textlink="">
      <xdr:nvSpPr>
        <xdr:cNvPr id="704" name="テキスト ボックス 703"/>
        <xdr:cNvSpPr txBox="1"/>
      </xdr:nvSpPr>
      <xdr:spPr>
        <a:xfrm>
          <a:off x="15214111" y="163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55156</xdr:rowOff>
    </xdr:from>
    <xdr:to>
      <xdr:col>76</xdr:col>
      <xdr:colOff>165100</xdr:colOff>
      <xdr:row>97</xdr:row>
      <xdr:rowOff>156756</xdr:rowOff>
    </xdr:to>
    <xdr:sp macro="" textlink="">
      <xdr:nvSpPr>
        <xdr:cNvPr id="705" name="楕円 704"/>
        <xdr:cNvSpPr/>
      </xdr:nvSpPr>
      <xdr:spPr>
        <a:xfrm>
          <a:off x="14541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6" name="テキスト ボックス 705"/>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58344</xdr:rowOff>
    </xdr:from>
    <xdr:to>
      <xdr:col>72</xdr:col>
      <xdr:colOff>38100</xdr:colOff>
      <xdr:row>97</xdr:row>
      <xdr:rowOff>159944</xdr:rowOff>
    </xdr:to>
    <xdr:sp macro="" textlink="">
      <xdr:nvSpPr>
        <xdr:cNvPr id="707" name="楕円 706"/>
        <xdr:cNvSpPr/>
      </xdr:nvSpPr>
      <xdr:spPr>
        <a:xfrm>
          <a:off x="13652500" y="166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5021</xdr:rowOff>
    </xdr:from>
    <xdr:ext cx="534377" cy="259045"/>
    <xdr:sp macro="" textlink="">
      <xdr:nvSpPr>
        <xdr:cNvPr id="708" name="テキスト ボックス 707"/>
        <xdr:cNvSpPr txBox="1"/>
      </xdr:nvSpPr>
      <xdr:spPr>
        <a:xfrm>
          <a:off x="13436111" y="164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164528</xdr:rowOff>
    </xdr:from>
    <xdr:to>
      <xdr:col>67</xdr:col>
      <xdr:colOff>101600</xdr:colOff>
      <xdr:row>98</xdr:row>
      <xdr:rowOff>94678</xdr:rowOff>
    </xdr:to>
    <xdr:sp macro="" textlink="">
      <xdr:nvSpPr>
        <xdr:cNvPr id="709" name="楕円 708"/>
        <xdr:cNvSpPr/>
      </xdr:nvSpPr>
      <xdr:spPr>
        <a:xfrm>
          <a:off x="12763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111205</xdr:rowOff>
    </xdr:from>
    <xdr:ext cx="534377" cy="259045"/>
    <xdr:sp macro="" textlink="">
      <xdr:nvSpPr>
        <xdr:cNvPr id="710" name="テキスト ボックス 709"/>
        <xdr:cNvSpPr txBox="1"/>
      </xdr:nvSpPr>
      <xdr:spPr>
        <a:xfrm>
          <a:off x="12547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36525</xdr:rowOff>
    </xdr:from>
    <xdr:to>
      <xdr:col>116</xdr:col>
      <xdr:colOff>63500</xdr:colOff>
      <xdr:row>39</xdr:row>
      <xdr:rowOff>44450</xdr:rowOff>
    </xdr:to>
    <xdr:cxnSp macro="">
      <xdr:nvCxnSpPr>
        <xdr:cNvPr id="739" name="直線コネクタ 738"/>
        <xdr:cNvCxnSpPr/>
      </xdr:nvCxnSpPr>
      <xdr:spPr>
        <a:xfrm flipV="1">
          <a:off x="21323300" y="672307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157175</xdr:rowOff>
    </xdr:from>
    <xdr:to>
      <xdr:col>116</xdr:col>
      <xdr:colOff>114300</xdr:colOff>
      <xdr:row>39</xdr:row>
      <xdr:rowOff>87325</xdr:rowOff>
    </xdr:to>
    <xdr:sp macro="" textlink="">
      <xdr:nvSpPr>
        <xdr:cNvPr id="758" name="楕円 757"/>
        <xdr:cNvSpPr/>
      </xdr:nvSpPr>
      <xdr:spPr>
        <a:xfrm>
          <a:off x="221107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72102</xdr:rowOff>
    </xdr:from>
    <xdr:ext cx="378565" cy="259045"/>
    <xdr:sp macro="" textlink="">
      <xdr:nvSpPr>
        <xdr:cNvPr id="759" name="投資及び出資金該当値テキスト"/>
        <xdr:cNvSpPr txBox="1"/>
      </xdr:nvSpPr>
      <xdr:spPr>
        <a:xfrm>
          <a:off x="22212300" y="65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115788</xdr:rowOff>
    </xdr:from>
    <xdr:to>
      <xdr:col>116</xdr:col>
      <xdr:colOff>63500</xdr:colOff>
      <xdr:row>58</xdr:row>
      <xdr:rowOff>123881</xdr:rowOff>
    </xdr:to>
    <xdr:cxnSp macro="">
      <xdr:nvCxnSpPr>
        <xdr:cNvPr id="794" name="直線コネクタ 793"/>
        <xdr:cNvCxnSpPr/>
      </xdr:nvCxnSpPr>
      <xdr:spPr>
        <a:xfrm flipV="1">
          <a:off x="21323300" y="10059888"/>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123881</xdr:rowOff>
    </xdr:from>
    <xdr:to>
      <xdr:col>111</xdr:col>
      <xdr:colOff>177800</xdr:colOff>
      <xdr:row>58</xdr:row>
      <xdr:rowOff>124613</xdr:rowOff>
    </xdr:to>
    <xdr:cxnSp macro="">
      <xdr:nvCxnSpPr>
        <xdr:cNvPr id="797" name="直線コネクタ 796"/>
        <xdr:cNvCxnSpPr/>
      </xdr:nvCxnSpPr>
      <xdr:spPr>
        <a:xfrm flipV="1">
          <a:off x="20434300" y="1006798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123652</xdr:rowOff>
    </xdr:from>
    <xdr:to>
      <xdr:col>107</xdr:col>
      <xdr:colOff>50800</xdr:colOff>
      <xdr:row>58</xdr:row>
      <xdr:rowOff>124613</xdr:rowOff>
    </xdr:to>
    <xdr:cxnSp macro="">
      <xdr:nvCxnSpPr>
        <xdr:cNvPr id="800" name="直線コネクタ 799"/>
        <xdr:cNvCxnSpPr/>
      </xdr:nvCxnSpPr>
      <xdr:spPr>
        <a:xfrm>
          <a:off x="19545300" y="1006775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122098</xdr:rowOff>
    </xdr:from>
    <xdr:to>
      <xdr:col>102</xdr:col>
      <xdr:colOff>114300</xdr:colOff>
      <xdr:row>58</xdr:row>
      <xdr:rowOff>123652</xdr:rowOff>
    </xdr:to>
    <xdr:cxnSp macro="">
      <xdr:nvCxnSpPr>
        <xdr:cNvPr id="803" name="直線コネクタ 802"/>
        <xdr:cNvCxnSpPr/>
      </xdr:nvCxnSpPr>
      <xdr:spPr>
        <a:xfrm>
          <a:off x="18656300" y="1006619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64988</xdr:rowOff>
    </xdr:from>
    <xdr:to>
      <xdr:col>116</xdr:col>
      <xdr:colOff>114300</xdr:colOff>
      <xdr:row>58</xdr:row>
      <xdr:rowOff>166588</xdr:rowOff>
    </xdr:to>
    <xdr:sp macro="" textlink="">
      <xdr:nvSpPr>
        <xdr:cNvPr id="813" name="楕円 812"/>
        <xdr:cNvSpPr/>
      </xdr:nvSpPr>
      <xdr:spPr>
        <a:xfrm>
          <a:off x="22110700" y="10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151365</xdr:rowOff>
    </xdr:from>
    <xdr:ext cx="378565" cy="259045"/>
    <xdr:sp macro="" textlink="">
      <xdr:nvSpPr>
        <xdr:cNvPr id="814" name="貸付金該当値テキスト"/>
        <xdr:cNvSpPr txBox="1"/>
      </xdr:nvSpPr>
      <xdr:spPr>
        <a:xfrm>
          <a:off x="22212300" y="992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73081</xdr:rowOff>
    </xdr:from>
    <xdr:to>
      <xdr:col>112</xdr:col>
      <xdr:colOff>38100</xdr:colOff>
      <xdr:row>59</xdr:row>
      <xdr:rowOff>3231</xdr:rowOff>
    </xdr:to>
    <xdr:sp macro="" textlink="">
      <xdr:nvSpPr>
        <xdr:cNvPr id="815" name="楕円 814"/>
        <xdr:cNvSpPr/>
      </xdr:nvSpPr>
      <xdr:spPr>
        <a:xfrm>
          <a:off x="21272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165808</xdr:rowOff>
    </xdr:from>
    <xdr:ext cx="378565" cy="259045"/>
    <xdr:sp macro="" textlink="">
      <xdr:nvSpPr>
        <xdr:cNvPr id="816" name="テキスト ボックス 815"/>
        <xdr:cNvSpPr txBox="1"/>
      </xdr:nvSpPr>
      <xdr:spPr>
        <a:xfrm>
          <a:off x="21134017" y="1010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73813</xdr:rowOff>
    </xdr:from>
    <xdr:to>
      <xdr:col>107</xdr:col>
      <xdr:colOff>101600</xdr:colOff>
      <xdr:row>59</xdr:row>
      <xdr:rowOff>3963</xdr:rowOff>
    </xdr:to>
    <xdr:sp macro="" textlink="">
      <xdr:nvSpPr>
        <xdr:cNvPr id="817" name="楕円 816"/>
        <xdr:cNvSpPr/>
      </xdr:nvSpPr>
      <xdr:spPr>
        <a:xfrm>
          <a:off x="20383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166540</xdr:rowOff>
    </xdr:from>
    <xdr:ext cx="378565" cy="259045"/>
    <xdr:sp macro="" textlink="">
      <xdr:nvSpPr>
        <xdr:cNvPr id="818" name="テキスト ボックス 817"/>
        <xdr:cNvSpPr txBox="1"/>
      </xdr:nvSpPr>
      <xdr:spPr>
        <a:xfrm>
          <a:off x="20245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72852</xdr:rowOff>
    </xdr:from>
    <xdr:to>
      <xdr:col>102</xdr:col>
      <xdr:colOff>165100</xdr:colOff>
      <xdr:row>59</xdr:row>
      <xdr:rowOff>3002</xdr:rowOff>
    </xdr:to>
    <xdr:sp macro="" textlink="">
      <xdr:nvSpPr>
        <xdr:cNvPr id="819" name="楕円 818"/>
        <xdr:cNvSpPr/>
      </xdr:nvSpPr>
      <xdr:spPr>
        <a:xfrm>
          <a:off x="19494500" y="10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165579</xdr:rowOff>
    </xdr:from>
    <xdr:ext cx="378565" cy="259045"/>
    <xdr:sp macro="" textlink="">
      <xdr:nvSpPr>
        <xdr:cNvPr id="820" name="テキスト ボックス 819"/>
        <xdr:cNvSpPr txBox="1"/>
      </xdr:nvSpPr>
      <xdr:spPr>
        <a:xfrm>
          <a:off x="19356017" y="1010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71298</xdr:rowOff>
    </xdr:from>
    <xdr:to>
      <xdr:col>98</xdr:col>
      <xdr:colOff>38100</xdr:colOff>
      <xdr:row>59</xdr:row>
      <xdr:rowOff>1448</xdr:rowOff>
    </xdr:to>
    <xdr:sp macro="" textlink="">
      <xdr:nvSpPr>
        <xdr:cNvPr id="821" name="楕円 820"/>
        <xdr:cNvSpPr/>
      </xdr:nvSpPr>
      <xdr:spPr>
        <a:xfrm>
          <a:off x="18605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164025</xdr:rowOff>
    </xdr:from>
    <xdr:ext cx="378565" cy="259045"/>
    <xdr:sp macro="" textlink="">
      <xdr:nvSpPr>
        <xdr:cNvPr id="822" name="テキスト ボックス 821"/>
        <xdr:cNvSpPr txBox="1"/>
      </xdr:nvSpPr>
      <xdr:spPr>
        <a:xfrm>
          <a:off x="18467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52546</xdr:rowOff>
    </xdr:from>
    <xdr:to>
      <xdr:col>116</xdr:col>
      <xdr:colOff>63500</xdr:colOff>
      <xdr:row>77</xdr:row>
      <xdr:rowOff>112230</xdr:rowOff>
    </xdr:to>
    <xdr:cxnSp macro="">
      <xdr:nvCxnSpPr>
        <xdr:cNvPr id="852" name="直線コネクタ 851"/>
        <xdr:cNvCxnSpPr/>
      </xdr:nvCxnSpPr>
      <xdr:spPr>
        <a:xfrm>
          <a:off x="21323300" y="13082746"/>
          <a:ext cx="838200" cy="2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52546</xdr:rowOff>
    </xdr:from>
    <xdr:to>
      <xdr:col>111</xdr:col>
      <xdr:colOff>177800</xdr:colOff>
      <xdr:row>76</xdr:row>
      <xdr:rowOff>56242</xdr:rowOff>
    </xdr:to>
    <xdr:cxnSp macro="">
      <xdr:nvCxnSpPr>
        <xdr:cNvPr id="855" name="直線コネクタ 854"/>
        <xdr:cNvCxnSpPr/>
      </xdr:nvCxnSpPr>
      <xdr:spPr>
        <a:xfrm flipV="1">
          <a:off x="20434300" y="1308274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56242</xdr:rowOff>
    </xdr:from>
    <xdr:to>
      <xdr:col>107</xdr:col>
      <xdr:colOff>50800</xdr:colOff>
      <xdr:row>76</xdr:row>
      <xdr:rowOff>81598</xdr:rowOff>
    </xdr:to>
    <xdr:cxnSp macro="">
      <xdr:nvCxnSpPr>
        <xdr:cNvPr id="858" name="直線コネクタ 857"/>
        <xdr:cNvCxnSpPr/>
      </xdr:nvCxnSpPr>
      <xdr:spPr>
        <a:xfrm flipV="1">
          <a:off x="19545300" y="13086442"/>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74568</xdr:rowOff>
    </xdr:from>
    <xdr:to>
      <xdr:col>102</xdr:col>
      <xdr:colOff>114300</xdr:colOff>
      <xdr:row>76</xdr:row>
      <xdr:rowOff>81598</xdr:rowOff>
    </xdr:to>
    <xdr:cxnSp macro="">
      <xdr:nvCxnSpPr>
        <xdr:cNvPr id="861" name="直線コネクタ 860"/>
        <xdr:cNvCxnSpPr/>
      </xdr:nvCxnSpPr>
      <xdr:spPr>
        <a:xfrm>
          <a:off x="18656300" y="1310476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61430</xdr:rowOff>
    </xdr:from>
    <xdr:to>
      <xdr:col>116</xdr:col>
      <xdr:colOff>114300</xdr:colOff>
      <xdr:row>77</xdr:row>
      <xdr:rowOff>163030</xdr:rowOff>
    </xdr:to>
    <xdr:sp macro="" textlink="">
      <xdr:nvSpPr>
        <xdr:cNvPr id="871" name="楕円 870"/>
        <xdr:cNvSpPr/>
      </xdr:nvSpPr>
      <xdr:spPr>
        <a:xfrm>
          <a:off x="221107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39857</xdr:rowOff>
    </xdr:from>
    <xdr:ext cx="534377" cy="259045"/>
    <xdr:sp macro="" textlink="">
      <xdr:nvSpPr>
        <xdr:cNvPr id="872" name="繰出金該当値テキスト"/>
        <xdr:cNvSpPr txBox="1"/>
      </xdr:nvSpPr>
      <xdr:spPr>
        <a:xfrm>
          <a:off x="22212300" y="132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1746</xdr:rowOff>
    </xdr:from>
    <xdr:to>
      <xdr:col>112</xdr:col>
      <xdr:colOff>38100</xdr:colOff>
      <xdr:row>76</xdr:row>
      <xdr:rowOff>103346</xdr:rowOff>
    </xdr:to>
    <xdr:sp macro="" textlink="">
      <xdr:nvSpPr>
        <xdr:cNvPr id="873" name="楕円 872"/>
        <xdr:cNvSpPr/>
      </xdr:nvSpPr>
      <xdr:spPr>
        <a:xfrm>
          <a:off x="21272500" y="13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94473</xdr:rowOff>
    </xdr:from>
    <xdr:ext cx="534377" cy="259045"/>
    <xdr:sp macro="" textlink="">
      <xdr:nvSpPr>
        <xdr:cNvPr id="874" name="テキスト ボックス 873"/>
        <xdr:cNvSpPr txBox="1"/>
      </xdr:nvSpPr>
      <xdr:spPr>
        <a:xfrm>
          <a:off x="21056111" y="131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5442</xdr:rowOff>
    </xdr:from>
    <xdr:to>
      <xdr:col>107</xdr:col>
      <xdr:colOff>101600</xdr:colOff>
      <xdr:row>76</xdr:row>
      <xdr:rowOff>107042</xdr:rowOff>
    </xdr:to>
    <xdr:sp macro="" textlink="">
      <xdr:nvSpPr>
        <xdr:cNvPr id="875" name="楕円 874"/>
        <xdr:cNvSpPr/>
      </xdr:nvSpPr>
      <xdr:spPr>
        <a:xfrm>
          <a:off x="20383500" y="13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98169</xdr:rowOff>
    </xdr:from>
    <xdr:ext cx="534377" cy="259045"/>
    <xdr:sp macro="" textlink="">
      <xdr:nvSpPr>
        <xdr:cNvPr id="876" name="テキスト ボックス 875"/>
        <xdr:cNvSpPr txBox="1"/>
      </xdr:nvSpPr>
      <xdr:spPr>
        <a:xfrm>
          <a:off x="20167111" y="13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30798</xdr:rowOff>
    </xdr:from>
    <xdr:to>
      <xdr:col>102</xdr:col>
      <xdr:colOff>165100</xdr:colOff>
      <xdr:row>76</xdr:row>
      <xdr:rowOff>132398</xdr:rowOff>
    </xdr:to>
    <xdr:sp macro="" textlink="">
      <xdr:nvSpPr>
        <xdr:cNvPr id="877" name="楕円 876"/>
        <xdr:cNvSpPr/>
      </xdr:nvSpPr>
      <xdr:spPr>
        <a:xfrm>
          <a:off x="19494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123525</xdr:rowOff>
    </xdr:from>
    <xdr:ext cx="534377" cy="259045"/>
    <xdr:sp macro="" textlink="">
      <xdr:nvSpPr>
        <xdr:cNvPr id="878" name="テキスト ボックス 877"/>
        <xdr:cNvSpPr txBox="1"/>
      </xdr:nvSpPr>
      <xdr:spPr>
        <a:xfrm>
          <a:off x="19278111" y="13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23768</xdr:rowOff>
    </xdr:from>
    <xdr:to>
      <xdr:col>98</xdr:col>
      <xdr:colOff>38100</xdr:colOff>
      <xdr:row>76</xdr:row>
      <xdr:rowOff>125368</xdr:rowOff>
    </xdr:to>
    <xdr:sp macro="" textlink="">
      <xdr:nvSpPr>
        <xdr:cNvPr id="879" name="楕円 878"/>
        <xdr:cNvSpPr/>
      </xdr:nvSpPr>
      <xdr:spPr>
        <a:xfrm>
          <a:off x="18605500" y="13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116495</xdr:rowOff>
    </xdr:from>
    <xdr:ext cx="534377" cy="259045"/>
    <xdr:sp macro="" textlink="">
      <xdr:nvSpPr>
        <xdr:cNvPr id="880" name="テキスト ボックス 879"/>
        <xdr:cNvSpPr txBox="1"/>
      </xdr:nvSpPr>
      <xdr:spPr>
        <a:xfrm>
          <a:off x="18389111" y="131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人件費については、会計年度任用職員制度の導入により、今まで物件費の賃金として計上していたものが人件費に移行したため増加したものである。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物件費については、注力して取り組んでいる「ふるさと寄附推進事業」の成果により、年々寄附額が増加しているため、返礼に伴う費用が増加していることが影響している。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扶助費及び補助費については、新型コロナウイルス感染症対策に係る事業の実施により事業費が増加している。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普通建設事業費については、前年度でごみ処理施設長寿命化事業、上吉田地区市営住宅建替事業等の大規模事業が終了したため、全体的に前年度よりも減少している。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積立金については、ふるさと納税寄附金額の大幅な増加により、ふるさと振興基金への積立額が増加している。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48,183
47,577
121.74
35,191,611
33,247,991
669,551
11,039,041
18,074,227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38136</xdr:rowOff>
    </xdr:from>
    <xdr:to>
      <xdr:col>24</xdr:col>
      <xdr:colOff>63500</xdr:colOff>
      <xdr:row>37</xdr:row>
      <xdr:rowOff>91041</xdr:rowOff>
    </xdr:to>
    <xdr:cxnSp macro="">
      <xdr:nvCxnSpPr>
        <xdr:cNvPr id="63" name="直線コネクタ 62"/>
        <xdr:cNvCxnSpPr/>
      </xdr:nvCxnSpPr>
      <xdr:spPr>
        <a:xfrm>
          <a:off x="3797300" y="6381786"/>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38136</xdr:rowOff>
    </xdr:from>
    <xdr:to>
      <xdr:col>19</xdr:col>
      <xdr:colOff>177800</xdr:colOff>
      <xdr:row>37</xdr:row>
      <xdr:rowOff>64262</xdr:rowOff>
    </xdr:to>
    <xdr:cxnSp macro="">
      <xdr:nvCxnSpPr>
        <xdr:cNvPr id="66" name="直線コネクタ 65"/>
        <xdr:cNvCxnSpPr/>
      </xdr:nvCxnSpPr>
      <xdr:spPr>
        <a:xfrm flipV="1">
          <a:off x="2908300" y="63817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64262</xdr:rowOff>
    </xdr:from>
    <xdr:to>
      <xdr:col>15</xdr:col>
      <xdr:colOff>50800</xdr:colOff>
      <xdr:row>37</xdr:row>
      <xdr:rowOff>77651</xdr:rowOff>
    </xdr:to>
    <xdr:cxnSp macro="">
      <xdr:nvCxnSpPr>
        <xdr:cNvPr id="69" name="直線コネクタ 68"/>
        <xdr:cNvCxnSpPr/>
      </xdr:nvCxnSpPr>
      <xdr:spPr>
        <a:xfrm flipV="1">
          <a:off x="2019300" y="64079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74712</xdr:rowOff>
    </xdr:from>
    <xdr:to>
      <xdr:col>10</xdr:col>
      <xdr:colOff>114300</xdr:colOff>
      <xdr:row>37</xdr:row>
      <xdr:rowOff>77651</xdr:rowOff>
    </xdr:to>
    <xdr:cxnSp macro="">
      <xdr:nvCxnSpPr>
        <xdr:cNvPr id="72" name="直線コネクタ 71"/>
        <xdr:cNvCxnSpPr/>
      </xdr:nvCxnSpPr>
      <xdr:spPr>
        <a:xfrm>
          <a:off x="1130300" y="641836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40241</xdr:rowOff>
    </xdr:from>
    <xdr:to>
      <xdr:col>24</xdr:col>
      <xdr:colOff>114300</xdr:colOff>
      <xdr:row>37</xdr:row>
      <xdr:rowOff>141841</xdr:rowOff>
    </xdr:to>
    <xdr:sp macro="" textlink="">
      <xdr:nvSpPr>
        <xdr:cNvPr id="82" name="楕円 81"/>
        <xdr:cNvSpPr/>
      </xdr:nvSpPr>
      <xdr:spPr>
        <a:xfrm>
          <a:off x="45847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18668</xdr:rowOff>
    </xdr:from>
    <xdr:ext cx="469744" cy="259045"/>
    <xdr:sp macro="" textlink="">
      <xdr:nvSpPr>
        <xdr:cNvPr id="83" name="議会費該当値テキスト"/>
        <xdr:cNvSpPr txBox="1"/>
      </xdr:nvSpPr>
      <xdr:spPr>
        <a:xfrm>
          <a:off x="4686300" y="636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158786</xdr:rowOff>
    </xdr:from>
    <xdr:to>
      <xdr:col>20</xdr:col>
      <xdr:colOff>38100</xdr:colOff>
      <xdr:row>37</xdr:row>
      <xdr:rowOff>88936</xdr:rowOff>
    </xdr:to>
    <xdr:sp macro="" textlink="">
      <xdr:nvSpPr>
        <xdr:cNvPr id="84" name="楕円 83"/>
        <xdr:cNvSpPr/>
      </xdr:nvSpPr>
      <xdr:spPr>
        <a:xfrm>
          <a:off x="3746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80063</xdr:rowOff>
    </xdr:from>
    <xdr:ext cx="469744" cy="259045"/>
    <xdr:sp macro="" textlink="">
      <xdr:nvSpPr>
        <xdr:cNvPr id="85" name="テキスト ボックス 84"/>
        <xdr:cNvSpPr txBox="1"/>
      </xdr:nvSpPr>
      <xdr:spPr>
        <a:xfrm>
          <a:off x="3562428"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13462</xdr:rowOff>
    </xdr:from>
    <xdr:to>
      <xdr:col>15</xdr:col>
      <xdr:colOff>101600</xdr:colOff>
      <xdr:row>37</xdr:row>
      <xdr:rowOff>115062</xdr:rowOff>
    </xdr:to>
    <xdr:sp macro="" textlink="">
      <xdr:nvSpPr>
        <xdr:cNvPr id="86" name="楕円 85"/>
        <xdr:cNvSpPr/>
      </xdr:nvSpPr>
      <xdr:spPr>
        <a:xfrm>
          <a:off x="2857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106189</xdr:rowOff>
    </xdr:from>
    <xdr:ext cx="469744" cy="259045"/>
    <xdr:sp macro="" textlink="">
      <xdr:nvSpPr>
        <xdr:cNvPr id="87" name="テキスト ボックス 86"/>
        <xdr:cNvSpPr txBox="1"/>
      </xdr:nvSpPr>
      <xdr:spPr>
        <a:xfrm>
          <a:off x="2673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26851</xdr:rowOff>
    </xdr:from>
    <xdr:to>
      <xdr:col>10</xdr:col>
      <xdr:colOff>165100</xdr:colOff>
      <xdr:row>37</xdr:row>
      <xdr:rowOff>128451</xdr:rowOff>
    </xdr:to>
    <xdr:sp macro="" textlink="">
      <xdr:nvSpPr>
        <xdr:cNvPr id="88" name="楕円 87"/>
        <xdr:cNvSpPr/>
      </xdr:nvSpPr>
      <xdr:spPr>
        <a:xfrm>
          <a:off x="1968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119578</xdr:rowOff>
    </xdr:from>
    <xdr:ext cx="469744" cy="259045"/>
    <xdr:sp macro="" textlink="">
      <xdr:nvSpPr>
        <xdr:cNvPr id="89" name="テキスト ボックス 88"/>
        <xdr:cNvSpPr txBox="1"/>
      </xdr:nvSpPr>
      <xdr:spPr>
        <a:xfrm>
          <a:off x="1784428" y="64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23912</xdr:rowOff>
    </xdr:from>
    <xdr:to>
      <xdr:col>6</xdr:col>
      <xdr:colOff>38100</xdr:colOff>
      <xdr:row>37</xdr:row>
      <xdr:rowOff>125512</xdr:rowOff>
    </xdr:to>
    <xdr:sp macro="" textlink="">
      <xdr:nvSpPr>
        <xdr:cNvPr id="90" name="楕円 89"/>
        <xdr:cNvSpPr/>
      </xdr:nvSpPr>
      <xdr:spPr>
        <a:xfrm>
          <a:off x="1079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116639</xdr:rowOff>
    </xdr:from>
    <xdr:ext cx="469744" cy="259045"/>
    <xdr:sp macro="" textlink="">
      <xdr:nvSpPr>
        <xdr:cNvPr id="91" name="テキスト ボックス 90"/>
        <xdr:cNvSpPr txBox="1"/>
      </xdr:nvSpPr>
      <xdr:spPr>
        <a:xfrm>
          <a:off x="895428"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32663</xdr:rowOff>
    </xdr:from>
    <xdr:to>
      <xdr:col>24</xdr:col>
      <xdr:colOff>63500</xdr:colOff>
      <xdr:row>57</xdr:row>
      <xdr:rowOff>28770</xdr:rowOff>
    </xdr:to>
    <xdr:cxnSp macro="">
      <xdr:nvCxnSpPr>
        <xdr:cNvPr id="122" name="直線コネクタ 121"/>
        <xdr:cNvCxnSpPr/>
      </xdr:nvCxnSpPr>
      <xdr:spPr>
        <a:xfrm flipV="1">
          <a:off x="3797300" y="9290963"/>
          <a:ext cx="838200" cy="5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28770</xdr:rowOff>
    </xdr:from>
    <xdr:to>
      <xdr:col>19</xdr:col>
      <xdr:colOff>177800</xdr:colOff>
      <xdr:row>57</xdr:row>
      <xdr:rowOff>110606</xdr:rowOff>
    </xdr:to>
    <xdr:cxnSp macro="">
      <xdr:nvCxnSpPr>
        <xdr:cNvPr id="125" name="直線コネクタ 124"/>
        <xdr:cNvCxnSpPr/>
      </xdr:nvCxnSpPr>
      <xdr:spPr>
        <a:xfrm flipV="1">
          <a:off x="2908300" y="9801420"/>
          <a:ext cx="889000" cy="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110606</xdr:rowOff>
    </xdr:from>
    <xdr:to>
      <xdr:col>15</xdr:col>
      <xdr:colOff>50800</xdr:colOff>
      <xdr:row>57</xdr:row>
      <xdr:rowOff>148958</xdr:rowOff>
    </xdr:to>
    <xdr:cxnSp macro="">
      <xdr:nvCxnSpPr>
        <xdr:cNvPr id="128" name="直線コネクタ 127"/>
        <xdr:cNvCxnSpPr/>
      </xdr:nvCxnSpPr>
      <xdr:spPr>
        <a:xfrm flipV="1">
          <a:off x="2019300" y="9883256"/>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94176</xdr:rowOff>
    </xdr:from>
    <xdr:to>
      <xdr:col>10</xdr:col>
      <xdr:colOff>114300</xdr:colOff>
      <xdr:row>57</xdr:row>
      <xdr:rowOff>148958</xdr:rowOff>
    </xdr:to>
    <xdr:cxnSp macro="">
      <xdr:nvCxnSpPr>
        <xdr:cNvPr id="131" name="直線コネクタ 130"/>
        <xdr:cNvCxnSpPr/>
      </xdr:nvCxnSpPr>
      <xdr:spPr>
        <a:xfrm>
          <a:off x="1130300" y="9866826"/>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153313</xdr:rowOff>
    </xdr:from>
    <xdr:to>
      <xdr:col>24</xdr:col>
      <xdr:colOff>114300</xdr:colOff>
      <xdr:row>54</xdr:row>
      <xdr:rowOff>83463</xdr:rowOff>
    </xdr:to>
    <xdr:sp macro="" textlink="">
      <xdr:nvSpPr>
        <xdr:cNvPr id="141" name="楕円 140"/>
        <xdr:cNvSpPr/>
      </xdr:nvSpPr>
      <xdr:spPr>
        <a:xfrm>
          <a:off x="4584700" y="92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4740</xdr:rowOff>
    </xdr:from>
    <xdr:ext cx="599010" cy="259045"/>
    <xdr:sp macro="" textlink="">
      <xdr:nvSpPr>
        <xdr:cNvPr id="142" name="総務費該当値テキスト"/>
        <xdr:cNvSpPr txBox="1"/>
      </xdr:nvSpPr>
      <xdr:spPr>
        <a:xfrm>
          <a:off x="4686300" y="90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149420</xdr:rowOff>
    </xdr:from>
    <xdr:to>
      <xdr:col>20</xdr:col>
      <xdr:colOff>38100</xdr:colOff>
      <xdr:row>57</xdr:row>
      <xdr:rowOff>79570</xdr:rowOff>
    </xdr:to>
    <xdr:sp macro="" textlink="">
      <xdr:nvSpPr>
        <xdr:cNvPr id="143" name="楕円 142"/>
        <xdr:cNvSpPr/>
      </xdr:nvSpPr>
      <xdr:spPr>
        <a:xfrm>
          <a:off x="3746500" y="97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96097</xdr:rowOff>
    </xdr:from>
    <xdr:ext cx="599010" cy="259045"/>
    <xdr:sp macro="" textlink="">
      <xdr:nvSpPr>
        <xdr:cNvPr id="144" name="テキスト ボックス 143"/>
        <xdr:cNvSpPr txBox="1"/>
      </xdr:nvSpPr>
      <xdr:spPr>
        <a:xfrm>
          <a:off x="3497795" y="952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59806</xdr:rowOff>
    </xdr:from>
    <xdr:to>
      <xdr:col>15</xdr:col>
      <xdr:colOff>101600</xdr:colOff>
      <xdr:row>57</xdr:row>
      <xdr:rowOff>161406</xdr:rowOff>
    </xdr:to>
    <xdr:sp macro="" textlink="">
      <xdr:nvSpPr>
        <xdr:cNvPr id="145" name="楕円 144"/>
        <xdr:cNvSpPr/>
      </xdr:nvSpPr>
      <xdr:spPr>
        <a:xfrm>
          <a:off x="2857500" y="98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6483</xdr:rowOff>
    </xdr:from>
    <xdr:ext cx="599010" cy="259045"/>
    <xdr:sp macro="" textlink="">
      <xdr:nvSpPr>
        <xdr:cNvPr id="146" name="テキスト ボックス 145"/>
        <xdr:cNvSpPr txBox="1"/>
      </xdr:nvSpPr>
      <xdr:spPr>
        <a:xfrm>
          <a:off x="2608795" y="960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98158</xdr:rowOff>
    </xdr:from>
    <xdr:to>
      <xdr:col>10</xdr:col>
      <xdr:colOff>165100</xdr:colOff>
      <xdr:row>58</xdr:row>
      <xdr:rowOff>28308</xdr:rowOff>
    </xdr:to>
    <xdr:sp macro="" textlink="">
      <xdr:nvSpPr>
        <xdr:cNvPr id="147" name="楕円 146"/>
        <xdr:cNvSpPr/>
      </xdr:nvSpPr>
      <xdr:spPr>
        <a:xfrm>
          <a:off x="1968500" y="98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44835</xdr:rowOff>
    </xdr:from>
    <xdr:ext cx="534377" cy="259045"/>
    <xdr:sp macro="" textlink="">
      <xdr:nvSpPr>
        <xdr:cNvPr id="148" name="テキスト ボックス 147"/>
        <xdr:cNvSpPr txBox="1"/>
      </xdr:nvSpPr>
      <xdr:spPr>
        <a:xfrm>
          <a:off x="1752111" y="96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43376</xdr:rowOff>
    </xdr:from>
    <xdr:to>
      <xdr:col>6</xdr:col>
      <xdr:colOff>38100</xdr:colOff>
      <xdr:row>57</xdr:row>
      <xdr:rowOff>144976</xdr:rowOff>
    </xdr:to>
    <xdr:sp macro="" textlink="">
      <xdr:nvSpPr>
        <xdr:cNvPr id="149" name="楕円 148"/>
        <xdr:cNvSpPr/>
      </xdr:nvSpPr>
      <xdr:spPr>
        <a:xfrm>
          <a:off x="1079500" y="98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161503</xdr:rowOff>
    </xdr:from>
    <xdr:ext cx="599010" cy="259045"/>
    <xdr:sp macro="" textlink="">
      <xdr:nvSpPr>
        <xdr:cNvPr id="150" name="テキスト ボックス 149"/>
        <xdr:cNvSpPr txBox="1"/>
      </xdr:nvSpPr>
      <xdr:spPr>
        <a:xfrm>
          <a:off x="830795" y="95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79660</xdr:rowOff>
    </xdr:from>
    <xdr:to>
      <xdr:col>24</xdr:col>
      <xdr:colOff>63500</xdr:colOff>
      <xdr:row>78</xdr:row>
      <xdr:rowOff>144027</xdr:rowOff>
    </xdr:to>
    <xdr:cxnSp macro="">
      <xdr:nvCxnSpPr>
        <xdr:cNvPr id="182" name="直線コネクタ 181"/>
        <xdr:cNvCxnSpPr/>
      </xdr:nvCxnSpPr>
      <xdr:spPr>
        <a:xfrm flipV="1">
          <a:off x="3797300" y="13281310"/>
          <a:ext cx="838200" cy="23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144027</xdr:rowOff>
    </xdr:from>
    <xdr:to>
      <xdr:col>19</xdr:col>
      <xdr:colOff>177800</xdr:colOff>
      <xdr:row>79</xdr:row>
      <xdr:rowOff>27539</xdr:rowOff>
    </xdr:to>
    <xdr:cxnSp macro="">
      <xdr:nvCxnSpPr>
        <xdr:cNvPr id="185" name="直線コネクタ 184"/>
        <xdr:cNvCxnSpPr/>
      </xdr:nvCxnSpPr>
      <xdr:spPr>
        <a:xfrm flipV="1">
          <a:off x="2908300" y="13517127"/>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27539</xdr:rowOff>
    </xdr:from>
    <xdr:to>
      <xdr:col>15</xdr:col>
      <xdr:colOff>50800</xdr:colOff>
      <xdr:row>79</xdr:row>
      <xdr:rowOff>60833</xdr:rowOff>
    </xdr:to>
    <xdr:cxnSp macro="">
      <xdr:nvCxnSpPr>
        <xdr:cNvPr id="188" name="直線コネクタ 187"/>
        <xdr:cNvCxnSpPr/>
      </xdr:nvCxnSpPr>
      <xdr:spPr>
        <a:xfrm flipV="1">
          <a:off x="2019300" y="13572089"/>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60833</xdr:rowOff>
    </xdr:from>
    <xdr:to>
      <xdr:col>10</xdr:col>
      <xdr:colOff>114300</xdr:colOff>
      <xdr:row>79</xdr:row>
      <xdr:rowOff>138002</xdr:rowOff>
    </xdr:to>
    <xdr:cxnSp macro="">
      <xdr:nvCxnSpPr>
        <xdr:cNvPr id="191" name="直線コネクタ 190"/>
        <xdr:cNvCxnSpPr/>
      </xdr:nvCxnSpPr>
      <xdr:spPr>
        <a:xfrm flipV="1">
          <a:off x="1130300" y="13605383"/>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28860</xdr:rowOff>
    </xdr:from>
    <xdr:to>
      <xdr:col>24</xdr:col>
      <xdr:colOff>114300</xdr:colOff>
      <xdr:row>77</xdr:row>
      <xdr:rowOff>130460</xdr:rowOff>
    </xdr:to>
    <xdr:sp macro="" textlink="">
      <xdr:nvSpPr>
        <xdr:cNvPr id="201" name="楕円 200"/>
        <xdr:cNvSpPr/>
      </xdr:nvSpPr>
      <xdr:spPr>
        <a:xfrm>
          <a:off x="4584700" y="13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7287</xdr:rowOff>
    </xdr:from>
    <xdr:ext cx="599010" cy="259045"/>
    <xdr:sp macro="" textlink="">
      <xdr:nvSpPr>
        <xdr:cNvPr id="202" name="民生費該当値テキスト"/>
        <xdr:cNvSpPr txBox="1"/>
      </xdr:nvSpPr>
      <xdr:spPr>
        <a:xfrm>
          <a:off x="4686300" y="1320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93227</xdr:rowOff>
    </xdr:from>
    <xdr:to>
      <xdr:col>20</xdr:col>
      <xdr:colOff>38100</xdr:colOff>
      <xdr:row>79</xdr:row>
      <xdr:rowOff>23377</xdr:rowOff>
    </xdr:to>
    <xdr:sp macro="" textlink="">
      <xdr:nvSpPr>
        <xdr:cNvPr id="203" name="楕円 202"/>
        <xdr:cNvSpPr/>
      </xdr:nvSpPr>
      <xdr:spPr>
        <a:xfrm>
          <a:off x="3746500" y="134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14504</xdr:rowOff>
    </xdr:from>
    <xdr:ext cx="599010" cy="259045"/>
    <xdr:sp macro="" textlink="">
      <xdr:nvSpPr>
        <xdr:cNvPr id="204" name="テキスト ボックス 203"/>
        <xdr:cNvSpPr txBox="1"/>
      </xdr:nvSpPr>
      <xdr:spPr>
        <a:xfrm>
          <a:off x="3497795" y="135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148189</xdr:rowOff>
    </xdr:from>
    <xdr:to>
      <xdr:col>15</xdr:col>
      <xdr:colOff>101600</xdr:colOff>
      <xdr:row>79</xdr:row>
      <xdr:rowOff>78339</xdr:rowOff>
    </xdr:to>
    <xdr:sp macro="" textlink="">
      <xdr:nvSpPr>
        <xdr:cNvPr id="205" name="楕円 204"/>
        <xdr:cNvSpPr/>
      </xdr:nvSpPr>
      <xdr:spPr>
        <a:xfrm>
          <a:off x="2857500" y="135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69466</xdr:rowOff>
    </xdr:from>
    <xdr:ext cx="599010" cy="259045"/>
    <xdr:sp macro="" textlink="">
      <xdr:nvSpPr>
        <xdr:cNvPr id="206" name="テキスト ボックス 205"/>
        <xdr:cNvSpPr txBox="1"/>
      </xdr:nvSpPr>
      <xdr:spPr>
        <a:xfrm>
          <a:off x="2608795" y="1361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10033</xdr:rowOff>
    </xdr:from>
    <xdr:to>
      <xdr:col>10</xdr:col>
      <xdr:colOff>165100</xdr:colOff>
      <xdr:row>79</xdr:row>
      <xdr:rowOff>111633</xdr:rowOff>
    </xdr:to>
    <xdr:sp macro="" textlink="">
      <xdr:nvSpPr>
        <xdr:cNvPr id="207" name="楕円 206"/>
        <xdr:cNvSpPr/>
      </xdr:nvSpPr>
      <xdr:spPr>
        <a:xfrm>
          <a:off x="1968500" y="13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102760</xdr:rowOff>
    </xdr:from>
    <xdr:ext cx="599010" cy="259045"/>
    <xdr:sp macro="" textlink="">
      <xdr:nvSpPr>
        <xdr:cNvPr id="208" name="テキスト ボックス 207"/>
        <xdr:cNvSpPr txBox="1"/>
      </xdr:nvSpPr>
      <xdr:spPr>
        <a:xfrm>
          <a:off x="1719795" y="1364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87202</xdr:rowOff>
    </xdr:from>
    <xdr:to>
      <xdr:col>6</xdr:col>
      <xdr:colOff>38100</xdr:colOff>
      <xdr:row>80</xdr:row>
      <xdr:rowOff>17352</xdr:rowOff>
    </xdr:to>
    <xdr:sp macro="" textlink="">
      <xdr:nvSpPr>
        <xdr:cNvPr id="209" name="楕円 208"/>
        <xdr:cNvSpPr/>
      </xdr:nvSpPr>
      <xdr:spPr>
        <a:xfrm>
          <a:off x="1079500" y="136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8479</xdr:rowOff>
    </xdr:from>
    <xdr:ext cx="599010" cy="259045"/>
    <xdr:sp macro="" textlink="">
      <xdr:nvSpPr>
        <xdr:cNvPr id="210" name="テキスト ボックス 209"/>
        <xdr:cNvSpPr txBox="1"/>
      </xdr:nvSpPr>
      <xdr:spPr>
        <a:xfrm>
          <a:off x="830795" y="137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158141</xdr:rowOff>
    </xdr:from>
    <xdr:to>
      <xdr:col>24</xdr:col>
      <xdr:colOff>63500</xdr:colOff>
      <xdr:row>95</xdr:row>
      <xdr:rowOff>63627</xdr:rowOff>
    </xdr:to>
    <xdr:cxnSp macro="">
      <xdr:nvCxnSpPr>
        <xdr:cNvPr id="240" name="直線コネクタ 239"/>
        <xdr:cNvCxnSpPr/>
      </xdr:nvCxnSpPr>
      <xdr:spPr>
        <a:xfrm flipV="1">
          <a:off x="3797300" y="16274441"/>
          <a:ext cx="838200" cy="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63627</xdr:rowOff>
    </xdr:from>
    <xdr:to>
      <xdr:col>19</xdr:col>
      <xdr:colOff>177800</xdr:colOff>
      <xdr:row>96</xdr:row>
      <xdr:rowOff>70065</xdr:rowOff>
    </xdr:to>
    <xdr:cxnSp macro="">
      <xdr:nvCxnSpPr>
        <xdr:cNvPr id="243" name="直線コネクタ 242"/>
        <xdr:cNvCxnSpPr/>
      </xdr:nvCxnSpPr>
      <xdr:spPr>
        <a:xfrm flipV="1">
          <a:off x="2908300" y="16351377"/>
          <a:ext cx="889000" cy="1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70065</xdr:rowOff>
    </xdr:from>
    <xdr:to>
      <xdr:col>15</xdr:col>
      <xdr:colOff>50800</xdr:colOff>
      <xdr:row>96</xdr:row>
      <xdr:rowOff>147180</xdr:rowOff>
    </xdr:to>
    <xdr:cxnSp macro="">
      <xdr:nvCxnSpPr>
        <xdr:cNvPr id="246" name="直線コネクタ 245"/>
        <xdr:cNvCxnSpPr/>
      </xdr:nvCxnSpPr>
      <xdr:spPr>
        <a:xfrm flipV="1">
          <a:off x="2019300" y="16529265"/>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143827</xdr:rowOff>
    </xdr:from>
    <xdr:to>
      <xdr:col>10</xdr:col>
      <xdr:colOff>114300</xdr:colOff>
      <xdr:row>96</xdr:row>
      <xdr:rowOff>147180</xdr:rowOff>
    </xdr:to>
    <xdr:cxnSp macro="">
      <xdr:nvCxnSpPr>
        <xdr:cNvPr id="249" name="直線コネクタ 248"/>
        <xdr:cNvCxnSpPr/>
      </xdr:nvCxnSpPr>
      <xdr:spPr>
        <a:xfrm>
          <a:off x="1130300" y="1660302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107341</xdr:rowOff>
    </xdr:from>
    <xdr:to>
      <xdr:col>24</xdr:col>
      <xdr:colOff>114300</xdr:colOff>
      <xdr:row>95</xdr:row>
      <xdr:rowOff>37491</xdr:rowOff>
    </xdr:to>
    <xdr:sp macro="" textlink="">
      <xdr:nvSpPr>
        <xdr:cNvPr id="259" name="楕円 258"/>
        <xdr:cNvSpPr/>
      </xdr:nvSpPr>
      <xdr:spPr>
        <a:xfrm>
          <a:off x="4584700" y="162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130218</xdr:rowOff>
    </xdr:from>
    <xdr:ext cx="534377" cy="259045"/>
    <xdr:sp macro="" textlink="">
      <xdr:nvSpPr>
        <xdr:cNvPr id="260" name="衛生費該当値テキスト"/>
        <xdr:cNvSpPr txBox="1"/>
      </xdr:nvSpPr>
      <xdr:spPr>
        <a:xfrm>
          <a:off x="4686300" y="160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12827</xdr:rowOff>
    </xdr:from>
    <xdr:to>
      <xdr:col>20</xdr:col>
      <xdr:colOff>38100</xdr:colOff>
      <xdr:row>95</xdr:row>
      <xdr:rowOff>114427</xdr:rowOff>
    </xdr:to>
    <xdr:sp macro="" textlink="">
      <xdr:nvSpPr>
        <xdr:cNvPr id="261" name="楕円 260"/>
        <xdr:cNvSpPr/>
      </xdr:nvSpPr>
      <xdr:spPr>
        <a:xfrm>
          <a:off x="3746500" y="163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130954</xdr:rowOff>
    </xdr:from>
    <xdr:ext cx="534377" cy="259045"/>
    <xdr:sp macro="" textlink="">
      <xdr:nvSpPr>
        <xdr:cNvPr id="262" name="テキスト ボックス 261"/>
        <xdr:cNvSpPr txBox="1"/>
      </xdr:nvSpPr>
      <xdr:spPr>
        <a:xfrm>
          <a:off x="3530111" y="16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19265</xdr:rowOff>
    </xdr:from>
    <xdr:to>
      <xdr:col>15</xdr:col>
      <xdr:colOff>101600</xdr:colOff>
      <xdr:row>96</xdr:row>
      <xdr:rowOff>120865</xdr:rowOff>
    </xdr:to>
    <xdr:sp macro="" textlink="">
      <xdr:nvSpPr>
        <xdr:cNvPr id="263" name="楕円 262"/>
        <xdr:cNvSpPr/>
      </xdr:nvSpPr>
      <xdr:spPr>
        <a:xfrm>
          <a:off x="2857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137392</xdr:rowOff>
    </xdr:from>
    <xdr:ext cx="534377" cy="259045"/>
    <xdr:sp macro="" textlink="">
      <xdr:nvSpPr>
        <xdr:cNvPr id="264" name="テキスト ボックス 263"/>
        <xdr:cNvSpPr txBox="1"/>
      </xdr:nvSpPr>
      <xdr:spPr>
        <a:xfrm>
          <a:off x="2641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96380</xdr:rowOff>
    </xdr:from>
    <xdr:to>
      <xdr:col>10</xdr:col>
      <xdr:colOff>165100</xdr:colOff>
      <xdr:row>97</xdr:row>
      <xdr:rowOff>26530</xdr:rowOff>
    </xdr:to>
    <xdr:sp macro="" textlink="">
      <xdr:nvSpPr>
        <xdr:cNvPr id="265" name="楕円 264"/>
        <xdr:cNvSpPr/>
      </xdr:nvSpPr>
      <xdr:spPr>
        <a:xfrm>
          <a:off x="19685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43057</xdr:rowOff>
    </xdr:from>
    <xdr:ext cx="534377" cy="259045"/>
    <xdr:sp macro="" textlink="">
      <xdr:nvSpPr>
        <xdr:cNvPr id="266" name="テキスト ボックス 265"/>
        <xdr:cNvSpPr txBox="1"/>
      </xdr:nvSpPr>
      <xdr:spPr>
        <a:xfrm>
          <a:off x="1752111" y="163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93027</xdr:rowOff>
    </xdr:from>
    <xdr:to>
      <xdr:col>6</xdr:col>
      <xdr:colOff>38100</xdr:colOff>
      <xdr:row>97</xdr:row>
      <xdr:rowOff>23177</xdr:rowOff>
    </xdr:to>
    <xdr:sp macro="" textlink="">
      <xdr:nvSpPr>
        <xdr:cNvPr id="267" name="楕円 266"/>
        <xdr:cNvSpPr/>
      </xdr:nvSpPr>
      <xdr:spPr>
        <a:xfrm>
          <a:off x="1079500" y="165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39704</xdr:rowOff>
    </xdr:from>
    <xdr:ext cx="534377" cy="259045"/>
    <xdr:sp macro="" textlink="">
      <xdr:nvSpPr>
        <xdr:cNvPr id="268" name="テキスト ボックス 267"/>
        <xdr:cNvSpPr txBox="1"/>
      </xdr:nvSpPr>
      <xdr:spPr>
        <a:xfrm>
          <a:off x="863111" y="163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151587</xdr:rowOff>
    </xdr:from>
    <xdr:to>
      <xdr:col>55</xdr:col>
      <xdr:colOff>0</xdr:colOff>
      <xdr:row>38</xdr:row>
      <xdr:rowOff>3683</xdr:rowOff>
    </xdr:to>
    <xdr:cxnSp macro="">
      <xdr:nvCxnSpPr>
        <xdr:cNvPr id="295" name="直線コネクタ 294"/>
        <xdr:cNvCxnSpPr/>
      </xdr:nvCxnSpPr>
      <xdr:spPr>
        <a:xfrm>
          <a:off x="9639300" y="6495237"/>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151587</xdr:rowOff>
    </xdr:from>
    <xdr:to>
      <xdr:col>50</xdr:col>
      <xdr:colOff>114300</xdr:colOff>
      <xdr:row>38</xdr:row>
      <xdr:rowOff>9855</xdr:rowOff>
    </xdr:to>
    <xdr:cxnSp macro="">
      <xdr:nvCxnSpPr>
        <xdr:cNvPr id="298" name="直線コネクタ 297"/>
        <xdr:cNvCxnSpPr/>
      </xdr:nvCxnSpPr>
      <xdr:spPr>
        <a:xfrm flipV="1">
          <a:off x="8750300" y="649523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160731</xdr:rowOff>
    </xdr:from>
    <xdr:to>
      <xdr:col>45</xdr:col>
      <xdr:colOff>177800</xdr:colOff>
      <xdr:row>38</xdr:row>
      <xdr:rowOff>9855</xdr:rowOff>
    </xdr:to>
    <xdr:cxnSp macro="">
      <xdr:nvCxnSpPr>
        <xdr:cNvPr id="301" name="直線コネクタ 300"/>
        <xdr:cNvCxnSpPr/>
      </xdr:nvCxnSpPr>
      <xdr:spPr>
        <a:xfrm>
          <a:off x="7861300" y="650438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122326</xdr:rowOff>
    </xdr:from>
    <xdr:to>
      <xdr:col>41</xdr:col>
      <xdr:colOff>50800</xdr:colOff>
      <xdr:row>37</xdr:row>
      <xdr:rowOff>160731</xdr:rowOff>
    </xdr:to>
    <xdr:cxnSp macro="">
      <xdr:nvCxnSpPr>
        <xdr:cNvPr id="304" name="直線コネクタ 303"/>
        <xdr:cNvCxnSpPr/>
      </xdr:nvCxnSpPr>
      <xdr:spPr>
        <a:xfrm>
          <a:off x="6972300" y="646597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124333</xdr:rowOff>
    </xdr:from>
    <xdr:to>
      <xdr:col>55</xdr:col>
      <xdr:colOff>50800</xdr:colOff>
      <xdr:row>38</xdr:row>
      <xdr:rowOff>54483</xdr:rowOff>
    </xdr:to>
    <xdr:sp macro="" textlink="">
      <xdr:nvSpPr>
        <xdr:cNvPr id="314" name="楕円 313"/>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102760</xdr:rowOff>
    </xdr:from>
    <xdr:ext cx="378565" cy="259045"/>
    <xdr:sp macro="" textlink="">
      <xdr:nvSpPr>
        <xdr:cNvPr id="315" name="労働費該当値テキスト"/>
        <xdr:cNvSpPr txBox="1"/>
      </xdr:nvSpPr>
      <xdr:spPr>
        <a:xfrm>
          <a:off x="10528300" y="64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100787</xdr:rowOff>
    </xdr:from>
    <xdr:to>
      <xdr:col>50</xdr:col>
      <xdr:colOff>165100</xdr:colOff>
      <xdr:row>38</xdr:row>
      <xdr:rowOff>30938</xdr:rowOff>
    </xdr:to>
    <xdr:sp macro="" textlink="">
      <xdr:nvSpPr>
        <xdr:cNvPr id="316" name="楕円 315"/>
        <xdr:cNvSpPr/>
      </xdr:nvSpPr>
      <xdr:spPr>
        <a:xfrm>
          <a:off x="9588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317" name="テキスト ボックス 316"/>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130505</xdr:rowOff>
    </xdr:from>
    <xdr:to>
      <xdr:col>46</xdr:col>
      <xdr:colOff>38100</xdr:colOff>
      <xdr:row>38</xdr:row>
      <xdr:rowOff>60655</xdr:rowOff>
    </xdr:to>
    <xdr:sp macro="" textlink="">
      <xdr:nvSpPr>
        <xdr:cNvPr id="318" name="楕円 317"/>
        <xdr:cNvSpPr/>
      </xdr:nvSpPr>
      <xdr:spPr>
        <a:xfrm>
          <a:off x="8699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51782</xdr:rowOff>
    </xdr:from>
    <xdr:ext cx="378565" cy="259045"/>
    <xdr:sp macro="" textlink="">
      <xdr:nvSpPr>
        <xdr:cNvPr id="319" name="テキスト ボックス 318"/>
        <xdr:cNvSpPr txBox="1"/>
      </xdr:nvSpPr>
      <xdr:spPr>
        <a:xfrm>
          <a:off x="8561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109931</xdr:rowOff>
    </xdr:from>
    <xdr:to>
      <xdr:col>41</xdr:col>
      <xdr:colOff>101600</xdr:colOff>
      <xdr:row>38</xdr:row>
      <xdr:rowOff>40081</xdr:rowOff>
    </xdr:to>
    <xdr:sp macro="" textlink="">
      <xdr:nvSpPr>
        <xdr:cNvPr id="320" name="楕円 319"/>
        <xdr:cNvSpPr/>
      </xdr:nvSpPr>
      <xdr:spPr>
        <a:xfrm>
          <a:off x="781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31208</xdr:rowOff>
    </xdr:from>
    <xdr:ext cx="378565" cy="259045"/>
    <xdr:sp macro="" textlink="">
      <xdr:nvSpPr>
        <xdr:cNvPr id="321" name="テキスト ボックス 320"/>
        <xdr:cNvSpPr txBox="1"/>
      </xdr:nvSpPr>
      <xdr:spPr>
        <a:xfrm>
          <a:off x="7672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71526</xdr:rowOff>
    </xdr:from>
    <xdr:to>
      <xdr:col>36</xdr:col>
      <xdr:colOff>165100</xdr:colOff>
      <xdr:row>38</xdr:row>
      <xdr:rowOff>1676</xdr:rowOff>
    </xdr:to>
    <xdr:sp macro="" textlink="">
      <xdr:nvSpPr>
        <xdr:cNvPr id="322" name="楕円 321"/>
        <xdr:cNvSpPr/>
      </xdr:nvSpPr>
      <xdr:spPr>
        <a:xfrm>
          <a:off x="6921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164254</xdr:rowOff>
    </xdr:from>
    <xdr:ext cx="378565" cy="259045"/>
    <xdr:sp macro="" textlink="">
      <xdr:nvSpPr>
        <xdr:cNvPr id="323" name="テキスト ボックス 322"/>
        <xdr:cNvSpPr txBox="1"/>
      </xdr:nvSpPr>
      <xdr:spPr>
        <a:xfrm>
          <a:off x="6783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97790</xdr:rowOff>
    </xdr:from>
    <xdr:to>
      <xdr:col>55</xdr:col>
      <xdr:colOff>0</xdr:colOff>
      <xdr:row>58</xdr:row>
      <xdr:rowOff>111430</xdr:rowOff>
    </xdr:to>
    <xdr:cxnSp macro="">
      <xdr:nvCxnSpPr>
        <xdr:cNvPr id="352" name="直線コネクタ 351"/>
        <xdr:cNvCxnSpPr/>
      </xdr:nvCxnSpPr>
      <xdr:spPr>
        <a:xfrm>
          <a:off x="9639300" y="10041890"/>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97790</xdr:rowOff>
    </xdr:from>
    <xdr:to>
      <xdr:col>50</xdr:col>
      <xdr:colOff>114300</xdr:colOff>
      <xdr:row>58</xdr:row>
      <xdr:rowOff>129527</xdr:rowOff>
    </xdr:to>
    <xdr:cxnSp macro="">
      <xdr:nvCxnSpPr>
        <xdr:cNvPr id="355" name="直線コネクタ 354"/>
        <xdr:cNvCxnSpPr/>
      </xdr:nvCxnSpPr>
      <xdr:spPr>
        <a:xfrm flipV="1">
          <a:off x="8750300" y="10041890"/>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62129</xdr:rowOff>
    </xdr:from>
    <xdr:to>
      <xdr:col>45</xdr:col>
      <xdr:colOff>177800</xdr:colOff>
      <xdr:row>58</xdr:row>
      <xdr:rowOff>129527</xdr:rowOff>
    </xdr:to>
    <xdr:cxnSp macro="">
      <xdr:nvCxnSpPr>
        <xdr:cNvPr id="358" name="直線コネクタ 357"/>
        <xdr:cNvCxnSpPr/>
      </xdr:nvCxnSpPr>
      <xdr:spPr>
        <a:xfrm>
          <a:off x="7861300" y="10006229"/>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62129</xdr:rowOff>
    </xdr:from>
    <xdr:to>
      <xdr:col>41</xdr:col>
      <xdr:colOff>50800</xdr:colOff>
      <xdr:row>58</xdr:row>
      <xdr:rowOff>64910</xdr:rowOff>
    </xdr:to>
    <xdr:cxnSp macro="">
      <xdr:nvCxnSpPr>
        <xdr:cNvPr id="361" name="直線コネクタ 360"/>
        <xdr:cNvCxnSpPr/>
      </xdr:nvCxnSpPr>
      <xdr:spPr>
        <a:xfrm flipV="1">
          <a:off x="6972300" y="1000622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60630</xdr:rowOff>
    </xdr:from>
    <xdr:to>
      <xdr:col>55</xdr:col>
      <xdr:colOff>50800</xdr:colOff>
      <xdr:row>58</xdr:row>
      <xdr:rowOff>162230</xdr:rowOff>
    </xdr:to>
    <xdr:sp macro="" textlink="">
      <xdr:nvSpPr>
        <xdr:cNvPr id="371" name="楕円 370"/>
        <xdr:cNvSpPr/>
      </xdr:nvSpPr>
      <xdr:spPr>
        <a:xfrm>
          <a:off x="104267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147007</xdr:rowOff>
    </xdr:from>
    <xdr:ext cx="469744" cy="259045"/>
    <xdr:sp macro="" textlink="">
      <xdr:nvSpPr>
        <xdr:cNvPr id="372" name="農林水産業費該当値テキスト"/>
        <xdr:cNvSpPr txBox="1"/>
      </xdr:nvSpPr>
      <xdr:spPr>
        <a:xfrm>
          <a:off x="10528300" y="99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46990</xdr:rowOff>
    </xdr:from>
    <xdr:to>
      <xdr:col>50</xdr:col>
      <xdr:colOff>165100</xdr:colOff>
      <xdr:row>58</xdr:row>
      <xdr:rowOff>148590</xdr:rowOff>
    </xdr:to>
    <xdr:sp macro="" textlink="">
      <xdr:nvSpPr>
        <xdr:cNvPr id="373" name="楕円 372"/>
        <xdr:cNvSpPr/>
      </xdr:nvSpPr>
      <xdr:spPr>
        <a:xfrm>
          <a:off x="9588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139717</xdr:rowOff>
    </xdr:from>
    <xdr:ext cx="469744" cy="259045"/>
    <xdr:sp macro="" textlink="">
      <xdr:nvSpPr>
        <xdr:cNvPr id="374" name="テキスト ボックス 373"/>
        <xdr:cNvSpPr txBox="1"/>
      </xdr:nvSpPr>
      <xdr:spPr>
        <a:xfrm>
          <a:off x="9404428"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78727</xdr:rowOff>
    </xdr:from>
    <xdr:to>
      <xdr:col>46</xdr:col>
      <xdr:colOff>38100</xdr:colOff>
      <xdr:row>59</xdr:row>
      <xdr:rowOff>8877</xdr:rowOff>
    </xdr:to>
    <xdr:sp macro="" textlink="">
      <xdr:nvSpPr>
        <xdr:cNvPr id="375" name="楕円 374"/>
        <xdr:cNvSpPr/>
      </xdr:nvSpPr>
      <xdr:spPr>
        <a:xfrm>
          <a:off x="8699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xdr:rowOff>
    </xdr:from>
    <xdr:ext cx="469744" cy="259045"/>
    <xdr:sp macro="" textlink="">
      <xdr:nvSpPr>
        <xdr:cNvPr id="376" name="テキスト ボックス 375"/>
        <xdr:cNvSpPr txBox="1"/>
      </xdr:nvSpPr>
      <xdr:spPr>
        <a:xfrm>
          <a:off x="8515428" y="10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11329</xdr:rowOff>
    </xdr:from>
    <xdr:to>
      <xdr:col>41</xdr:col>
      <xdr:colOff>101600</xdr:colOff>
      <xdr:row>58</xdr:row>
      <xdr:rowOff>112929</xdr:rowOff>
    </xdr:to>
    <xdr:sp macro="" textlink="">
      <xdr:nvSpPr>
        <xdr:cNvPr id="377" name="楕円 376"/>
        <xdr:cNvSpPr/>
      </xdr:nvSpPr>
      <xdr:spPr>
        <a:xfrm>
          <a:off x="7810500" y="99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104056</xdr:rowOff>
    </xdr:from>
    <xdr:ext cx="469744" cy="259045"/>
    <xdr:sp macro="" textlink="">
      <xdr:nvSpPr>
        <xdr:cNvPr id="378" name="テキスト ボックス 377"/>
        <xdr:cNvSpPr txBox="1"/>
      </xdr:nvSpPr>
      <xdr:spPr>
        <a:xfrm>
          <a:off x="7626428" y="1004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14110</xdr:rowOff>
    </xdr:from>
    <xdr:to>
      <xdr:col>36</xdr:col>
      <xdr:colOff>165100</xdr:colOff>
      <xdr:row>58</xdr:row>
      <xdr:rowOff>115710</xdr:rowOff>
    </xdr:to>
    <xdr:sp macro="" textlink="">
      <xdr:nvSpPr>
        <xdr:cNvPr id="379" name="楕円 378"/>
        <xdr:cNvSpPr/>
      </xdr:nvSpPr>
      <xdr:spPr>
        <a:xfrm>
          <a:off x="6921500" y="99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106837</xdr:rowOff>
    </xdr:from>
    <xdr:ext cx="469744" cy="259045"/>
    <xdr:sp macro="" textlink="">
      <xdr:nvSpPr>
        <xdr:cNvPr id="380" name="テキスト ボックス 379"/>
        <xdr:cNvSpPr txBox="1"/>
      </xdr:nvSpPr>
      <xdr:spPr>
        <a:xfrm>
          <a:off x="6737428" y="100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101467</xdr:rowOff>
    </xdr:from>
    <xdr:to>
      <xdr:col>55</xdr:col>
      <xdr:colOff>0</xdr:colOff>
      <xdr:row>78</xdr:row>
      <xdr:rowOff>59785</xdr:rowOff>
    </xdr:to>
    <xdr:cxnSp macro="">
      <xdr:nvCxnSpPr>
        <xdr:cNvPr id="409" name="直線コネクタ 408"/>
        <xdr:cNvCxnSpPr/>
      </xdr:nvCxnSpPr>
      <xdr:spPr>
        <a:xfrm flipV="1">
          <a:off x="9639300" y="13303117"/>
          <a:ext cx="838200" cy="1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59785</xdr:rowOff>
    </xdr:from>
    <xdr:to>
      <xdr:col>50</xdr:col>
      <xdr:colOff>114300</xdr:colOff>
      <xdr:row>78</xdr:row>
      <xdr:rowOff>90646</xdr:rowOff>
    </xdr:to>
    <xdr:cxnSp macro="">
      <xdr:nvCxnSpPr>
        <xdr:cNvPr id="412" name="直線コネクタ 411"/>
        <xdr:cNvCxnSpPr/>
      </xdr:nvCxnSpPr>
      <xdr:spPr>
        <a:xfrm flipV="1">
          <a:off x="8750300" y="13432885"/>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90646</xdr:rowOff>
    </xdr:from>
    <xdr:to>
      <xdr:col>45</xdr:col>
      <xdr:colOff>177800</xdr:colOff>
      <xdr:row>78</xdr:row>
      <xdr:rowOff>112021</xdr:rowOff>
    </xdr:to>
    <xdr:cxnSp macro="">
      <xdr:nvCxnSpPr>
        <xdr:cNvPr id="415" name="直線コネクタ 414"/>
        <xdr:cNvCxnSpPr/>
      </xdr:nvCxnSpPr>
      <xdr:spPr>
        <a:xfrm flipV="1">
          <a:off x="7861300" y="13463746"/>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94190</xdr:rowOff>
    </xdr:from>
    <xdr:to>
      <xdr:col>41</xdr:col>
      <xdr:colOff>50800</xdr:colOff>
      <xdr:row>78</xdr:row>
      <xdr:rowOff>112021</xdr:rowOff>
    </xdr:to>
    <xdr:cxnSp macro="">
      <xdr:nvCxnSpPr>
        <xdr:cNvPr id="418" name="直線コネクタ 417"/>
        <xdr:cNvCxnSpPr/>
      </xdr:nvCxnSpPr>
      <xdr:spPr>
        <a:xfrm>
          <a:off x="6972300" y="1346729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50667</xdr:rowOff>
    </xdr:from>
    <xdr:to>
      <xdr:col>55</xdr:col>
      <xdr:colOff>50800</xdr:colOff>
      <xdr:row>77</xdr:row>
      <xdr:rowOff>152267</xdr:rowOff>
    </xdr:to>
    <xdr:sp macro="" textlink="">
      <xdr:nvSpPr>
        <xdr:cNvPr id="428" name="楕円 427"/>
        <xdr:cNvSpPr/>
      </xdr:nvSpPr>
      <xdr:spPr>
        <a:xfrm>
          <a:off x="10426700" y="132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29094</xdr:rowOff>
    </xdr:from>
    <xdr:ext cx="534377" cy="259045"/>
    <xdr:sp macro="" textlink="">
      <xdr:nvSpPr>
        <xdr:cNvPr id="429" name="商工費該当値テキスト"/>
        <xdr:cNvSpPr txBox="1"/>
      </xdr:nvSpPr>
      <xdr:spPr>
        <a:xfrm>
          <a:off x="10528300" y="132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8985</xdr:rowOff>
    </xdr:from>
    <xdr:to>
      <xdr:col>50</xdr:col>
      <xdr:colOff>165100</xdr:colOff>
      <xdr:row>78</xdr:row>
      <xdr:rowOff>110585</xdr:rowOff>
    </xdr:to>
    <xdr:sp macro="" textlink="">
      <xdr:nvSpPr>
        <xdr:cNvPr id="430" name="楕円 429"/>
        <xdr:cNvSpPr/>
      </xdr:nvSpPr>
      <xdr:spPr>
        <a:xfrm>
          <a:off x="9588500" y="133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101712</xdr:rowOff>
    </xdr:from>
    <xdr:ext cx="469744" cy="259045"/>
    <xdr:sp macro="" textlink="">
      <xdr:nvSpPr>
        <xdr:cNvPr id="431" name="テキスト ボックス 430"/>
        <xdr:cNvSpPr txBox="1"/>
      </xdr:nvSpPr>
      <xdr:spPr>
        <a:xfrm>
          <a:off x="9404428" y="134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39846</xdr:rowOff>
    </xdr:from>
    <xdr:to>
      <xdr:col>46</xdr:col>
      <xdr:colOff>38100</xdr:colOff>
      <xdr:row>78</xdr:row>
      <xdr:rowOff>141446</xdr:rowOff>
    </xdr:to>
    <xdr:sp macro="" textlink="">
      <xdr:nvSpPr>
        <xdr:cNvPr id="432" name="楕円 431"/>
        <xdr:cNvSpPr/>
      </xdr:nvSpPr>
      <xdr:spPr>
        <a:xfrm>
          <a:off x="8699500" y="13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132573</xdr:rowOff>
    </xdr:from>
    <xdr:ext cx="469744" cy="259045"/>
    <xdr:sp macro="" textlink="">
      <xdr:nvSpPr>
        <xdr:cNvPr id="433" name="テキスト ボックス 432"/>
        <xdr:cNvSpPr txBox="1"/>
      </xdr:nvSpPr>
      <xdr:spPr>
        <a:xfrm>
          <a:off x="8515428" y="1350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61221</xdr:rowOff>
    </xdr:from>
    <xdr:to>
      <xdr:col>41</xdr:col>
      <xdr:colOff>101600</xdr:colOff>
      <xdr:row>78</xdr:row>
      <xdr:rowOff>162821</xdr:rowOff>
    </xdr:to>
    <xdr:sp macro="" textlink="">
      <xdr:nvSpPr>
        <xdr:cNvPr id="434" name="楕円 433"/>
        <xdr:cNvSpPr/>
      </xdr:nvSpPr>
      <xdr:spPr>
        <a:xfrm>
          <a:off x="78105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153948</xdr:rowOff>
    </xdr:from>
    <xdr:ext cx="469744" cy="259045"/>
    <xdr:sp macro="" textlink="">
      <xdr:nvSpPr>
        <xdr:cNvPr id="435" name="テキスト ボックス 434"/>
        <xdr:cNvSpPr txBox="1"/>
      </xdr:nvSpPr>
      <xdr:spPr>
        <a:xfrm>
          <a:off x="7626428" y="135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43390</xdr:rowOff>
    </xdr:from>
    <xdr:to>
      <xdr:col>36</xdr:col>
      <xdr:colOff>165100</xdr:colOff>
      <xdr:row>78</xdr:row>
      <xdr:rowOff>144990</xdr:rowOff>
    </xdr:to>
    <xdr:sp macro="" textlink="">
      <xdr:nvSpPr>
        <xdr:cNvPr id="436" name="楕円 435"/>
        <xdr:cNvSpPr/>
      </xdr:nvSpPr>
      <xdr:spPr>
        <a:xfrm>
          <a:off x="6921500" y="134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136117</xdr:rowOff>
    </xdr:from>
    <xdr:ext cx="469744" cy="259045"/>
    <xdr:sp macro="" textlink="">
      <xdr:nvSpPr>
        <xdr:cNvPr id="437" name="テキスト ボックス 436"/>
        <xdr:cNvSpPr txBox="1"/>
      </xdr:nvSpPr>
      <xdr:spPr>
        <a:xfrm>
          <a:off x="6737428" y="135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8396</xdr:rowOff>
    </xdr:from>
    <xdr:to>
      <xdr:col>55</xdr:col>
      <xdr:colOff>0</xdr:colOff>
      <xdr:row>98</xdr:row>
      <xdr:rowOff>90594</xdr:rowOff>
    </xdr:to>
    <xdr:cxnSp macro="">
      <xdr:nvCxnSpPr>
        <xdr:cNvPr id="469" name="直線コネクタ 468"/>
        <xdr:cNvCxnSpPr/>
      </xdr:nvCxnSpPr>
      <xdr:spPr>
        <a:xfrm>
          <a:off x="9639300" y="16639046"/>
          <a:ext cx="838200" cy="2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8396</xdr:rowOff>
    </xdr:from>
    <xdr:to>
      <xdr:col>50</xdr:col>
      <xdr:colOff>114300</xdr:colOff>
      <xdr:row>98</xdr:row>
      <xdr:rowOff>38224</xdr:rowOff>
    </xdr:to>
    <xdr:cxnSp macro="">
      <xdr:nvCxnSpPr>
        <xdr:cNvPr id="472" name="直線コネクタ 471"/>
        <xdr:cNvCxnSpPr/>
      </xdr:nvCxnSpPr>
      <xdr:spPr>
        <a:xfrm flipV="1">
          <a:off x="8750300" y="16639046"/>
          <a:ext cx="889000" cy="20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38224</xdr:rowOff>
    </xdr:from>
    <xdr:to>
      <xdr:col>45</xdr:col>
      <xdr:colOff>177800</xdr:colOff>
      <xdr:row>99</xdr:row>
      <xdr:rowOff>29776</xdr:rowOff>
    </xdr:to>
    <xdr:cxnSp macro="">
      <xdr:nvCxnSpPr>
        <xdr:cNvPr id="475" name="直線コネクタ 474"/>
        <xdr:cNvCxnSpPr/>
      </xdr:nvCxnSpPr>
      <xdr:spPr>
        <a:xfrm flipV="1">
          <a:off x="7861300" y="16840324"/>
          <a:ext cx="889000" cy="1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95155</xdr:rowOff>
    </xdr:from>
    <xdr:to>
      <xdr:col>41</xdr:col>
      <xdr:colOff>50800</xdr:colOff>
      <xdr:row>99</xdr:row>
      <xdr:rowOff>29776</xdr:rowOff>
    </xdr:to>
    <xdr:cxnSp macro="">
      <xdr:nvCxnSpPr>
        <xdr:cNvPr id="478" name="直線コネクタ 477"/>
        <xdr:cNvCxnSpPr/>
      </xdr:nvCxnSpPr>
      <xdr:spPr>
        <a:xfrm>
          <a:off x="6972300" y="16897255"/>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39794</xdr:rowOff>
    </xdr:from>
    <xdr:to>
      <xdr:col>55</xdr:col>
      <xdr:colOff>50800</xdr:colOff>
      <xdr:row>98</xdr:row>
      <xdr:rowOff>141394</xdr:rowOff>
    </xdr:to>
    <xdr:sp macro="" textlink="">
      <xdr:nvSpPr>
        <xdr:cNvPr id="488" name="楕円 487"/>
        <xdr:cNvSpPr/>
      </xdr:nvSpPr>
      <xdr:spPr>
        <a:xfrm>
          <a:off x="10426700" y="168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18221</xdr:rowOff>
    </xdr:from>
    <xdr:ext cx="534377" cy="259045"/>
    <xdr:sp macro="" textlink="">
      <xdr:nvSpPr>
        <xdr:cNvPr id="489" name="土木費該当値テキスト"/>
        <xdr:cNvSpPr txBox="1"/>
      </xdr:nvSpPr>
      <xdr:spPr>
        <a:xfrm>
          <a:off x="10528300" y="168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129046</xdr:rowOff>
    </xdr:from>
    <xdr:to>
      <xdr:col>50</xdr:col>
      <xdr:colOff>165100</xdr:colOff>
      <xdr:row>97</xdr:row>
      <xdr:rowOff>59196</xdr:rowOff>
    </xdr:to>
    <xdr:sp macro="" textlink="">
      <xdr:nvSpPr>
        <xdr:cNvPr id="490" name="楕円 489"/>
        <xdr:cNvSpPr/>
      </xdr:nvSpPr>
      <xdr:spPr>
        <a:xfrm>
          <a:off x="9588500" y="165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75723</xdr:rowOff>
    </xdr:from>
    <xdr:ext cx="534377" cy="259045"/>
    <xdr:sp macro="" textlink="">
      <xdr:nvSpPr>
        <xdr:cNvPr id="491" name="テキスト ボックス 490"/>
        <xdr:cNvSpPr txBox="1"/>
      </xdr:nvSpPr>
      <xdr:spPr>
        <a:xfrm>
          <a:off x="9372111" y="163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158874</xdr:rowOff>
    </xdr:from>
    <xdr:to>
      <xdr:col>46</xdr:col>
      <xdr:colOff>38100</xdr:colOff>
      <xdr:row>98</xdr:row>
      <xdr:rowOff>89024</xdr:rowOff>
    </xdr:to>
    <xdr:sp macro="" textlink="">
      <xdr:nvSpPr>
        <xdr:cNvPr id="492" name="楕円 491"/>
        <xdr:cNvSpPr/>
      </xdr:nvSpPr>
      <xdr:spPr>
        <a:xfrm>
          <a:off x="8699500" y="167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80151</xdr:rowOff>
    </xdr:from>
    <xdr:ext cx="534377" cy="259045"/>
    <xdr:sp macro="" textlink="">
      <xdr:nvSpPr>
        <xdr:cNvPr id="493" name="テキスト ボックス 492"/>
        <xdr:cNvSpPr txBox="1"/>
      </xdr:nvSpPr>
      <xdr:spPr>
        <a:xfrm>
          <a:off x="8483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150426</xdr:rowOff>
    </xdr:from>
    <xdr:to>
      <xdr:col>41</xdr:col>
      <xdr:colOff>101600</xdr:colOff>
      <xdr:row>99</xdr:row>
      <xdr:rowOff>80576</xdr:rowOff>
    </xdr:to>
    <xdr:sp macro="" textlink="">
      <xdr:nvSpPr>
        <xdr:cNvPr id="494" name="楕円 493"/>
        <xdr:cNvSpPr/>
      </xdr:nvSpPr>
      <xdr:spPr>
        <a:xfrm>
          <a:off x="7810500" y="169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71703</xdr:rowOff>
    </xdr:from>
    <xdr:ext cx="534377" cy="259045"/>
    <xdr:sp macro="" textlink="">
      <xdr:nvSpPr>
        <xdr:cNvPr id="495" name="テキスト ボックス 494"/>
        <xdr:cNvSpPr txBox="1"/>
      </xdr:nvSpPr>
      <xdr:spPr>
        <a:xfrm>
          <a:off x="7594111" y="170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44355</xdr:rowOff>
    </xdr:from>
    <xdr:to>
      <xdr:col>36</xdr:col>
      <xdr:colOff>165100</xdr:colOff>
      <xdr:row>98</xdr:row>
      <xdr:rowOff>145955</xdr:rowOff>
    </xdr:to>
    <xdr:sp macro="" textlink="">
      <xdr:nvSpPr>
        <xdr:cNvPr id="496" name="楕円 495"/>
        <xdr:cNvSpPr/>
      </xdr:nvSpPr>
      <xdr:spPr>
        <a:xfrm>
          <a:off x="69215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137082</xdr:rowOff>
    </xdr:from>
    <xdr:ext cx="534377" cy="259045"/>
    <xdr:sp macro="" textlink="">
      <xdr:nvSpPr>
        <xdr:cNvPr id="497" name="テキスト ボックス 496"/>
        <xdr:cNvSpPr txBox="1"/>
      </xdr:nvSpPr>
      <xdr:spPr>
        <a:xfrm>
          <a:off x="6705111" y="169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155778</xdr:rowOff>
    </xdr:from>
    <xdr:to>
      <xdr:col>85</xdr:col>
      <xdr:colOff>127000</xdr:colOff>
      <xdr:row>36</xdr:row>
      <xdr:rowOff>168580</xdr:rowOff>
    </xdr:to>
    <xdr:cxnSp macro="">
      <xdr:nvCxnSpPr>
        <xdr:cNvPr id="527" name="直線コネクタ 526"/>
        <xdr:cNvCxnSpPr/>
      </xdr:nvCxnSpPr>
      <xdr:spPr>
        <a:xfrm flipV="1">
          <a:off x="15481300" y="6156528"/>
          <a:ext cx="8382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168580</xdr:rowOff>
    </xdr:from>
    <xdr:to>
      <xdr:col>81</xdr:col>
      <xdr:colOff>50800</xdr:colOff>
      <xdr:row>38</xdr:row>
      <xdr:rowOff>30924</xdr:rowOff>
    </xdr:to>
    <xdr:cxnSp macro="">
      <xdr:nvCxnSpPr>
        <xdr:cNvPr id="530" name="直線コネクタ 529"/>
        <xdr:cNvCxnSpPr/>
      </xdr:nvCxnSpPr>
      <xdr:spPr>
        <a:xfrm flipV="1">
          <a:off x="14592300" y="6340780"/>
          <a:ext cx="889000" cy="2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30924</xdr:rowOff>
    </xdr:from>
    <xdr:to>
      <xdr:col>76</xdr:col>
      <xdr:colOff>114300</xdr:colOff>
      <xdr:row>38</xdr:row>
      <xdr:rowOff>51994</xdr:rowOff>
    </xdr:to>
    <xdr:cxnSp macro="">
      <xdr:nvCxnSpPr>
        <xdr:cNvPr id="533" name="直線コネクタ 532"/>
        <xdr:cNvCxnSpPr/>
      </xdr:nvCxnSpPr>
      <xdr:spPr>
        <a:xfrm flipV="1">
          <a:off x="13703300" y="654602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51994</xdr:rowOff>
    </xdr:from>
    <xdr:to>
      <xdr:col>71</xdr:col>
      <xdr:colOff>177800</xdr:colOff>
      <xdr:row>38</xdr:row>
      <xdr:rowOff>75921</xdr:rowOff>
    </xdr:to>
    <xdr:cxnSp macro="">
      <xdr:nvCxnSpPr>
        <xdr:cNvPr id="536" name="直線コネクタ 535"/>
        <xdr:cNvCxnSpPr/>
      </xdr:nvCxnSpPr>
      <xdr:spPr>
        <a:xfrm flipV="1">
          <a:off x="12814300" y="6567094"/>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104978</xdr:rowOff>
    </xdr:from>
    <xdr:to>
      <xdr:col>85</xdr:col>
      <xdr:colOff>177800</xdr:colOff>
      <xdr:row>36</xdr:row>
      <xdr:rowOff>35128</xdr:rowOff>
    </xdr:to>
    <xdr:sp macro="" textlink="">
      <xdr:nvSpPr>
        <xdr:cNvPr id="546" name="楕円 545"/>
        <xdr:cNvSpPr/>
      </xdr:nvSpPr>
      <xdr:spPr>
        <a:xfrm>
          <a:off x="16268700" y="61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127855</xdr:rowOff>
    </xdr:from>
    <xdr:ext cx="534377" cy="259045"/>
    <xdr:sp macro="" textlink="">
      <xdr:nvSpPr>
        <xdr:cNvPr id="547" name="消防費該当値テキスト"/>
        <xdr:cNvSpPr txBox="1"/>
      </xdr:nvSpPr>
      <xdr:spPr>
        <a:xfrm>
          <a:off x="16370300" y="59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117780</xdr:rowOff>
    </xdr:from>
    <xdr:to>
      <xdr:col>81</xdr:col>
      <xdr:colOff>101600</xdr:colOff>
      <xdr:row>37</xdr:row>
      <xdr:rowOff>47930</xdr:rowOff>
    </xdr:to>
    <xdr:sp macro="" textlink="">
      <xdr:nvSpPr>
        <xdr:cNvPr id="548" name="楕円 547"/>
        <xdr:cNvSpPr/>
      </xdr:nvSpPr>
      <xdr:spPr>
        <a:xfrm>
          <a:off x="15430500" y="62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39057</xdr:rowOff>
    </xdr:from>
    <xdr:ext cx="534377" cy="259045"/>
    <xdr:sp macro="" textlink="">
      <xdr:nvSpPr>
        <xdr:cNvPr id="549" name="テキスト ボックス 548"/>
        <xdr:cNvSpPr txBox="1"/>
      </xdr:nvSpPr>
      <xdr:spPr>
        <a:xfrm>
          <a:off x="15214111" y="63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151574</xdr:rowOff>
    </xdr:from>
    <xdr:to>
      <xdr:col>76</xdr:col>
      <xdr:colOff>165100</xdr:colOff>
      <xdr:row>38</xdr:row>
      <xdr:rowOff>81724</xdr:rowOff>
    </xdr:to>
    <xdr:sp macro="" textlink="">
      <xdr:nvSpPr>
        <xdr:cNvPr id="550" name="楕円 549"/>
        <xdr:cNvSpPr/>
      </xdr:nvSpPr>
      <xdr:spPr>
        <a:xfrm>
          <a:off x="14541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72851</xdr:rowOff>
    </xdr:from>
    <xdr:ext cx="534377" cy="259045"/>
    <xdr:sp macro="" textlink="">
      <xdr:nvSpPr>
        <xdr:cNvPr id="551" name="テキスト ボックス 550"/>
        <xdr:cNvSpPr txBox="1"/>
      </xdr:nvSpPr>
      <xdr:spPr>
        <a:xfrm>
          <a:off x="14325111" y="65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1194</xdr:rowOff>
    </xdr:from>
    <xdr:to>
      <xdr:col>72</xdr:col>
      <xdr:colOff>38100</xdr:colOff>
      <xdr:row>38</xdr:row>
      <xdr:rowOff>102794</xdr:rowOff>
    </xdr:to>
    <xdr:sp macro="" textlink="">
      <xdr:nvSpPr>
        <xdr:cNvPr id="552" name="楕円 551"/>
        <xdr:cNvSpPr/>
      </xdr:nvSpPr>
      <xdr:spPr>
        <a:xfrm>
          <a:off x="13652500" y="6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93921</xdr:rowOff>
    </xdr:from>
    <xdr:ext cx="534377" cy="259045"/>
    <xdr:sp macro="" textlink="">
      <xdr:nvSpPr>
        <xdr:cNvPr id="553" name="テキスト ボックス 552"/>
        <xdr:cNvSpPr txBox="1"/>
      </xdr:nvSpPr>
      <xdr:spPr>
        <a:xfrm>
          <a:off x="13436111" y="6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25121</xdr:rowOff>
    </xdr:from>
    <xdr:to>
      <xdr:col>67</xdr:col>
      <xdr:colOff>101600</xdr:colOff>
      <xdr:row>38</xdr:row>
      <xdr:rowOff>126721</xdr:rowOff>
    </xdr:to>
    <xdr:sp macro="" textlink="">
      <xdr:nvSpPr>
        <xdr:cNvPr id="554" name="楕円 553"/>
        <xdr:cNvSpPr/>
      </xdr:nvSpPr>
      <xdr:spPr>
        <a:xfrm>
          <a:off x="12763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117848</xdr:rowOff>
    </xdr:from>
    <xdr:ext cx="534377" cy="259045"/>
    <xdr:sp macro="" textlink="">
      <xdr:nvSpPr>
        <xdr:cNvPr id="555" name="テキスト ボックス 554"/>
        <xdr:cNvSpPr txBox="1"/>
      </xdr:nvSpPr>
      <xdr:spPr>
        <a:xfrm>
          <a:off x="12547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53649</xdr:rowOff>
    </xdr:from>
    <xdr:to>
      <xdr:col>85</xdr:col>
      <xdr:colOff>127000</xdr:colOff>
      <xdr:row>58</xdr:row>
      <xdr:rowOff>139591</xdr:rowOff>
    </xdr:to>
    <xdr:cxnSp macro="">
      <xdr:nvCxnSpPr>
        <xdr:cNvPr id="587" name="直線コネクタ 586"/>
        <xdr:cNvCxnSpPr/>
      </xdr:nvCxnSpPr>
      <xdr:spPr>
        <a:xfrm flipV="1">
          <a:off x="15481300" y="9997749"/>
          <a:ext cx="8382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139591</xdr:rowOff>
    </xdr:from>
    <xdr:to>
      <xdr:col>81</xdr:col>
      <xdr:colOff>50800</xdr:colOff>
      <xdr:row>59</xdr:row>
      <xdr:rowOff>49544</xdr:rowOff>
    </xdr:to>
    <xdr:cxnSp macro="">
      <xdr:nvCxnSpPr>
        <xdr:cNvPr id="590" name="直線コネクタ 589"/>
        <xdr:cNvCxnSpPr/>
      </xdr:nvCxnSpPr>
      <xdr:spPr>
        <a:xfrm flipV="1">
          <a:off x="14592300" y="10083691"/>
          <a:ext cx="889000" cy="8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159120</xdr:rowOff>
    </xdr:from>
    <xdr:to>
      <xdr:col>76</xdr:col>
      <xdr:colOff>114300</xdr:colOff>
      <xdr:row>59</xdr:row>
      <xdr:rowOff>49544</xdr:rowOff>
    </xdr:to>
    <xdr:cxnSp macro="">
      <xdr:nvCxnSpPr>
        <xdr:cNvPr id="593" name="直線コネクタ 592"/>
        <xdr:cNvCxnSpPr/>
      </xdr:nvCxnSpPr>
      <xdr:spPr>
        <a:xfrm>
          <a:off x="13703300" y="10103220"/>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148746</xdr:rowOff>
    </xdr:from>
    <xdr:to>
      <xdr:col>71</xdr:col>
      <xdr:colOff>177800</xdr:colOff>
      <xdr:row>58</xdr:row>
      <xdr:rowOff>159120</xdr:rowOff>
    </xdr:to>
    <xdr:cxnSp macro="">
      <xdr:nvCxnSpPr>
        <xdr:cNvPr id="596" name="直線コネクタ 595"/>
        <xdr:cNvCxnSpPr/>
      </xdr:nvCxnSpPr>
      <xdr:spPr>
        <a:xfrm>
          <a:off x="12814300" y="10092846"/>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2849</xdr:rowOff>
    </xdr:from>
    <xdr:to>
      <xdr:col>85</xdr:col>
      <xdr:colOff>177800</xdr:colOff>
      <xdr:row>58</xdr:row>
      <xdr:rowOff>104449</xdr:rowOff>
    </xdr:to>
    <xdr:sp macro="" textlink="">
      <xdr:nvSpPr>
        <xdr:cNvPr id="606" name="楕円 605"/>
        <xdr:cNvSpPr/>
      </xdr:nvSpPr>
      <xdr:spPr>
        <a:xfrm>
          <a:off x="16268700" y="99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152726</xdr:rowOff>
    </xdr:from>
    <xdr:ext cx="534377" cy="259045"/>
    <xdr:sp macro="" textlink="">
      <xdr:nvSpPr>
        <xdr:cNvPr id="607" name="教育費該当値テキスト"/>
        <xdr:cNvSpPr txBox="1"/>
      </xdr:nvSpPr>
      <xdr:spPr>
        <a:xfrm>
          <a:off x="16370300" y="99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88791</xdr:rowOff>
    </xdr:from>
    <xdr:to>
      <xdr:col>81</xdr:col>
      <xdr:colOff>101600</xdr:colOff>
      <xdr:row>59</xdr:row>
      <xdr:rowOff>18941</xdr:rowOff>
    </xdr:to>
    <xdr:sp macro="" textlink="">
      <xdr:nvSpPr>
        <xdr:cNvPr id="608" name="楕円 607"/>
        <xdr:cNvSpPr/>
      </xdr:nvSpPr>
      <xdr:spPr>
        <a:xfrm>
          <a:off x="15430500" y="100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10068</xdr:rowOff>
    </xdr:from>
    <xdr:ext cx="534377" cy="259045"/>
    <xdr:sp macro="" textlink="">
      <xdr:nvSpPr>
        <xdr:cNvPr id="609" name="テキスト ボックス 608"/>
        <xdr:cNvSpPr txBox="1"/>
      </xdr:nvSpPr>
      <xdr:spPr>
        <a:xfrm>
          <a:off x="15214111" y="1012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170194</xdr:rowOff>
    </xdr:from>
    <xdr:to>
      <xdr:col>76</xdr:col>
      <xdr:colOff>165100</xdr:colOff>
      <xdr:row>59</xdr:row>
      <xdr:rowOff>100344</xdr:rowOff>
    </xdr:to>
    <xdr:sp macro="" textlink="">
      <xdr:nvSpPr>
        <xdr:cNvPr id="610" name="楕円 609"/>
        <xdr:cNvSpPr/>
      </xdr:nvSpPr>
      <xdr:spPr>
        <a:xfrm>
          <a:off x="14541500" y="10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91471</xdr:rowOff>
    </xdr:from>
    <xdr:ext cx="534377" cy="259045"/>
    <xdr:sp macro="" textlink="">
      <xdr:nvSpPr>
        <xdr:cNvPr id="611" name="テキスト ボックス 610"/>
        <xdr:cNvSpPr txBox="1"/>
      </xdr:nvSpPr>
      <xdr:spPr>
        <a:xfrm>
          <a:off x="14325111" y="102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108320</xdr:rowOff>
    </xdr:from>
    <xdr:to>
      <xdr:col>72</xdr:col>
      <xdr:colOff>38100</xdr:colOff>
      <xdr:row>59</xdr:row>
      <xdr:rowOff>38470</xdr:rowOff>
    </xdr:to>
    <xdr:sp macro="" textlink="">
      <xdr:nvSpPr>
        <xdr:cNvPr id="612" name="楕円 611"/>
        <xdr:cNvSpPr/>
      </xdr:nvSpPr>
      <xdr:spPr>
        <a:xfrm>
          <a:off x="13652500" y="10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29597</xdr:rowOff>
    </xdr:from>
    <xdr:ext cx="534377" cy="259045"/>
    <xdr:sp macro="" textlink="">
      <xdr:nvSpPr>
        <xdr:cNvPr id="613" name="テキスト ボックス 612"/>
        <xdr:cNvSpPr txBox="1"/>
      </xdr:nvSpPr>
      <xdr:spPr>
        <a:xfrm>
          <a:off x="13436111" y="101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97946</xdr:rowOff>
    </xdr:from>
    <xdr:to>
      <xdr:col>67</xdr:col>
      <xdr:colOff>101600</xdr:colOff>
      <xdr:row>59</xdr:row>
      <xdr:rowOff>28096</xdr:rowOff>
    </xdr:to>
    <xdr:sp macro="" textlink="">
      <xdr:nvSpPr>
        <xdr:cNvPr id="614" name="楕円 613"/>
        <xdr:cNvSpPr/>
      </xdr:nvSpPr>
      <xdr:spPr>
        <a:xfrm>
          <a:off x="12763500" y="10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19223</xdr:rowOff>
    </xdr:from>
    <xdr:ext cx="534377" cy="259045"/>
    <xdr:sp macro="" textlink="">
      <xdr:nvSpPr>
        <xdr:cNvPr id="615" name="テキスト ボックス 614"/>
        <xdr:cNvSpPr txBox="1"/>
      </xdr:nvSpPr>
      <xdr:spPr>
        <a:xfrm>
          <a:off x="12547111" y="101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36754</xdr:rowOff>
    </xdr:from>
    <xdr:to>
      <xdr:col>85</xdr:col>
      <xdr:colOff>127000</xdr:colOff>
      <xdr:row>79</xdr:row>
      <xdr:rowOff>44450</xdr:rowOff>
    </xdr:to>
    <xdr:cxnSp macro="">
      <xdr:nvCxnSpPr>
        <xdr:cNvPr id="644" name="直線コネクタ 643"/>
        <xdr:cNvCxnSpPr/>
      </xdr:nvCxnSpPr>
      <xdr:spPr>
        <a:xfrm>
          <a:off x="15481300" y="13581304"/>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36754</xdr:rowOff>
    </xdr:from>
    <xdr:to>
      <xdr:col>81</xdr:col>
      <xdr:colOff>50800</xdr:colOff>
      <xdr:row>79</xdr:row>
      <xdr:rowOff>44450</xdr:rowOff>
    </xdr:to>
    <xdr:cxnSp macro="">
      <xdr:nvCxnSpPr>
        <xdr:cNvPr id="647" name="直線コネクタ 646"/>
        <xdr:cNvCxnSpPr/>
      </xdr:nvCxnSpPr>
      <xdr:spPr>
        <a:xfrm flipV="1">
          <a:off x="14592300" y="1358130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157404</xdr:rowOff>
    </xdr:from>
    <xdr:to>
      <xdr:col>81</xdr:col>
      <xdr:colOff>101600</xdr:colOff>
      <xdr:row>79</xdr:row>
      <xdr:rowOff>87554</xdr:rowOff>
    </xdr:to>
    <xdr:sp macro="" textlink="">
      <xdr:nvSpPr>
        <xdr:cNvPr id="665" name="楕円 664"/>
        <xdr:cNvSpPr/>
      </xdr:nvSpPr>
      <xdr:spPr>
        <a:xfrm>
          <a:off x="15430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78681</xdr:rowOff>
    </xdr:from>
    <xdr:ext cx="378565" cy="259045"/>
    <xdr:sp macro="" textlink="">
      <xdr:nvSpPr>
        <xdr:cNvPr id="666" name="テキスト ボックス 665"/>
        <xdr:cNvSpPr txBox="1"/>
      </xdr:nvSpPr>
      <xdr:spPr>
        <a:xfrm>
          <a:off x="15292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159665</xdr:rowOff>
    </xdr:from>
    <xdr:to>
      <xdr:col>85</xdr:col>
      <xdr:colOff>127000</xdr:colOff>
      <xdr:row>97</xdr:row>
      <xdr:rowOff>171414</xdr:rowOff>
    </xdr:to>
    <xdr:cxnSp macro="">
      <xdr:nvCxnSpPr>
        <xdr:cNvPr id="701" name="直線コネクタ 700"/>
        <xdr:cNvCxnSpPr/>
      </xdr:nvCxnSpPr>
      <xdr:spPr>
        <a:xfrm flipV="1">
          <a:off x="15481300" y="16790315"/>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171414</xdr:rowOff>
    </xdr:from>
    <xdr:to>
      <xdr:col>81</xdr:col>
      <xdr:colOff>50800</xdr:colOff>
      <xdr:row>98</xdr:row>
      <xdr:rowOff>2761</xdr:rowOff>
    </xdr:to>
    <xdr:cxnSp macro="">
      <xdr:nvCxnSpPr>
        <xdr:cNvPr id="704" name="直線コネクタ 703"/>
        <xdr:cNvCxnSpPr/>
      </xdr:nvCxnSpPr>
      <xdr:spPr>
        <a:xfrm flipV="1">
          <a:off x="14592300" y="1680206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129375</xdr:rowOff>
    </xdr:from>
    <xdr:to>
      <xdr:col>76</xdr:col>
      <xdr:colOff>114300</xdr:colOff>
      <xdr:row>98</xdr:row>
      <xdr:rowOff>2761</xdr:rowOff>
    </xdr:to>
    <xdr:cxnSp macro="">
      <xdr:nvCxnSpPr>
        <xdr:cNvPr id="707" name="直線コネクタ 706"/>
        <xdr:cNvCxnSpPr/>
      </xdr:nvCxnSpPr>
      <xdr:spPr>
        <a:xfrm>
          <a:off x="13703300" y="16760025"/>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99405</xdr:rowOff>
    </xdr:from>
    <xdr:to>
      <xdr:col>71</xdr:col>
      <xdr:colOff>177800</xdr:colOff>
      <xdr:row>97</xdr:row>
      <xdr:rowOff>129375</xdr:rowOff>
    </xdr:to>
    <xdr:cxnSp macro="">
      <xdr:nvCxnSpPr>
        <xdr:cNvPr id="710" name="直線コネクタ 709"/>
        <xdr:cNvCxnSpPr/>
      </xdr:nvCxnSpPr>
      <xdr:spPr>
        <a:xfrm>
          <a:off x="12814300" y="16730055"/>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108865</xdr:rowOff>
    </xdr:from>
    <xdr:to>
      <xdr:col>85</xdr:col>
      <xdr:colOff>177800</xdr:colOff>
      <xdr:row>98</xdr:row>
      <xdr:rowOff>39015</xdr:rowOff>
    </xdr:to>
    <xdr:sp macro="" textlink="">
      <xdr:nvSpPr>
        <xdr:cNvPr id="720" name="楕円 719"/>
        <xdr:cNvSpPr/>
      </xdr:nvSpPr>
      <xdr:spPr>
        <a:xfrm>
          <a:off x="162687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23792</xdr:rowOff>
    </xdr:from>
    <xdr:ext cx="534377" cy="259045"/>
    <xdr:sp macro="" textlink="">
      <xdr:nvSpPr>
        <xdr:cNvPr id="721" name="公債費該当値テキスト"/>
        <xdr:cNvSpPr txBox="1"/>
      </xdr:nvSpPr>
      <xdr:spPr>
        <a:xfrm>
          <a:off x="16370300" y="166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120614</xdr:rowOff>
    </xdr:from>
    <xdr:to>
      <xdr:col>81</xdr:col>
      <xdr:colOff>101600</xdr:colOff>
      <xdr:row>98</xdr:row>
      <xdr:rowOff>50764</xdr:rowOff>
    </xdr:to>
    <xdr:sp macro="" textlink="">
      <xdr:nvSpPr>
        <xdr:cNvPr id="722" name="楕円 721"/>
        <xdr:cNvSpPr/>
      </xdr:nvSpPr>
      <xdr:spPr>
        <a:xfrm>
          <a:off x="15430500" y="167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41891</xdr:rowOff>
    </xdr:from>
    <xdr:ext cx="534377" cy="259045"/>
    <xdr:sp macro="" textlink="">
      <xdr:nvSpPr>
        <xdr:cNvPr id="723" name="テキスト ボックス 722"/>
        <xdr:cNvSpPr txBox="1"/>
      </xdr:nvSpPr>
      <xdr:spPr>
        <a:xfrm>
          <a:off x="15214111" y="168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123411</xdr:rowOff>
    </xdr:from>
    <xdr:to>
      <xdr:col>76</xdr:col>
      <xdr:colOff>165100</xdr:colOff>
      <xdr:row>98</xdr:row>
      <xdr:rowOff>53561</xdr:rowOff>
    </xdr:to>
    <xdr:sp macro="" textlink="">
      <xdr:nvSpPr>
        <xdr:cNvPr id="724" name="楕円 723"/>
        <xdr:cNvSpPr/>
      </xdr:nvSpPr>
      <xdr:spPr>
        <a:xfrm>
          <a:off x="14541500" y="167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44688</xdr:rowOff>
    </xdr:from>
    <xdr:ext cx="534377" cy="259045"/>
    <xdr:sp macro="" textlink="">
      <xdr:nvSpPr>
        <xdr:cNvPr id="725" name="テキスト ボックス 724"/>
        <xdr:cNvSpPr txBox="1"/>
      </xdr:nvSpPr>
      <xdr:spPr>
        <a:xfrm>
          <a:off x="14325111" y="168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78575</xdr:rowOff>
    </xdr:from>
    <xdr:to>
      <xdr:col>72</xdr:col>
      <xdr:colOff>38100</xdr:colOff>
      <xdr:row>98</xdr:row>
      <xdr:rowOff>8725</xdr:rowOff>
    </xdr:to>
    <xdr:sp macro="" textlink="">
      <xdr:nvSpPr>
        <xdr:cNvPr id="726" name="楕円 725"/>
        <xdr:cNvSpPr/>
      </xdr:nvSpPr>
      <xdr:spPr>
        <a:xfrm>
          <a:off x="13652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171302</xdr:rowOff>
    </xdr:from>
    <xdr:ext cx="534377" cy="259045"/>
    <xdr:sp macro="" textlink="">
      <xdr:nvSpPr>
        <xdr:cNvPr id="727" name="テキスト ボックス 726"/>
        <xdr:cNvSpPr txBox="1"/>
      </xdr:nvSpPr>
      <xdr:spPr>
        <a:xfrm>
          <a:off x="13436111" y="168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48605</xdr:rowOff>
    </xdr:from>
    <xdr:to>
      <xdr:col>67</xdr:col>
      <xdr:colOff>101600</xdr:colOff>
      <xdr:row>97</xdr:row>
      <xdr:rowOff>150205</xdr:rowOff>
    </xdr:to>
    <xdr:sp macro="" textlink="">
      <xdr:nvSpPr>
        <xdr:cNvPr id="728" name="楕円 727"/>
        <xdr:cNvSpPr/>
      </xdr:nvSpPr>
      <xdr:spPr>
        <a:xfrm>
          <a:off x="12763500" y="166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141332</xdr:rowOff>
    </xdr:from>
    <xdr:ext cx="534377" cy="259045"/>
    <xdr:sp macro="" textlink="">
      <xdr:nvSpPr>
        <xdr:cNvPr id="729" name="テキスト ボックス 728"/>
        <xdr:cNvSpPr txBox="1"/>
      </xdr:nvSpPr>
      <xdr:spPr>
        <a:xfrm>
          <a:off x="12547111" y="167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総務費については、特別定額給付金給付事業等の新型コロナ感染症対策に係る経済対策事業の実施により大きく増加している。また、ふるさと納税寄付額の増加により、その返礼に係る経費が増加している。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民生費については、子育て世帯への臨時特別給付事業や各子育て施設への新型コロナ感染症対策のための補助金交付などの新型コロナ感染症対策に係る事業の実施により増加している。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衛生費については、新型コロナ感染症に係るワクチン接種や感染症予防のための事業の実施より増加している。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土木費については、上吉田地区市営住宅建替事業等の大規模事業の完了に伴い、大きく減少した。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消防費については、緊急情報伝達システム整備工事の支払いにつき大きく増加している。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商工費については、市民へ感謝のチケット事業等、新型コロナ感染症対策に係る経済対策事業の実施により増加している。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スクール構想によるタブレット端末の購入や</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のリース費用、セキュリティ強靭化のための保守委託料等により増加している。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歳入については、国庫支出金、寄附金、繰入金、地方消費税交付金の順に大きく増加した。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歳出については、総務費、民生費、教育費、商工費の順に増加した。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新型コロナ感染症対策事業の実施により、臨時財政需要額があったため、実質単年度収支の赤字が大きいが、財政調整基金の取崩により実質収支は黒字となっている。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一般会計及びすべての特別会計、事業会計において赤字額は生じていない。引き続き各会計で適正な財政運営、企業経営を行っていく。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35191611</v>
      </c>
      <c r="BO4" s="433"/>
      <c r="BP4" s="433"/>
      <c r="BQ4" s="433"/>
      <c r="BR4" s="433"/>
      <c r="BS4" s="433"/>
      <c r="BT4" s="433"/>
      <c r="BU4" s="434"/>
      <c r="BV4" s="432">
        <v>25951901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33247991</v>
      </c>
      <c r="BO5" s="470"/>
      <c r="BP5" s="470"/>
      <c r="BQ5" s="470"/>
      <c r="BR5" s="470"/>
      <c r="BS5" s="470"/>
      <c r="BT5" s="470"/>
      <c r="BU5" s="471"/>
      <c r="BV5" s="469">
        <v>25107444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82.1</v>
      </c>
      <c r="CU5" s="467"/>
      <c r="CV5" s="467"/>
      <c r="CW5" s="467"/>
      <c r="CX5" s="467"/>
      <c r="CY5" s="467"/>
      <c r="CZ5" s="467"/>
      <c r="DA5" s="468"/>
      <c r="DB5" s="466">
        <v>82.9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1943620</v>
      </c>
      <c r="BO6" s="470"/>
      <c r="BP6" s="470"/>
      <c r="BQ6" s="470"/>
      <c r="BR6" s="470"/>
      <c r="BS6" s="470"/>
      <c r="BT6" s="470"/>
      <c r="BU6" s="471"/>
      <c r="BV6" s="469">
        <v>844457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86.9</v>
      </c>
      <c r="CU6" s="507"/>
      <c r="CV6" s="507"/>
      <c r="CW6" s="507"/>
      <c r="CX6" s="507"/>
      <c r="CY6" s="507"/>
      <c r="CZ6" s="507"/>
      <c r="DA6" s="508"/>
      <c r="DB6" s="506">
        <v>87.3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1274069</v>
      </c>
      <c r="BO7" s="470"/>
      <c r="BP7" s="470"/>
      <c r="BQ7" s="470"/>
      <c r="BR7" s="470"/>
      <c r="BS7" s="470"/>
      <c r="BT7" s="470"/>
      <c r="BU7" s="471"/>
      <c r="BV7" s="469">
        <v>153066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11039041</v>
      </c>
      <c r="CU7" s="470"/>
      <c r="CV7" s="470"/>
      <c r="CW7" s="470"/>
      <c r="CX7" s="470"/>
      <c r="CY7" s="470"/>
      <c r="CZ7" s="470"/>
      <c r="DA7" s="471"/>
      <c r="DB7" s="469">
        <v>10703942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669551</v>
      </c>
      <c r="BO8" s="470"/>
      <c r="BP8" s="470"/>
      <c r="BQ8" s="470"/>
      <c r="BR8" s="470"/>
      <c r="BS8" s="470"/>
      <c r="BT8" s="470"/>
      <c r="BU8" s="471"/>
      <c r="BV8" s="469">
        <v>691391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46530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-21840</v>
      </c>
      <c r="BO9" s="470"/>
      <c r="BP9" s="470"/>
      <c r="BQ9" s="470"/>
      <c r="BR9" s="470"/>
      <c r="BS9" s="470"/>
      <c r="BT9" s="470"/>
      <c r="BU9" s="471"/>
      <c r="BV9" s="469">
        <v>-276241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8.6999999999999993</v>
      </c>
      <c r="CU9" s="467"/>
      <c r="CV9" s="467"/>
      <c r="CW9" s="467"/>
      <c r="CX9" s="467"/>
      <c r="CY9" s="467"/>
      <c r="CZ9" s="467"/>
      <c r="DA9" s="468"/>
      <c r="DB9" s="466">
        <v>10</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49003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4254</v>
      </c>
      <c r="BO10" s="470"/>
      <c r="BP10" s="470"/>
      <c r="BQ10" s="470"/>
      <c r="BR10" s="470"/>
      <c r="BS10" s="470"/>
      <c r="BT10" s="470"/>
      <c r="BU10" s="471"/>
      <c r="BV10" s="469">
        <v>4251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48183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1400000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47577</v>
      </c>
      <c r="S13" s="554"/>
      <c r="T13" s="554"/>
      <c r="U13" s="554"/>
      <c r="V13" s="555"/>
      <c r="W13" s="485" t="s">
        <v>139</v>
      </c>
      <c r="X13" s="486"/>
      <c r="Y13" s="486"/>
      <c r="Z13" s="486"/>
      <c r="AA13" s="486"/>
      <c r="AB13" s="476"/>
      <c r="AC13" s="520">
        <v>268</v>
      </c>
      <c r="AD13" s="521"/>
      <c r="AE13" s="521"/>
      <c r="AF13" s="521"/>
      <c r="AG13" s="563"/>
      <c r="AH13" s="520">
        <v>266</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-1417586</v>
      </c>
      <c r="BO13" s="470"/>
      <c r="BP13" s="470"/>
      <c r="BQ13" s="470"/>
      <c r="BR13" s="470"/>
      <c r="BS13" s="470"/>
      <c r="BT13" s="470"/>
      <c r="BU13" s="471"/>
      <c r="BV13" s="469">
        <v>-271990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48580</v>
      </c>
      <c r="S14" s="554"/>
      <c r="T14" s="554"/>
      <c r="U14" s="554"/>
      <c r="V14" s="555"/>
      <c r="W14" s="459"/>
      <c r="X14" s="460"/>
      <c r="Y14" s="460"/>
      <c r="Z14" s="460"/>
      <c r="AA14" s="460"/>
      <c r="AB14" s="449"/>
      <c r="AC14" s="556">
        <v>1.1000000000000001</v>
      </c>
      <c r="AD14" s="557"/>
      <c r="AE14" s="557"/>
      <c r="AF14" s="557"/>
      <c r="AG14" s="558"/>
      <c r="AH14" s="556">
        <v>1.1000000000000001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22.7</v>
      </c>
      <c r="CU14" s="568"/>
      <c r="CV14" s="568"/>
      <c r="CW14" s="568"/>
      <c r="CX14" s="568"/>
      <c r="CY14" s="568"/>
      <c r="CZ14" s="568"/>
      <c r="DA14" s="569"/>
      <c r="DB14" s="567">
        <v>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47973</v>
      </c>
      <c r="S15" s="554"/>
      <c r="T15" s="554"/>
      <c r="U15" s="554"/>
      <c r="V15" s="555"/>
      <c r="W15" s="485" t="s">
        <v>146</v>
      </c>
      <c r="X15" s="486"/>
      <c r="Y15" s="486"/>
      <c r="Z15" s="486"/>
      <c r="AA15" s="486"/>
      <c r="AB15" s="476"/>
      <c r="AC15" s="520">
        <v>9145</v>
      </c>
      <c r="AD15" s="521"/>
      <c r="AE15" s="521"/>
      <c r="AF15" s="521"/>
      <c r="AG15" s="563"/>
      <c r="AH15" s="520">
        <v>9167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6191483</v>
      </c>
      <c r="BO15" s="433"/>
      <c r="BP15" s="433"/>
      <c r="BQ15" s="433"/>
      <c r="BR15" s="433"/>
      <c r="BS15" s="433"/>
      <c r="BT15" s="433"/>
      <c r="BU15" s="434"/>
      <c r="BV15" s="432">
        <v>5939675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37.4</v>
      </c>
      <c r="AD16" s="557"/>
      <c r="AE16" s="557"/>
      <c r="AF16" s="557"/>
      <c r="AG16" s="558"/>
      <c r="AH16" s="556">
        <v>37.1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8750320</v>
      </c>
      <c r="BO16" s="470"/>
      <c r="BP16" s="470"/>
      <c r="BQ16" s="470"/>
      <c r="BR16" s="470"/>
      <c r="BS16" s="470"/>
      <c r="BT16" s="470"/>
      <c r="BU16" s="471"/>
      <c r="BV16" s="469">
        <v>8450826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15047</v>
      </c>
      <c r="AD17" s="521"/>
      <c r="AE17" s="521"/>
      <c r="AF17" s="521"/>
      <c r="AG17" s="563"/>
      <c r="AH17" s="520">
        <v>15273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7886817</v>
      </c>
      <c r="BO17" s="470"/>
      <c r="BP17" s="470"/>
      <c r="BQ17" s="470"/>
      <c r="BR17" s="470"/>
      <c r="BS17" s="470"/>
      <c r="BT17" s="470"/>
      <c r="BU17" s="471"/>
      <c r="BV17" s="469">
        <v>7621373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121.74</v>
      </c>
      <c r="M18" s="585"/>
      <c r="N18" s="585"/>
      <c r="O18" s="585"/>
      <c r="P18" s="585"/>
      <c r="Q18" s="585"/>
      <c r="R18" s="586"/>
      <c r="S18" s="586"/>
      <c r="T18" s="586"/>
      <c r="U18" s="586"/>
      <c r="V18" s="587"/>
      <c r="W18" s="487"/>
      <c r="X18" s="488"/>
      <c r="Y18" s="488"/>
      <c r="Z18" s="488"/>
      <c r="AA18" s="488"/>
      <c r="AB18" s="479"/>
      <c r="AC18" s="588">
        <v>61.5</v>
      </c>
      <c r="AD18" s="589"/>
      <c r="AE18" s="589"/>
      <c r="AF18" s="589"/>
      <c r="AG18" s="590"/>
      <c r="AH18" s="588">
        <v>61.8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9206574</v>
      </c>
      <c r="BO18" s="470"/>
      <c r="BP18" s="470"/>
      <c r="BQ18" s="470"/>
      <c r="BR18" s="470"/>
      <c r="BS18" s="470"/>
      <c r="BT18" s="470"/>
      <c r="BU18" s="471"/>
      <c r="BV18" s="469">
        <v>9297136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382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16490227</v>
      </c>
      <c r="BO19" s="470"/>
      <c r="BP19" s="470"/>
      <c r="BQ19" s="470"/>
      <c r="BR19" s="470"/>
      <c r="BS19" s="470"/>
      <c r="BT19" s="470"/>
      <c r="BU19" s="471"/>
      <c r="BV19" s="469">
        <v>13809251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18337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18074227</v>
      </c>
      <c r="BO23" s="470"/>
      <c r="BP23" s="470"/>
      <c r="BQ23" s="470"/>
      <c r="BR23" s="470"/>
      <c r="BS23" s="470"/>
      <c r="BT23" s="470"/>
      <c r="BU23" s="471"/>
      <c r="BV23" s="469">
        <v>17764133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8500</v>
      </c>
      <c r="R24" s="521"/>
      <c r="S24" s="521"/>
      <c r="T24" s="521"/>
      <c r="U24" s="521"/>
      <c r="V24" s="563"/>
      <c r="W24" s="622"/>
      <c r="X24" s="610"/>
      <c r="Y24" s="611"/>
      <c r="Z24" s="519" t="s">
        <v>170</v>
      </c>
      <c r="AA24" s="499"/>
      <c r="AB24" s="499"/>
      <c r="AC24" s="499"/>
      <c r="AD24" s="499"/>
      <c r="AE24" s="499"/>
      <c r="AF24" s="499"/>
      <c r="AG24" s="500"/>
      <c r="AH24" s="520">
        <v>365</v>
      </c>
      <c r="AI24" s="521"/>
      <c r="AJ24" s="521"/>
      <c r="AK24" s="521"/>
      <c r="AL24" s="563"/>
      <c r="AM24" s="520">
        <v>1122010</v>
      </c>
      <c r="AN24" s="521"/>
      <c r="AO24" s="521"/>
      <c r="AP24" s="521"/>
      <c r="AQ24" s="521"/>
      <c r="AR24" s="563"/>
      <c r="AS24" s="520">
        <v>3074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15408228</v>
      </c>
      <c r="BO24" s="470"/>
      <c r="BP24" s="470"/>
      <c r="BQ24" s="470"/>
      <c r="BR24" s="470"/>
      <c r="BS24" s="470"/>
      <c r="BT24" s="470"/>
      <c r="BU24" s="471"/>
      <c r="BV24" s="469">
        <v>15689430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2</v>
      </c>
      <c r="M25" s="521"/>
      <c r="N25" s="521"/>
      <c r="O25" s="521"/>
      <c r="P25" s="563"/>
      <c r="Q25" s="520">
        <v>6800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1324523</v>
      </c>
      <c r="BO25" s="433"/>
      <c r="BP25" s="433"/>
      <c r="BQ25" s="433"/>
      <c r="BR25" s="433"/>
      <c r="BS25" s="433"/>
      <c r="BT25" s="433"/>
      <c r="BU25" s="434"/>
      <c r="BV25" s="432">
        <v>1396200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5900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4000</v>
      </c>
      <c r="R27" s="521"/>
      <c r="S27" s="521"/>
      <c r="T27" s="521"/>
      <c r="U27" s="521"/>
      <c r="V27" s="563"/>
      <c r="W27" s="622"/>
      <c r="X27" s="610"/>
      <c r="Y27" s="611"/>
      <c r="Z27" s="519" t="s">
        <v>183</v>
      </c>
      <c r="AA27" s="499"/>
      <c r="AB27" s="499"/>
      <c r="AC27" s="499"/>
      <c r="AD27" s="499"/>
      <c r="AE27" s="499"/>
      <c r="AF27" s="499"/>
      <c r="AG27" s="500"/>
      <c r="AH27" s="520">
        <v>14</v>
      </c>
      <c r="AI27" s="521"/>
      <c r="AJ27" s="521"/>
      <c r="AK27" s="521"/>
      <c r="AL27" s="563"/>
      <c r="AM27" s="520">
        <v>50088</v>
      </c>
      <c r="AN27" s="521"/>
      <c r="AO27" s="521"/>
      <c r="AP27" s="521"/>
      <c r="AQ27" s="521"/>
      <c r="AR27" s="563"/>
      <c r="AS27" s="520">
        <v>3578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1709275</v>
      </c>
      <c r="BO27" s="646"/>
      <c r="BP27" s="646"/>
      <c r="BQ27" s="646"/>
      <c r="BR27" s="646"/>
      <c r="BS27" s="646"/>
      <c r="BT27" s="646"/>
      <c r="BU27" s="647"/>
      <c r="BV27" s="645">
        <v>1709136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185</v>
      </c>
      <c r="F28" s="499"/>
      <c r="G28" s="499"/>
      <c r="H28" s="499"/>
      <c r="I28" s="499"/>
      <c r="J28" s="499"/>
      <c r="K28" s="500"/>
      <c r="L28" s="520">
        <v>1</v>
      </c>
      <c r="M28" s="521"/>
      <c r="N28" s="521"/>
      <c r="O28" s="521"/>
      <c r="P28" s="563"/>
      <c r="Q28" s="520">
        <v>3700</v>
      </c>
      <c r="R28" s="521"/>
      <c r="S28" s="521"/>
      <c r="T28" s="521"/>
      <c r="U28" s="521"/>
      <c r="V28" s="563"/>
      <c r="W28" s="622"/>
      <c r="X28" s="610"/>
      <c r="Y28" s="611"/>
      <c r="Z28" s="519" t="s">
        <v>186</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3665379</v>
      </c>
      <c r="BO28" s="433"/>
      <c r="BP28" s="433"/>
      <c r="BQ28" s="433"/>
      <c r="BR28" s="433"/>
      <c r="BS28" s="433"/>
      <c r="BT28" s="433"/>
      <c r="BU28" s="434"/>
      <c r="BV28" s="432">
        <v>4711125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188</v>
      </c>
      <c r="F29" s="499"/>
      <c r="G29" s="499"/>
      <c r="H29" s="499"/>
      <c r="I29" s="499"/>
      <c r="J29" s="499"/>
      <c r="K29" s="500"/>
      <c r="L29" s="520">
        <v>18</v>
      </c>
      <c r="M29" s="521"/>
      <c r="N29" s="521"/>
      <c r="O29" s="521"/>
      <c r="P29" s="563"/>
      <c r="Q29" s="520">
        <v>3600</v>
      </c>
      <c r="R29" s="521"/>
      <c r="S29" s="521"/>
      <c r="T29" s="521"/>
      <c r="U29" s="521"/>
      <c r="V29" s="563"/>
      <c r="W29" s="623"/>
      <c r="X29" s="624"/>
      <c r="Y29" s="625"/>
      <c r="Z29" s="519" t="s">
        <v>189</v>
      </c>
      <c r="AA29" s="499"/>
      <c r="AB29" s="499"/>
      <c r="AC29" s="499"/>
      <c r="AD29" s="499"/>
      <c r="AE29" s="499"/>
      <c r="AF29" s="499"/>
      <c r="AG29" s="500"/>
      <c r="AH29" s="520">
        <v>379</v>
      </c>
      <c r="AI29" s="521"/>
      <c r="AJ29" s="521"/>
      <c r="AK29" s="521"/>
      <c r="AL29" s="563"/>
      <c r="AM29" s="520">
        <v>1172098</v>
      </c>
      <c r="AN29" s="521"/>
      <c r="AO29" s="521"/>
      <c r="AP29" s="521"/>
      <c r="AQ29" s="521"/>
      <c r="AR29" s="563"/>
      <c r="AS29" s="520">
        <v>3093</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2687</v>
      </c>
      <c r="BO29" s="470"/>
      <c r="BP29" s="470"/>
      <c r="BQ29" s="470"/>
      <c r="BR29" s="470"/>
      <c r="BS29" s="470"/>
      <c r="BT29" s="470"/>
      <c r="BU29" s="471"/>
      <c r="BV29" s="469">
        <v>2686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5646143</v>
      </c>
      <c r="BO30" s="646"/>
      <c r="BP30" s="646"/>
      <c r="BQ30" s="646"/>
      <c r="BR30" s="646"/>
      <c r="BS30" s="646"/>
      <c r="BT30" s="646"/>
      <c r="BU30" s="647"/>
      <c r="BV30" s="645">
        <v>3354616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富士五湖広域行政事務組合一般会計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富士吉田市スポーツ協会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看護専門学校特別会計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市立病院事業会計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富士五湖広域行政事務組合富士五湖聖苑特別会計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富士吉田市土地開発公社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介護予防支援事業特別会計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富士吉田市外二ヶ村恩賜県有財産保護組合一般会計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ふじやまビール</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山梨県市町村総合事務組合一般会計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ふじよしだ定住促進センター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山梨県市町村総合事務組合行政手続の電子化事業特別会計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エフエム富士五湖</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山梨県市町村総合事務組合一般廃棄物最終処分場事業特別会計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山梨県市町村総合事務組合入札参加資格審査事業費特別会計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山梨県市町村総合事務組合交通災害共済事業特別会計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山梨県後期高齢者医療広域連合一般会計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山梨県後期高齢者医療広域連合後期高齢者医療特別会計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eLHQ4uqVU1+BIuzYtjoMtGgoGTImWniv+Ks8CO7vDGbI6PR2VSjPr1hunZTrPByakc9a9/U0Apddy29sMBw5Tg==" saltValue="LCFWuYksej8aH9qFl8Mz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62" sqref="H6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50" t="s">
        <v>564</v>
      </c>
      <c r="D34" s="1250"/>
      <c r="E34" s="1251"/>
      <c r="F34" s="32">
        <v>28.43</v>
      </c>
      <c r="G34" s="33">
        <v>21.41</v>
      </c>
      <c r="H34" s="33">
        <v>18.36</v>
      </c>
      <c r="I34" s="33">
        <v>17.34</v>
      </c>
      <c r="J34" s="34">
        <v>16.89</v>
      </c>
      <c r="K34" s="22"/>
      <c r="L34" s="22"/>
      <c r="M34" s="22"/>
      <c r="N34" s="22"/>
      <c r="O34" s="22"/>
      <c r="P34" s="22"/>
    </row>
    <row r="35" spans="1:16" ht="39" customHeight="1" x14ac:dyDescent="0.2">
      <c r="A35" s="22"/>
      <c r="B35" s="35"/>
      <c r="C35" s="1244" t="s">
        <v>565</v>
      </c>
      <c r="D35" s="1245"/>
      <c r="E35" s="1246"/>
      <c r="F35" s="36">
        <v>3.06</v>
      </c>
      <c r="G35" s="37">
        <v>3.88</v>
      </c>
      <c r="H35" s="37">
        <v>5.09</v>
      </c>
      <c r="I35" s="37">
        <v>5.97</v>
      </c>
      <c r="J35" s="38">
        <v>6.61</v>
      </c>
      <c r="K35" s="22"/>
      <c r="L35" s="22"/>
      <c r="M35" s="22"/>
      <c r="N35" s="22"/>
      <c r="O35" s="22"/>
      <c r="P35" s="22"/>
    </row>
    <row r="36" spans="1:16" ht="39" customHeight="1" x14ac:dyDescent="0.2">
      <c r="A36" s="22"/>
      <c r="B36" s="35"/>
      <c r="C36" s="1244" t="s">
        <v>566</v>
      </c>
      <c r="D36" s="1245"/>
      <c r="E36" s="1246"/>
      <c r="F36" s="36">
        <v>6.11</v>
      </c>
      <c r="G36" s="37">
        <v>9.2799999999999994</v>
      </c>
      <c r="H36" s="37">
        <v>9.07</v>
      </c>
      <c r="I36" s="37">
        <v>6.45</v>
      </c>
      <c r="J36" s="38">
        <v>6.06</v>
      </c>
      <c r="K36" s="22"/>
      <c r="L36" s="22"/>
      <c r="M36" s="22"/>
      <c r="N36" s="22"/>
      <c r="O36" s="22"/>
      <c r="P36" s="22"/>
    </row>
    <row r="37" spans="1:16" ht="39" customHeight="1" x14ac:dyDescent="0.2">
      <c r="A37" s="22"/>
      <c r="B37" s="35"/>
      <c r="C37" s="1244" t="s">
        <v>567</v>
      </c>
      <c r="D37" s="1245"/>
      <c r="E37" s="1246"/>
      <c r="F37" s="36">
        <v>1.4</v>
      </c>
      <c r="G37" s="37">
        <v>1.2</v>
      </c>
      <c r="H37" s="37">
        <v>0.56000000000000005</v>
      </c>
      <c r="I37" s="37">
        <v>0.2</v>
      </c>
      <c r="J37" s="38">
        <v>1.45</v>
      </c>
      <c r="K37" s="22"/>
      <c r="L37" s="22"/>
      <c r="M37" s="22"/>
      <c r="N37" s="22"/>
      <c r="O37" s="22"/>
      <c r="P37" s="22"/>
    </row>
    <row r="38" spans="1:16" ht="39" customHeight="1" x14ac:dyDescent="0.2">
      <c r="A38" s="22"/>
      <c r="B38" s="35"/>
      <c r="C38" s="1244" t="s">
        <v>568</v>
      </c>
      <c r="D38" s="1245"/>
      <c r="E38" s="1246"/>
      <c r="F38" s="36" t="s">
        <v>514</v>
      </c>
      <c r="G38" s="37" t="s">
        <v>514</v>
      </c>
      <c r="H38" s="37" t="s">
        <v>514</v>
      </c>
      <c r="I38" s="37" t="s">
        <v>514</v>
      </c>
      <c r="J38" s="38">
        <v>0.85</v>
      </c>
      <c r="K38" s="22"/>
      <c r="L38" s="22"/>
      <c r="M38" s="22"/>
      <c r="N38" s="22"/>
      <c r="O38" s="22"/>
      <c r="P38" s="22"/>
    </row>
    <row r="39" spans="1:16" ht="39" customHeight="1" x14ac:dyDescent="0.2">
      <c r="A39" s="22"/>
      <c r="B39" s="35"/>
      <c r="C39" s="1244" t="s">
        <v>569</v>
      </c>
      <c r="D39" s="1245"/>
      <c r="E39" s="1246"/>
      <c r="F39" s="36">
        <v>0.4</v>
      </c>
      <c r="G39" s="37">
        <v>0.7</v>
      </c>
      <c r="H39" s="37">
        <v>0.42</v>
      </c>
      <c r="I39" s="37">
        <v>0.56000000000000005</v>
      </c>
      <c r="J39" s="38">
        <v>0.67</v>
      </c>
      <c r="K39" s="22"/>
      <c r="L39" s="22"/>
      <c r="M39" s="22"/>
      <c r="N39" s="22"/>
      <c r="O39" s="22"/>
      <c r="P39" s="22"/>
    </row>
    <row r="40" spans="1:16" ht="39" customHeight="1" x14ac:dyDescent="0.2">
      <c r="A40" s="22"/>
      <c r="B40" s="35"/>
      <c r="C40" s="1244" t="s">
        <v>570</v>
      </c>
      <c r="D40" s="1245"/>
      <c r="E40" s="1246"/>
      <c r="F40" s="36">
        <v>0</v>
      </c>
      <c r="G40" s="37">
        <v>0</v>
      </c>
      <c r="H40" s="37">
        <v>0</v>
      </c>
      <c r="I40" s="37">
        <v>0</v>
      </c>
      <c r="J40" s="38">
        <v>0</v>
      </c>
      <c r="K40" s="22"/>
      <c r="L40" s="22"/>
      <c r="M40" s="22"/>
      <c r="N40" s="22"/>
      <c r="O40" s="22"/>
      <c r="P40" s="22"/>
    </row>
    <row r="41" spans="1:16" ht="39" customHeight="1" x14ac:dyDescent="0.2">
      <c r="A41" s="22"/>
      <c r="B41" s="35"/>
      <c r="C41" s="1244" t="s">
        <v>571</v>
      </c>
      <c r="D41" s="1245"/>
      <c r="E41" s="1246"/>
      <c r="F41" s="36">
        <v>0</v>
      </c>
      <c r="G41" s="37">
        <v>0</v>
      </c>
      <c r="H41" s="37">
        <v>0</v>
      </c>
      <c r="I41" s="37">
        <v>0</v>
      </c>
      <c r="J41" s="38">
        <v>0</v>
      </c>
      <c r="K41" s="22"/>
      <c r="L41" s="22"/>
      <c r="M41" s="22"/>
      <c r="N41" s="22"/>
      <c r="O41" s="22"/>
      <c r="P41" s="22"/>
    </row>
    <row r="42" spans="1:16" ht="39" customHeight="1" x14ac:dyDescent="0.2">
      <c r="A42" s="22"/>
      <c r="B42" s="39"/>
      <c r="C42" s="1244" t="s">
        <v>572</v>
      </c>
      <c r="D42" s="1245"/>
      <c r="E42" s="1246"/>
      <c r="F42" s="36" t="s">
        <v>514</v>
      </c>
      <c r="G42" s="37" t="s">
        <v>514</v>
      </c>
      <c r="H42" s="37" t="s">
        <v>514</v>
      </c>
      <c r="I42" s="37" t="s">
        <v>514</v>
      </c>
      <c r="J42" s="38" t="s">
        <v>514</v>
      </c>
      <c r="K42" s="22"/>
      <c r="L42" s="22"/>
      <c r="M42" s="22"/>
      <c r="N42" s="22"/>
      <c r="O42" s="22"/>
      <c r="P42" s="22"/>
    </row>
    <row r="43" spans="1:16" ht="39" customHeight="1" thickBot="1" x14ac:dyDescent="0.25">
      <c r="A43" s="22"/>
      <c r="B43" s="40"/>
      <c r="C43" s="1247" t="s">
        <v>573</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t+k2lJlG43VkyVCAdubcKM3STWg8nkKhVJWLeEdQUCSD0RruQcKMiSQkflIidMtiqYy7P4avi9n5ExWeEwOPA==" saltValue="4nWSlWsIKsGDBUoEH8AX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H62" sqref="H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1891</v>
      </c>
      <c r="L45" s="60">
        <v>1679</v>
      </c>
      <c r="M45" s="60">
        <v>1375</v>
      </c>
      <c r="N45" s="60">
        <v>1377</v>
      </c>
      <c r="O45" s="61">
        <v>1440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2">
      <c r="A48" s="48"/>
      <c r="B48" s="1254"/>
      <c r="C48" s="1255"/>
      <c r="D48" s="62"/>
      <c r="E48" s="1260" t="s">
        <v>15</v>
      </c>
      <c r="F48" s="1260"/>
      <c r="G48" s="1260"/>
      <c r="H48" s="1260"/>
      <c r="I48" s="1260"/>
      <c r="J48" s="1261"/>
      <c r="K48" s="63">
        <v>976</v>
      </c>
      <c r="L48" s="64">
        <v>833</v>
      </c>
      <c r="M48" s="64">
        <v>803</v>
      </c>
      <c r="N48" s="64">
        <v>814</v>
      </c>
      <c r="O48" s="65">
        <v>855</v>
      </c>
      <c r="P48" s="48"/>
      <c r="Q48" s="48"/>
      <c r="R48" s="48"/>
      <c r="S48" s="48"/>
      <c r="T48" s="48"/>
      <c r="U48" s="48"/>
    </row>
    <row r="49" spans="1:21" ht="30.75" customHeight="1" x14ac:dyDescent="0.2">
      <c r="A49" s="48"/>
      <c r="B49" s="1254"/>
      <c r="C49" s="1255"/>
      <c r="D49" s="62"/>
      <c r="E49" s="1260" t="s">
        <v>16</v>
      </c>
      <c r="F49" s="1260"/>
      <c r="G49" s="1260"/>
      <c r="H49" s="1260"/>
      <c r="I49" s="1260"/>
      <c r="J49" s="1261"/>
      <c r="K49" s="63">
        <v>23</v>
      </c>
      <c r="L49" s="64">
        <v>23</v>
      </c>
      <c r="M49" s="64">
        <v>23</v>
      </c>
      <c r="N49" s="64">
        <v>22</v>
      </c>
      <c r="O49" s="65">
        <v>34</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1975</v>
      </c>
      <c r="L52" s="64">
        <v>1730</v>
      </c>
      <c r="M52" s="64">
        <v>1510</v>
      </c>
      <c r="N52" s="64">
        <v>1471</v>
      </c>
      <c r="O52" s="65">
        <v>1459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915</v>
      </c>
      <c r="L53" s="69">
        <v>805</v>
      </c>
      <c r="M53" s="69">
        <v>691</v>
      </c>
      <c r="N53" s="69">
        <v>742</v>
      </c>
      <c r="O53" s="70">
        <v>870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Mukt+E7Ze72/nuEEnFtG8XhWr5gxOh9j/hEbax9S1SgpDKmPdgFBTSXUxoQrorlRIAbdneG6roQbMwhVxRJaw==" saltValue="70Py9oLjnpmPyAE60Kwb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85" zoomScaleNormal="85" zoomScaleSheetLayoutView="100" workbookViewId="0">
      <selection activeCell="H62" sqref="H6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78" t="s">
        <v>30</v>
      </c>
      <c r="C41" s="1279"/>
      <c r="D41" s="102"/>
      <c r="E41" s="1284" t="s">
        <v>31</v>
      </c>
      <c r="F41" s="1284"/>
      <c r="G41" s="1284"/>
      <c r="H41" s="1285"/>
      <c r="I41" s="103">
        <v>16006</v>
      </c>
      <c r="J41" s="104">
        <v>15973</v>
      </c>
      <c r="K41" s="104">
        <v>16471</v>
      </c>
      <c r="L41" s="104">
        <v>17764</v>
      </c>
      <c r="M41" s="105">
        <v>18074</v>
      </c>
    </row>
    <row r="42" spans="2:13" ht="27.75" customHeight="1" x14ac:dyDescent="0.2">
      <c r="B42" s="1280"/>
      <c r="C42" s="1281"/>
      <c r="D42" s="106"/>
      <c r="E42" s="1286" t="s">
        <v>32</v>
      </c>
      <c r="F42" s="1286"/>
      <c r="G42" s="1286"/>
      <c r="H42" s="1287"/>
      <c r="I42" s="107" t="s">
        <v>514</v>
      </c>
      <c r="J42" s="108" t="s">
        <v>514</v>
      </c>
      <c r="K42" s="108" t="s">
        <v>514</v>
      </c>
      <c r="L42" s="108" t="s">
        <v>514</v>
      </c>
      <c r="M42" s="109" t="s">
        <v>514</v>
      </c>
    </row>
    <row r="43" spans="2:13" ht="27.75" customHeight="1" x14ac:dyDescent="0.2">
      <c r="B43" s="1280"/>
      <c r="C43" s="1281"/>
      <c r="D43" s="106"/>
      <c r="E43" s="1286" t="s">
        <v>33</v>
      </c>
      <c r="F43" s="1286"/>
      <c r="G43" s="1286"/>
      <c r="H43" s="1287"/>
      <c r="I43" s="107">
        <v>9356</v>
      </c>
      <c r="J43" s="108">
        <v>9089</v>
      </c>
      <c r="K43" s="108">
        <v>8491</v>
      </c>
      <c r="L43" s="108">
        <v>7771</v>
      </c>
      <c r="M43" s="109">
        <v>7970</v>
      </c>
    </row>
    <row r="44" spans="2:13" ht="27.75" customHeight="1" x14ac:dyDescent="0.2">
      <c r="B44" s="1280"/>
      <c r="C44" s="1281"/>
      <c r="D44" s="106"/>
      <c r="E44" s="1286" t="s">
        <v>34</v>
      </c>
      <c r="F44" s="1286"/>
      <c r="G44" s="1286"/>
      <c r="H44" s="1287"/>
      <c r="I44" s="107">
        <v>216</v>
      </c>
      <c r="J44" s="108">
        <v>233</v>
      </c>
      <c r="K44" s="108">
        <v>273</v>
      </c>
      <c r="L44" s="108">
        <v>240</v>
      </c>
      <c r="M44" s="109">
        <v>207</v>
      </c>
    </row>
    <row r="45" spans="2:13" ht="27.75" customHeight="1" x14ac:dyDescent="0.2">
      <c r="B45" s="1280"/>
      <c r="C45" s="1281"/>
      <c r="D45" s="106"/>
      <c r="E45" s="1286" t="s">
        <v>35</v>
      </c>
      <c r="F45" s="1286"/>
      <c r="G45" s="1286"/>
      <c r="H45" s="1287"/>
      <c r="I45" s="107">
        <v>2928</v>
      </c>
      <c r="J45" s="108">
        <v>2845</v>
      </c>
      <c r="K45" s="108">
        <v>2704</v>
      </c>
      <c r="L45" s="108">
        <v>2665</v>
      </c>
      <c r="M45" s="109">
        <v>2657</v>
      </c>
    </row>
    <row r="46" spans="2:13" ht="27.75" customHeight="1" x14ac:dyDescent="0.2">
      <c r="B46" s="1280"/>
      <c r="C46" s="1281"/>
      <c r="D46" s="110"/>
      <c r="E46" s="1286" t="s">
        <v>36</v>
      </c>
      <c r="F46" s="1286"/>
      <c r="G46" s="1286"/>
      <c r="H46" s="1287"/>
      <c r="I46" s="107">
        <v>1235</v>
      </c>
      <c r="J46" s="108">
        <v>1195</v>
      </c>
      <c r="K46" s="108">
        <v>1127</v>
      </c>
      <c r="L46" s="108">
        <v>1082</v>
      </c>
      <c r="M46" s="109">
        <v>1052</v>
      </c>
    </row>
    <row r="47" spans="2:13" ht="27.75" customHeight="1" x14ac:dyDescent="0.2">
      <c r="B47" s="1280"/>
      <c r="C47" s="1281"/>
      <c r="D47" s="111"/>
      <c r="E47" s="1288" t="s">
        <v>37</v>
      </c>
      <c r="F47" s="1289"/>
      <c r="G47" s="1289"/>
      <c r="H47" s="1290"/>
      <c r="I47" s="107" t="s">
        <v>514</v>
      </c>
      <c r="J47" s="108" t="s">
        <v>514</v>
      </c>
      <c r="K47" s="108" t="s">
        <v>514</v>
      </c>
      <c r="L47" s="108" t="s">
        <v>514</v>
      </c>
      <c r="M47" s="109" t="s">
        <v>514</v>
      </c>
    </row>
    <row r="48" spans="2:13" ht="27.75" customHeight="1" x14ac:dyDescent="0.2">
      <c r="B48" s="1280"/>
      <c r="C48" s="1281"/>
      <c r="D48" s="106"/>
      <c r="E48" s="1286" t="s">
        <v>38</v>
      </c>
      <c r="F48" s="1286"/>
      <c r="G48" s="1286"/>
      <c r="H48" s="1287"/>
      <c r="I48" s="107" t="s">
        <v>514</v>
      </c>
      <c r="J48" s="108" t="s">
        <v>514</v>
      </c>
      <c r="K48" s="108" t="s">
        <v>514</v>
      </c>
      <c r="L48" s="108" t="s">
        <v>514</v>
      </c>
      <c r="M48" s="109" t="s">
        <v>514</v>
      </c>
    </row>
    <row r="49" spans="2:13" ht="27.75" customHeight="1" x14ac:dyDescent="0.2">
      <c r="B49" s="1282"/>
      <c r="C49" s="1283"/>
      <c r="D49" s="106"/>
      <c r="E49" s="1286" t="s">
        <v>39</v>
      </c>
      <c r="F49" s="1286"/>
      <c r="G49" s="1286"/>
      <c r="H49" s="1287"/>
      <c r="I49" s="107" t="s">
        <v>514</v>
      </c>
      <c r="J49" s="108" t="s">
        <v>514</v>
      </c>
      <c r="K49" s="108" t="s">
        <v>514</v>
      </c>
      <c r="L49" s="108" t="s">
        <v>514</v>
      </c>
      <c r="M49" s="109" t="s">
        <v>514</v>
      </c>
    </row>
    <row r="50" spans="2:13" ht="27.75" customHeight="1" x14ac:dyDescent="0.2">
      <c r="B50" s="1291" t="s">
        <v>40</v>
      </c>
      <c r="C50" s="1292"/>
      <c r="D50" s="112"/>
      <c r="E50" s="1286" t="s">
        <v>41</v>
      </c>
      <c r="F50" s="1286"/>
      <c r="G50" s="1286"/>
      <c r="H50" s="1287"/>
      <c r="I50" s="107">
        <v>6320</v>
      </c>
      <c r="J50" s="108">
        <v>7355</v>
      </c>
      <c r="K50" s="108">
        <v>8509</v>
      </c>
      <c r="L50" s="108">
        <v>9783</v>
      </c>
      <c r="M50" s="109">
        <v>11130</v>
      </c>
    </row>
    <row r="51" spans="2:13" ht="27.75" customHeight="1" x14ac:dyDescent="0.2">
      <c r="B51" s="1280"/>
      <c r="C51" s="1281"/>
      <c r="D51" s="106"/>
      <c r="E51" s="1286" t="s">
        <v>42</v>
      </c>
      <c r="F51" s="1286"/>
      <c r="G51" s="1286"/>
      <c r="H51" s="1287"/>
      <c r="I51" s="107">
        <v>2935</v>
      </c>
      <c r="J51" s="108">
        <v>2727</v>
      </c>
      <c r="K51" s="108">
        <v>2637</v>
      </c>
      <c r="L51" s="108">
        <v>2592</v>
      </c>
      <c r="M51" s="109">
        <v>2518</v>
      </c>
    </row>
    <row r="52" spans="2:13" ht="27.75" customHeight="1" x14ac:dyDescent="0.2">
      <c r="B52" s="1282"/>
      <c r="C52" s="1283"/>
      <c r="D52" s="106"/>
      <c r="E52" s="1286" t="s">
        <v>43</v>
      </c>
      <c r="F52" s="1286"/>
      <c r="G52" s="1286"/>
      <c r="H52" s="1287"/>
      <c r="I52" s="107">
        <v>15305</v>
      </c>
      <c r="J52" s="108">
        <v>14982</v>
      </c>
      <c r="K52" s="108">
        <v>14661</v>
      </c>
      <c r="L52" s="108">
        <v>14420</v>
      </c>
      <c r="M52" s="109">
        <v>14103</v>
      </c>
    </row>
    <row r="53" spans="2:13" ht="27.75" customHeight="1" thickBot="1" x14ac:dyDescent="0.25">
      <c r="B53" s="1293" t="s">
        <v>44</v>
      </c>
      <c r="C53" s="1294"/>
      <c r="D53" s="113"/>
      <c r="E53" s="1295" t="s">
        <v>45</v>
      </c>
      <c r="F53" s="1295"/>
      <c r="G53" s="1295"/>
      <c r="H53" s="1296"/>
      <c r="I53" s="114">
        <v>5181</v>
      </c>
      <c r="J53" s="115">
        <v>4272</v>
      </c>
      <c r="K53" s="115">
        <v>3259</v>
      </c>
      <c r="L53" s="115">
        <v>2727</v>
      </c>
      <c r="M53" s="116">
        <v>2209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DmWk98lMw/OA+oWkeKy3pI+AArZBvQDA+WKcq8zGs6Q/1KCKcUm5aaVSafEg6lJ1/ci01am74tkMqsculgIoA==" saltValue="TyLreXhFZm6Ax463v9j6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70" zoomScaleNormal="70" zoomScaleSheetLayoutView="100" workbookViewId="0">
      <selection activeCell="H62" sqref="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5" t="s">
        <v>48</v>
      </c>
      <c r="D55" s="1305"/>
      <c r="E55" s="1306"/>
      <c r="F55" s="128">
        <v>4223</v>
      </c>
      <c r="G55" s="128">
        <v>4711</v>
      </c>
      <c r="H55" s="129">
        <v>3665</v>
      </c>
    </row>
    <row r="56" spans="2:8" ht="52.5" customHeight="1" x14ac:dyDescent="0.2">
      <c r="B56" s="130"/>
      <c r="C56" s="1307" t="s">
        <v>49</v>
      </c>
      <c r="D56" s="1307"/>
      <c r="E56" s="1308"/>
      <c r="F56" s="131">
        <v>3</v>
      </c>
      <c r="G56" s="131">
        <v>3</v>
      </c>
      <c r="H56" s="132">
        <v>3</v>
      </c>
    </row>
    <row r="57" spans="2:8" ht="53.25" customHeight="1" x14ac:dyDescent="0.2">
      <c r="B57" s="130"/>
      <c r="C57" s="1309" t="s">
        <v>50</v>
      </c>
      <c r="D57" s="1309"/>
      <c r="E57" s="1310"/>
      <c r="F57" s="133">
        <v>2650</v>
      </c>
      <c r="G57" s="133">
        <v>3355</v>
      </c>
      <c r="H57" s="134">
        <v>5646</v>
      </c>
    </row>
    <row r="58" spans="2:8" ht="45.75" customHeight="1" x14ac:dyDescent="0.2">
      <c r="B58" s="135"/>
      <c r="C58" s="1297" t="s">
        <v>604</v>
      </c>
      <c r="D58" s="1298"/>
      <c r="E58" s="1299"/>
      <c r="F58" s="136">
        <v>790</v>
      </c>
      <c r="G58" s="136">
        <v>1236</v>
      </c>
      <c r="H58" s="137">
        <v>2867</v>
      </c>
    </row>
    <row r="59" spans="2:8" ht="45.75" customHeight="1" x14ac:dyDescent="0.2">
      <c r="B59" s="135"/>
      <c r="C59" s="1297" t="s">
        <v>605</v>
      </c>
      <c r="D59" s="1298"/>
      <c r="E59" s="1299"/>
      <c r="F59" s="136">
        <v>333</v>
      </c>
      <c r="G59" s="136">
        <v>528</v>
      </c>
      <c r="H59" s="137">
        <v>587</v>
      </c>
    </row>
    <row r="60" spans="2:8" ht="45.75" customHeight="1" x14ac:dyDescent="0.2">
      <c r="B60" s="135"/>
      <c r="C60" s="1297" t="s">
        <v>606</v>
      </c>
      <c r="D60" s="1298"/>
      <c r="E60" s="1299"/>
      <c r="F60" s="136" t="s">
        <v>609</v>
      </c>
      <c r="G60" s="136" t="s">
        <v>610</v>
      </c>
      <c r="H60" s="137">
        <v>535</v>
      </c>
    </row>
    <row r="61" spans="2:8" ht="45.75" customHeight="1" x14ac:dyDescent="0.2">
      <c r="B61" s="135"/>
      <c r="C61" s="1297" t="s">
        <v>607</v>
      </c>
      <c r="D61" s="1298"/>
      <c r="E61" s="1299"/>
      <c r="F61" s="136">
        <v>399</v>
      </c>
      <c r="G61" s="136">
        <v>409</v>
      </c>
      <c r="H61" s="137">
        <v>419</v>
      </c>
    </row>
    <row r="62" spans="2:8" ht="45.75" customHeight="1" thickBot="1" x14ac:dyDescent="0.25">
      <c r="B62" s="138"/>
      <c r="C62" s="1300" t="s">
        <v>608</v>
      </c>
      <c r="D62" s="1301"/>
      <c r="E62" s="1302"/>
      <c r="F62" s="139">
        <v>388</v>
      </c>
      <c r="G62" s="139">
        <v>370</v>
      </c>
      <c r="H62" s="140">
        <v>357</v>
      </c>
    </row>
    <row r="63" spans="2:8" ht="52.5" customHeight="1" thickBot="1" x14ac:dyDescent="0.25">
      <c r="B63" s="141"/>
      <c r="C63" s="1303" t="s">
        <v>51</v>
      </c>
      <c r="D63" s="1303"/>
      <c r="E63" s="1304"/>
      <c r="F63" s="142">
        <v>6875</v>
      </c>
      <c r="G63" s="142">
        <v>8068</v>
      </c>
      <c r="H63" s="143">
        <v>9314</v>
      </c>
    </row>
    <row r="64" spans="2:8" ht="15" customHeight="1" x14ac:dyDescent="0.2"/>
  </sheetData>
  <sheetProtection algorithmName="SHA-512" hashValue="xdLPbGqJXVb0ZbpZMEDvtLW7wVG5M4C6KgvomRC5gUtR8Ti5EPDuuYbrWlXwWdg0kQn8wow7M308Y99KoKQQgw==" saltValue="+RDLJ8Z714WIIKLhjlSw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622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615</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55.8</v>
      </c>
      <c r="BQ51" s="1311"/>
      <c r="BR51" s="1311"/>
      <c r="BS51" s="1311"/>
      <c r="BT51" s="1311"/>
      <c r="BU51" s="1311"/>
      <c r="BV51" s="1311"/>
      <c r="BW51" s="1311"/>
      <c r="BX51" s="1311">
        <v>45.7</v>
      </c>
      <c r="BY51" s="1311"/>
      <c r="BZ51" s="1311"/>
      <c r="CA51" s="1311"/>
      <c r="CB51" s="1311"/>
      <c r="CC51" s="1311"/>
      <c r="CD51" s="1311"/>
      <c r="CE51" s="1311"/>
      <c r="CF51" s="1311">
        <v>34.9</v>
      </c>
      <c r="CG51" s="1311"/>
      <c r="CH51" s="1311"/>
      <c r="CI51" s="1311"/>
      <c r="CJ51" s="1311"/>
      <c r="CK51" s="1311"/>
      <c r="CL51" s="1311"/>
      <c r="CM51" s="1311"/>
      <c r="CN51" s="1311">
        <v>29</v>
      </c>
      <c r="CO51" s="1311"/>
      <c r="CP51" s="1311"/>
      <c r="CQ51" s="1311"/>
      <c r="CR51" s="1311"/>
      <c r="CS51" s="1311"/>
      <c r="CT51" s="1311"/>
      <c r="CU51" s="1311"/>
      <c r="CV51" s="1311">
        <v>22.7</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58.7</v>
      </c>
      <c r="BQ53" s="1311"/>
      <c r="BR53" s="1311"/>
      <c r="BS53" s="1311"/>
      <c r="BT53" s="1311"/>
      <c r="BU53" s="1311"/>
      <c r="BV53" s="1311"/>
      <c r="BW53" s="1311"/>
      <c r="BX53" s="1311">
        <v>60.4</v>
      </c>
      <c r="BY53" s="1311"/>
      <c r="BZ53" s="1311"/>
      <c r="CA53" s="1311"/>
      <c r="CB53" s="1311"/>
      <c r="CC53" s="1311"/>
      <c r="CD53" s="1311"/>
      <c r="CE53" s="1311"/>
      <c r="CF53" s="1311">
        <v>61.2</v>
      </c>
      <c r="CG53" s="1311"/>
      <c r="CH53" s="1311"/>
      <c r="CI53" s="1311"/>
      <c r="CJ53" s="1311"/>
      <c r="CK53" s="1311"/>
      <c r="CL53" s="1311"/>
      <c r="CM53" s="1311"/>
      <c r="CN53" s="1311">
        <v>61.6</v>
      </c>
      <c r="CO53" s="1311"/>
      <c r="CP53" s="1311"/>
      <c r="CQ53" s="1311"/>
      <c r="CR53" s="1311"/>
      <c r="CS53" s="1311"/>
      <c r="CT53" s="1311"/>
      <c r="CU53" s="1311"/>
      <c r="CV53" s="1311">
        <v>60.2</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623</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624</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620</v>
      </c>
    </row>
    <row r="64" spans="1:109" ht="13.2" x14ac:dyDescent="0.2">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615</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616</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v>55.8</v>
      </c>
      <c r="BQ73" s="1311"/>
      <c r="BR73" s="1311"/>
      <c r="BS73" s="1311"/>
      <c r="BT73" s="1311"/>
      <c r="BU73" s="1311"/>
      <c r="BV73" s="1311"/>
      <c r="BW73" s="1311"/>
      <c r="BX73" s="1311">
        <v>45.7</v>
      </c>
      <c r="BY73" s="1311"/>
      <c r="BZ73" s="1311"/>
      <c r="CA73" s="1311"/>
      <c r="CB73" s="1311"/>
      <c r="CC73" s="1311"/>
      <c r="CD73" s="1311"/>
      <c r="CE73" s="1311"/>
      <c r="CF73" s="1311">
        <v>34.9</v>
      </c>
      <c r="CG73" s="1311"/>
      <c r="CH73" s="1311"/>
      <c r="CI73" s="1311"/>
      <c r="CJ73" s="1311"/>
      <c r="CK73" s="1311"/>
      <c r="CL73" s="1311"/>
      <c r="CM73" s="1311"/>
      <c r="CN73" s="1311">
        <v>29</v>
      </c>
      <c r="CO73" s="1311"/>
      <c r="CP73" s="1311"/>
      <c r="CQ73" s="1311"/>
      <c r="CR73" s="1311"/>
      <c r="CS73" s="1311"/>
      <c r="CT73" s="1311"/>
      <c r="CU73" s="1311"/>
      <c r="CV73" s="1311">
        <v>22.7</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9.4</v>
      </c>
      <c r="BQ75" s="1311"/>
      <c r="BR75" s="1311"/>
      <c r="BS75" s="1311"/>
      <c r="BT75" s="1311"/>
      <c r="BU75" s="1311"/>
      <c r="BV75" s="1311"/>
      <c r="BW75" s="1311"/>
      <c r="BX75" s="1311">
        <v>9.3000000000000007</v>
      </c>
      <c r="BY75" s="1311"/>
      <c r="BZ75" s="1311"/>
      <c r="CA75" s="1311"/>
      <c r="CB75" s="1311"/>
      <c r="CC75" s="1311"/>
      <c r="CD75" s="1311"/>
      <c r="CE75" s="1311"/>
      <c r="CF75" s="1311">
        <v>8.6</v>
      </c>
      <c r="CG75" s="1311"/>
      <c r="CH75" s="1311"/>
      <c r="CI75" s="1311"/>
      <c r="CJ75" s="1311"/>
      <c r="CK75" s="1311"/>
      <c r="CL75" s="1311"/>
      <c r="CM75" s="1311"/>
      <c r="CN75" s="1311">
        <v>7.9</v>
      </c>
      <c r="CO75" s="1311"/>
      <c r="CP75" s="1311"/>
      <c r="CQ75" s="1311"/>
      <c r="CR75" s="1311"/>
      <c r="CS75" s="1311"/>
      <c r="CT75" s="1311"/>
      <c r="CU75" s="1311"/>
      <c r="CV75" s="1311">
        <v>8</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626</v>
      </c>
      <c r="AO77" s="1316"/>
      <c r="AP77" s="1316"/>
      <c r="AQ77" s="1316"/>
      <c r="AR77" s="1316"/>
      <c r="AS77" s="1316"/>
      <c r="AT77" s="1316"/>
      <c r="AU77" s="1316"/>
      <c r="AV77" s="1316"/>
      <c r="AW77" s="1316"/>
      <c r="AX77" s="1316"/>
      <c r="AY77" s="1316"/>
      <c r="AZ77" s="1316"/>
      <c r="BA77" s="1316"/>
      <c r="BB77" s="1314" t="s">
        <v>623</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621</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dzjogBef1K/Z6b9O6HV7OCbvW8FWRvOOZ9ehAEOmUaTbqsUm+yCw9nYyZP6WfZOyu2hW78elcpE0dGNAF2lYg==" saltValue="hoBCZyq7OMnh5s+ALbNb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Normal="100" zoomScaleSheetLayoutView="70"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502</v>
      </c>
    </row>
  </sheetData>
  <sheetProtection algorithmName="SHA-512" hashValue="yxl0WvIK84cdI71itz3x4V3cPQL0dZfLcxlT7nmE/zbFSbTgAAFcrXYLasQjw+dSbrs09tJ2Cj2P+BGeMp1Pfg==" saltValue="+KpPM9QvQdBmu+iGqYLo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627</v>
      </c>
    </row>
  </sheetData>
  <sheetProtection algorithmName="SHA-512" hashValue="O6GHrqPIQ/6eecnOTm+vYnMgBrgAbjfVF9Lm7HMeU46WU+izCVndbGj1yoUPlceDpT8qJoMlEilgl16yNuJrPw==" saltValue="T8aqzCmSf3OgDZnzdomm8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85933</v>
      </c>
      <c r="E3" s="162"/>
      <c r="F3" s="163">
        <v>65876</v>
      </c>
      <c r="G3" s="164"/>
      <c r="H3" s="165"/>
    </row>
    <row r="4" spans="1:8" x14ac:dyDescent="0.2">
      <c r="A4" s="166"/>
      <c r="B4" s="167"/>
      <c r="C4" s="168"/>
      <c r="D4" s="169">
        <v>57501</v>
      </c>
      <c r="E4" s="170"/>
      <c r="F4" s="171">
        <v>36484</v>
      </c>
      <c r="G4" s="172"/>
      <c r="H4" s="173"/>
    </row>
    <row r="5" spans="1:8" x14ac:dyDescent="0.2">
      <c r="A5" s="154" t="s">
        <v>547</v>
      </c>
      <c r="B5" s="159"/>
      <c r="C5" s="160"/>
      <c r="D5" s="161">
        <v>36461</v>
      </c>
      <c r="E5" s="162"/>
      <c r="F5" s="163">
        <v>68468</v>
      </c>
      <c r="G5" s="164"/>
      <c r="H5" s="165"/>
    </row>
    <row r="6" spans="1:8" x14ac:dyDescent="0.2">
      <c r="A6" s="166"/>
      <c r="B6" s="167"/>
      <c r="C6" s="168"/>
      <c r="D6" s="169">
        <v>24541</v>
      </c>
      <c r="E6" s="170"/>
      <c r="F6" s="171">
        <v>34140</v>
      </c>
      <c r="G6" s="172"/>
      <c r="H6" s="173"/>
    </row>
    <row r="7" spans="1:8" x14ac:dyDescent="0.2">
      <c r="A7" s="154" t="s">
        <v>548</v>
      </c>
      <c r="B7" s="159"/>
      <c r="C7" s="160"/>
      <c r="D7" s="161">
        <v>55019</v>
      </c>
      <c r="E7" s="162"/>
      <c r="F7" s="163">
        <v>69729</v>
      </c>
      <c r="G7" s="164"/>
      <c r="H7" s="165"/>
    </row>
    <row r="8" spans="1:8" x14ac:dyDescent="0.2">
      <c r="A8" s="166"/>
      <c r="B8" s="167"/>
      <c r="C8" s="168"/>
      <c r="D8" s="169">
        <v>22525</v>
      </c>
      <c r="E8" s="170"/>
      <c r="F8" s="171">
        <v>38908</v>
      </c>
      <c r="G8" s="172"/>
      <c r="H8" s="173"/>
    </row>
    <row r="9" spans="1:8" x14ac:dyDescent="0.2">
      <c r="A9" s="154" t="s">
        <v>549</v>
      </c>
      <c r="B9" s="159"/>
      <c r="C9" s="160"/>
      <c r="D9" s="161">
        <v>82795</v>
      </c>
      <c r="E9" s="162"/>
      <c r="F9" s="163">
        <v>74581</v>
      </c>
      <c r="G9" s="164"/>
      <c r="H9" s="165"/>
    </row>
    <row r="10" spans="1:8" x14ac:dyDescent="0.2">
      <c r="A10" s="166"/>
      <c r="B10" s="167"/>
      <c r="C10" s="168"/>
      <c r="D10" s="169">
        <v>34357</v>
      </c>
      <c r="E10" s="170"/>
      <c r="F10" s="171">
        <v>41563</v>
      </c>
      <c r="G10" s="172"/>
      <c r="H10" s="173"/>
    </row>
    <row r="11" spans="1:8" x14ac:dyDescent="0.2">
      <c r="A11" s="154" t="s">
        <v>550</v>
      </c>
      <c r="B11" s="159"/>
      <c r="C11" s="160"/>
      <c r="D11" s="161">
        <v>60847</v>
      </c>
      <c r="E11" s="162"/>
      <c r="F11" s="163">
        <v>76347</v>
      </c>
      <c r="G11" s="164"/>
      <c r="H11" s="165"/>
    </row>
    <row r="12" spans="1:8" x14ac:dyDescent="0.2">
      <c r="A12" s="166"/>
      <c r="B12" s="167"/>
      <c r="C12" s="174"/>
      <c r="D12" s="169">
        <v>26423</v>
      </c>
      <c r="E12" s="170"/>
      <c r="F12" s="171">
        <v>41762</v>
      </c>
      <c r="G12" s="172"/>
      <c r="H12" s="173"/>
    </row>
    <row r="13" spans="1:8" x14ac:dyDescent="0.2">
      <c r="A13" s="154"/>
      <c r="B13" s="159"/>
      <c r="C13" s="175"/>
      <c r="D13" s="176">
        <v>64211</v>
      </c>
      <c r="E13" s="177"/>
      <c r="F13" s="178">
        <v>71000</v>
      </c>
      <c r="G13" s="179"/>
      <c r="H13" s="165"/>
    </row>
    <row r="14" spans="1:8" x14ac:dyDescent="0.2">
      <c r="A14" s="166"/>
      <c r="B14" s="167"/>
      <c r="C14" s="168"/>
      <c r="D14" s="169">
        <v>33069</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6.11</v>
      </c>
      <c r="C19" s="180">
        <f>ROUND(VALUE(SUBSTITUTE(実質収支比率等に係る経年分析!G$48,"▲","-")),2)</f>
        <v>9.2899999999999991</v>
      </c>
      <c r="D19" s="180">
        <f>ROUND(VALUE(SUBSTITUTE(実質収支比率等に係る経年分析!H$48,"▲","-")),2)</f>
        <v>9.07</v>
      </c>
      <c r="E19" s="180">
        <f>ROUND(VALUE(SUBSTITUTE(実質収支比率等に係る経年分析!I$48,"▲","-")),2)</f>
        <v>6.46</v>
      </c>
      <c r="F19" s="180">
        <f>ROUND(VALUE(SUBSTITUTE(実質収支比率等に係る経年分析!J$48,"▲","-")),2)</f>
        <v>6.07</v>
      </c>
    </row>
    <row r="20" spans="1:11" x14ac:dyDescent="0.2">
      <c r="A20" s="180" t="s">
        <v>55</v>
      </c>
      <c r="B20" s="180">
        <f>ROUND(VALUE(SUBSTITUTE(実質収支比率等に係る経年分析!F$47,"▲","-")),2)</f>
        <v>30.16</v>
      </c>
      <c r="C20" s="180">
        <f>ROUND(VALUE(SUBSTITUTE(実質収支比率等に係る経年分析!G$47,"▲","-")),2)</f>
        <v>33.69</v>
      </c>
      <c r="D20" s="180">
        <f>ROUND(VALUE(SUBSTITUTE(実質収支比率等に係る経年分析!H$47,"▲","-")),2)</f>
        <v>39.590000000000003</v>
      </c>
      <c r="E20" s="180">
        <f>ROUND(VALUE(SUBSTITUTE(実質収支比率等に係る経年分析!I$47,"▲","-")),2)</f>
        <v>44.01</v>
      </c>
      <c r="F20" s="180">
        <f>ROUND(VALUE(SUBSTITUTE(実質収支比率等に係る経年分析!J$47,"▲","-")),2)</f>
        <v>33.200000000000003</v>
      </c>
    </row>
    <row r="21" spans="1:11" x14ac:dyDescent="0.2">
      <c r="A21" s="180" t="s">
        <v>56</v>
      </c>
      <c r="B21" s="180">
        <f>IF(ISNUMBER(VALUE(SUBSTITUTE(実質収支比率等に係る経年分析!F$49,"▲","-"))),ROUND(VALUE(SUBSTITUTE(実質収支比率等に係る経年分析!F$49,"▲","-")),2),NA())</f>
        <v>-3.76</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-12.84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看護専門学校特別会計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9.2799999999999994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6.61</v>
      </c>
    </row>
    <row r="36" spans="1:16" x14ac:dyDescent="0.2">
      <c r="A36" s="181" t="str">
        <f>IF(連結実質赤字比率に係る赤字・黒字の構成分析!C$34="",NA(),連結実質赤字比率に係る赤字・黒字の構成分析!C$34)</f>
        <v>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1975</v>
      </c>
      <c r="E42" s="182"/>
      <c r="F42" s="182"/>
      <c r="G42" s="182">
        <f>'実質公債費比率（分子）の構造'!L$52</f>
        <v>1730</v>
      </c>
      <c r="H42" s="182"/>
      <c r="I42" s="182"/>
      <c r="J42" s="182">
        <f>'実質公債費比率（分子）の構造'!M$52</f>
        <v>1510</v>
      </c>
      <c r="K42" s="182"/>
      <c r="L42" s="182"/>
      <c r="M42" s="182">
        <f>'実質公債費比率（分子）の構造'!N$52</f>
        <v>1471</v>
      </c>
      <c r="N42" s="182"/>
      <c r="O42" s="182"/>
      <c r="P42" s="182">
        <f>'実質公債費比率（分子）の構造'!O$52</f>
        <v>1459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22</v>
      </c>
      <c r="L45" s="182"/>
      <c r="M45" s="182"/>
      <c r="N45" s="182">
        <f>'実質公債費比率（分子）の構造'!O$49</f>
        <v>34</v>
      </c>
      <c r="O45" s="182"/>
      <c r="P45" s="182"/>
    </row>
    <row r="46" spans="1:16" x14ac:dyDescent="0.2">
      <c r="A46" s="182" t="s">
        <v>67</v>
      </c>
      <c r="B46" s="182">
        <f>'実質公債費比率（分子）の構造'!K$48</f>
        <v>976</v>
      </c>
      <c r="C46" s="182"/>
      <c r="D46" s="182"/>
      <c r="E46" s="182">
        <f>'実質公債費比率（分子）の構造'!L$48</f>
        <v>833</v>
      </c>
      <c r="F46" s="182"/>
      <c r="G46" s="182"/>
      <c r="H46" s="182">
        <f>'実質公債費比率（分子）の構造'!M$48</f>
        <v>803</v>
      </c>
      <c r="I46" s="182"/>
      <c r="J46" s="182"/>
      <c r="K46" s="182">
        <f>'実質公債費比率（分子）の構造'!N$48</f>
        <v>814</v>
      </c>
      <c r="L46" s="182"/>
      <c r="M46" s="182"/>
      <c r="N46" s="182">
        <f>'実質公債費比率（分子）の構造'!O$48</f>
        <v>855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1891</v>
      </c>
      <c r="C49" s="182"/>
      <c r="D49" s="182"/>
      <c r="E49" s="182">
        <f>'実質公債費比率（分子）の構造'!L$45</f>
        <v>1679</v>
      </c>
      <c r="F49" s="182"/>
      <c r="G49" s="182"/>
      <c r="H49" s="182">
        <f>'実質公債費比率（分子）の構造'!M$45</f>
        <v>1375</v>
      </c>
      <c r="I49" s="182"/>
      <c r="J49" s="182"/>
      <c r="K49" s="182">
        <f>'実質公債費比率（分子）の構造'!N$45</f>
        <v>1377</v>
      </c>
      <c r="L49" s="182"/>
      <c r="M49" s="182"/>
      <c r="N49" s="182">
        <f>'実質公債費比率（分子）の構造'!O$45</f>
        <v>1440</v>
      </c>
      <c r="O49" s="182"/>
      <c r="P49" s="182"/>
    </row>
    <row r="50" spans="1:16" x14ac:dyDescent="0.2">
      <c r="A50" s="182" t="s">
        <v>71</v>
      </c>
      <c r="B50" s="182" t="e">
        <f>NA()</f>
        <v>#N/A</v>
      </c>
      <c r="C50" s="182">
        <f>IF(ISNUMBER('実質公債費比率（分子）の構造'!K$53),'実質公債費比率（分子）の構造'!K$53,NA())</f>
        <v>915</v>
      </c>
      <c r="D50" s="182" t="e">
        <f>NA()</f>
        <v>#N/A</v>
      </c>
      <c r="E50" s="182" t="e">
        <f>NA()</f>
        <v>#N/A</v>
      </c>
      <c r="F50" s="182">
        <f>IF(ISNUMBER('実質公債費比率（分子）の構造'!L$53),'実質公債費比率（分子）の構造'!L$53,NA())</f>
        <v>805</v>
      </c>
      <c r="G50" s="182" t="e">
        <f>NA()</f>
        <v>#N/A</v>
      </c>
      <c r="H50" s="182" t="e">
        <f>NA()</f>
        <v>#N/A</v>
      </c>
      <c r="I50" s="182">
        <f>IF(ISNUMBER('実質公債費比率（分子）の構造'!M$53),'実質公債費比率（分子）の構造'!M$53,NA())</f>
        <v>691</v>
      </c>
      <c r="J50" s="182" t="e">
        <f>NA()</f>
        <v>#N/A</v>
      </c>
      <c r="K50" s="182" t="e">
        <f>NA()</f>
        <v>#N/A</v>
      </c>
      <c r="L50" s="182">
        <f>IF(ISNUMBER('実質公債費比率（分子）の構造'!N$53),'実質公債費比率（分子）の構造'!N$53,NA())</f>
        <v>742</v>
      </c>
      <c r="M50" s="182" t="e">
        <f>NA()</f>
        <v>#N/A</v>
      </c>
      <c r="N50" s="182" t="e">
        <f>NA()</f>
        <v>#N/A</v>
      </c>
      <c r="O50" s="182">
        <f>IF(ISNUMBER('実質公債費比率（分子）の構造'!O$53),'実質公債費比率（分子）の構造'!O$53,NA())</f>
        <v>870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15305</v>
      </c>
      <c r="E56" s="181"/>
      <c r="F56" s="181"/>
      <c r="G56" s="181">
        <f>'将来負担比率（分子）の構造'!J$52</f>
        <v>14982</v>
      </c>
      <c r="H56" s="181"/>
      <c r="I56" s="181"/>
      <c r="J56" s="181">
        <f>'将来負担比率（分子）の構造'!K$52</f>
        <v>14661</v>
      </c>
      <c r="K56" s="181"/>
      <c r="L56" s="181"/>
      <c r="M56" s="181">
        <f>'将来負担比率（分子）の構造'!L$52</f>
        <v>14420</v>
      </c>
      <c r="N56" s="181"/>
      <c r="O56" s="181"/>
      <c r="P56" s="181">
        <f>'将来負担比率（分子）の構造'!M$52</f>
        <v>14103</v>
      </c>
    </row>
    <row r="57" spans="1:16" x14ac:dyDescent="0.2">
      <c r="A57" s="181" t="s">
        <v>42</v>
      </c>
      <c r="B57" s="181"/>
      <c r="C57" s="181"/>
      <c r="D57" s="181">
        <f>'将来負担比率（分子）の構造'!I$51</f>
        <v>2935</v>
      </c>
      <c r="E57" s="181"/>
      <c r="F57" s="181"/>
      <c r="G57" s="181">
        <f>'将来負担比率（分子）の構造'!J$51</f>
        <v>2727</v>
      </c>
      <c r="H57" s="181"/>
      <c r="I57" s="181"/>
      <c r="J57" s="181">
        <f>'将来負担比率（分子）の構造'!K$51</f>
        <v>2637</v>
      </c>
      <c r="K57" s="181"/>
      <c r="L57" s="181"/>
      <c r="M57" s="181">
        <f>'将来負担比率（分子）の構造'!L$51</f>
        <v>2592</v>
      </c>
      <c r="N57" s="181"/>
      <c r="O57" s="181"/>
      <c r="P57" s="181">
        <f>'将来負担比率（分子）の構造'!M$51</f>
        <v>2518</v>
      </c>
    </row>
    <row r="58" spans="1:16" x14ac:dyDescent="0.2">
      <c r="A58" s="181" t="s">
        <v>41</v>
      </c>
      <c r="B58" s="181"/>
      <c r="C58" s="181"/>
      <c r="D58" s="181">
        <f>'将来負担比率（分子）の構造'!I$50</f>
        <v>6320</v>
      </c>
      <c r="E58" s="181"/>
      <c r="F58" s="181"/>
      <c r="G58" s="181">
        <f>'将来負担比率（分子）の構造'!J$50</f>
        <v>7355</v>
      </c>
      <c r="H58" s="181"/>
      <c r="I58" s="181"/>
      <c r="J58" s="181">
        <f>'将来負担比率（分子）の構造'!K$50</f>
        <v>8509</v>
      </c>
      <c r="K58" s="181"/>
      <c r="L58" s="181"/>
      <c r="M58" s="181">
        <f>'将来負担比率（分子）の構造'!L$50</f>
        <v>9783</v>
      </c>
      <c r="N58" s="181"/>
      <c r="O58" s="181"/>
      <c r="P58" s="181">
        <f>'将来負担比率（分子）の構造'!M$50</f>
        <v>11130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1235</v>
      </c>
      <c r="C61" s="181"/>
      <c r="D61" s="181"/>
      <c r="E61" s="181">
        <f>'将来負担比率（分子）の構造'!J$46</f>
        <v>1195</v>
      </c>
      <c r="F61" s="181"/>
      <c r="G61" s="181"/>
      <c r="H61" s="181">
        <f>'将来負担比率（分子）の構造'!K$46</f>
        <v>1127</v>
      </c>
      <c r="I61" s="181"/>
      <c r="J61" s="181"/>
      <c r="K61" s="181">
        <f>'将来負担比率（分子）の構造'!L$46</f>
        <v>1082</v>
      </c>
      <c r="L61" s="181"/>
      <c r="M61" s="181"/>
      <c r="N61" s="181">
        <f>'将来負担比率（分子）の構造'!M$46</f>
        <v>1052</v>
      </c>
      <c r="O61" s="181"/>
      <c r="P61" s="181"/>
    </row>
    <row r="62" spans="1:16" x14ac:dyDescent="0.2">
      <c r="A62" s="181" t="s">
        <v>35</v>
      </c>
      <c r="B62" s="181">
        <f>'将来負担比率（分子）の構造'!I$45</f>
        <v>2928</v>
      </c>
      <c r="C62" s="181"/>
      <c r="D62" s="181"/>
      <c r="E62" s="181">
        <f>'将来負担比率（分子）の構造'!J$45</f>
        <v>2845</v>
      </c>
      <c r="F62" s="181"/>
      <c r="G62" s="181"/>
      <c r="H62" s="181">
        <f>'将来負担比率（分子）の構造'!K$45</f>
        <v>2704</v>
      </c>
      <c r="I62" s="181"/>
      <c r="J62" s="181"/>
      <c r="K62" s="181">
        <f>'将来負担比率（分子）の構造'!L$45</f>
        <v>2665</v>
      </c>
      <c r="L62" s="181"/>
      <c r="M62" s="181"/>
      <c r="N62" s="181">
        <f>'将来負担比率（分子）の構造'!M$45</f>
        <v>2657</v>
      </c>
      <c r="O62" s="181"/>
      <c r="P62" s="181"/>
    </row>
    <row r="63" spans="1:16" x14ac:dyDescent="0.2">
      <c r="A63" s="181" t="s">
        <v>34</v>
      </c>
      <c r="B63" s="181">
        <f>'将来負担比率（分子）の構造'!I$44</f>
        <v>216</v>
      </c>
      <c r="C63" s="181"/>
      <c r="D63" s="181"/>
      <c r="E63" s="181">
        <f>'将来負担比率（分子）の構造'!J$44</f>
        <v>233</v>
      </c>
      <c r="F63" s="181"/>
      <c r="G63" s="181"/>
      <c r="H63" s="181">
        <f>'将来負担比率（分子）の構造'!K$44</f>
        <v>273</v>
      </c>
      <c r="I63" s="181"/>
      <c r="J63" s="181"/>
      <c r="K63" s="181">
        <f>'将来負担比率（分子）の構造'!L$44</f>
        <v>240</v>
      </c>
      <c r="L63" s="181"/>
      <c r="M63" s="181"/>
      <c r="N63" s="181">
        <f>'将来負担比率（分子）の構造'!M$44</f>
        <v>207</v>
      </c>
      <c r="O63" s="181"/>
      <c r="P63" s="181"/>
    </row>
    <row r="64" spans="1:16" x14ac:dyDescent="0.2">
      <c r="A64" s="181" t="s">
        <v>33</v>
      </c>
      <c r="B64" s="181">
        <f>'将来負担比率（分子）の構造'!I$43</f>
        <v>9356</v>
      </c>
      <c r="C64" s="181"/>
      <c r="D64" s="181"/>
      <c r="E64" s="181">
        <f>'将来負担比率（分子）の構造'!J$43</f>
        <v>9089</v>
      </c>
      <c r="F64" s="181"/>
      <c r="G64" s="181"/>
      <c r="H64" s="181">
        <f>'将来負担比率（分子）の構造'!K$43</f>
        <v>8491</v>
      </c>
      <c r="I64" s="181"/>
      <c r="J64" s="181"/>
      <c r="K64" s="181">
        <f>'将来負担比率（分子）の構造'!L$43</f>
        <v>7771</v>
      </c>
      <c r="L64" s="181"/>
      <c r="M64" s="181"/>
      <c r="N64" s="181">
        <f>'将来負担比率（分子）の構造'!M$43</f>
        <v>7970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16006</v>
      </c>
      <c r="C66" s="181"/>
      <c r="D66" s="181"/>
      <c r="E66" s="181">
        <f>'将来負担比率（分子）の構造'!J$41</f>
        <v>15973</v>
      </c>
      <c r="F66" s="181"/>
      <c r="G66" s="181"/>
      <c r="H66" s="181">
        <f>'将来負担比率（分子）の構造'!K$41</f>
        <v>16471</v>
      </c>
      <c r="I66" s="181"/>
      <c r="J66" s="181"/>
      <c r="K66" s="181">
        <f>'将来負担比率（分子）の構造'!L$41</f>
        <v>17764</v>
      </c>
      <c r="L66" s="181"/>
      <c r="M66" s="181"/>
      <c r="N66" s="181">
        <f>'将来負担比率（分子）の構造'!M$41</f>
        <v>18074</v>
      </c>
      <c r="O66" s="181"/>
      <c r="P66" s="181"/>
    </row>
    <row r="67" spans="1:16" x14ac:dyDescent="0.2">
      <c r="A67" s="181" t="s">
        <v>75</v>
      </c>
      <c r="B67" s="181" t="e">
        <f>NA()</f>
        <v>#N/A</v>
      </c>
      <c r="C67" s="181">
        <f>IF(ISNUMBER('将来負担比率（分子）の構造'!I$53), IF('将来負担比率（分子）の構造'!I$53 &lt; 0, 0, '将来負担比率（分子）の構造'!I$53), NA())</f>
        <v>5181</v>
      </c>
      <c r="D67" s="181" t="e">
        <f>NA()</f>
        <v>#N/A</v>
      </c>
      <c r="E67" s="181" t="e">
        <f>NA()</f>
        <v>#N/A</v>
      </c>
      <c r="F67" s="181">
        <f>IF(ISNUMBER('将来負担比率（分子）の構造'!J$53), IF('将来負担比率（分子）の構造'!J$53 &lt; 0, 0, '将来負担比率（分子）の構造'!J$53), NA())</f>
        <v>4272</v>
      </c>
      <c r="G67" s="181" t="e">
        <f>NA()</f>
        <v>#N/A</v>
      </c>
      <c r="H67" s="181" t="e">
        <f>NA()</f>
        <v>#N/A</v>
      </c>
      <c r="I67" s="181">
        <f>IF(ISNUMBER('将来負担比率（分子）の構造'!K$53), IF('将来負担比率（分子）の構造'!K$53 &lt; 0, 0, '将来負担比率（分子）の構造'!K$53), NA())</f>
        <v>3259</v>
      </c>
      <c r="J67" s="181" t="e">
        <f>NA()</f>
        <v>#N/A</v>
      </c>
      <c r="K67" s="181" t="e">
        <f>NA()</f>
        <v>#N/A</v>
      </c>
      <c r="L67" s="181">
        <f>IF(ISNUMBER('将来負担比率（分子）の構造'!L$53), IF('将来負担比率（分子）の構造'!L$53 &lt; 0, 0, '将来負担比率（分子）の構造'!L$53), NA())</f>
        <v>2727</v>
      </c>
      <c r="M67" s="181" t="e">
        <f>NA()</f>
        <v>#N/A</v>
      </c>
      <c r="N67" s="181" t="e">
        <f>NA()</f>
        <v>#N/A</v>
      </c>
      <c r="O67" s="181">
        <f>IF(ISNUMBER('将来負担比率（分子）の構造'!M$53), IF('将来負担比率（分子）の構造'!M$53 &lt; 0, 0, '将来負担比率（分子）の構造'!M$53), NA())</f>
        <v>2209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4223</v>
      </c>
      <c r="C72" s="185">
        <f>基金残高に係る経年分析!G55</f>
        <v>4711</v>
      </c>
      <c r="D72" s="185">
        <f>基金残高に係る経年分析!H55</f>
        <v>3665</v>
      </c>
    </row>
    <row r="73" spans="1:16" x14ac:dyDescent="0.2">
      <c r="A73" s="184" t="s">
        <v>78</v>
      </c>
      <c r="B73" s="185">
        <f>基金残高に係る経年分析!F56</f>
        <v>3</v>
      </c>
      <c r="C73" s="185">
        <f>基金残高に係る経年分析!G56</f>
        <v>3</v>
      </c>
      <c r="D73" s="185">
        <f>基金残高に係る経年分析!H56</f>
        <v>3</v>
      </c>
    </row>
    <row r="74" spans="1:16" x14ac:dyDescent="0.2">
      <c r="A74" s="184" t="s">
        <v>79</v>
      </c>
      <c r="B74" s="185">
        <f>基金残高に係る経年分析!F57</f>
        <v>2650</v>
      </c>
      <c r="C74" s="185">
        <f>基金残高に係る経年分析!G57</f>
        <v>3355</v>
      </c>
      <c r="D74" s="185">
        <f>基金残高に係る経年分析!H57</f>
        <v>5646</v>
      </c>
    </row>
  </sheetData>
  <sheetProtection algorithmName="SHA-512" hashValue="VzISJ/kQ688m02c0Y/PgXbohXj/ppTCzkqFXYvpeyUDI9s7nFP0+kNy0jNe+Do7D+l03V17q7Z53rIr5fcrz4g==" saltValue="FLO9AhKSVj5nPT2GVAW4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R7" workbookViewId="0">
      <selection activeCell="H62" sqref="H62"/>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6523811</v>
      </c>
      <c r="S5" s="675"/>
      <c r="T5" s="675"/>
      <c r="U5" s="675"/>
      <c r="V5" s="675"/>
      <c r="W5" s="675"/>
      <c r="X5" s="675"/>
      <c r="Y5" s="676"/>
      <c r="Z5" s="677">
        <v>18.5</v>
      </c>
      <c r="AA5" s="677"/>
      <c r="AB5" s="677"/>
      <c r="AC5" s="677"/>
      <c r="AD5" s="678">
        <v>6338588</v>
      </c>
      <c r="AE5" s="678"/>
      <c r="AF5" s="678"/>
      <c r="AG5" s="678"/>
      <c r="AH5" s="678"/>
      <c r="AI5" s="678"/>
      <c r="AJ5" s="678"/>
      <c r="AK5" s="678"/>
      <c r="AL5" s="679">
        <v>59.8</v>
      </c>
      <c r="AM5" s="680"/>
      <c r="AN5" s="680"/>
      <c r="AO5" s="681"/>
      <c r="AP5" s="671" t="s">
        <v>228</v>
      </c>
      <c r="AQ5" s="672"/>
      <c r="AR5" s="672"/>
      <c r="AS5" s="672"/>
      <c r="AT5" s="672"/>
      <c r="AU5" s="672"/>
      <c r="AV5" s="672"/>
      <c r="AW5" s="672"/>
      <c r="AX5" s="672"/>
      <c r="AY5" s="672"/>
      <c r="AZ5" s="672"/>
      <c r="BA5" s="672"/>
      <c r="BB5" s="672"/>
      <c r="BC5" s="672"/>
      <c r="BD5" s="672"/>
      <c r="BE5" s="672"/>
      <c r="BF5" s="673"/>
      <c r="BG5" s="685">
        <v>6316130</v>
      </c>
      <c r="BH5" s="686"/>
      <c r="BI5" s="686"/>
      <c r="BJ5" s="686"/>
      <c r="BK5" s="686"/>
      <c r="BL5" s="686"/>
      <c r="BM5" s="686"/>
      <c r="BN5" s="687"/>
      <c r="BO5" s="688">
        <v>96.8</v>
      </c>
      <c r="BP5" s="688"/>
      <c r="BQ5" s="688"/>
      <c r="BR5" s="688"/>
      <c r="BS5" s="689">
        <v>57712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139053</v>
      </c>
      <c r="S6" s="686"/>
      <c r="T6" s="686"/>
      <c r="U6" s="686"/>
      <c r="V6" s="686"/>
      <c r="W6" s="686"/>
      <c r="X6" s="686"/>
      <c r="Y6" s="687"/>
      <c r="Z6" s="688">
        <v>0.4</v>
      </c>
      <c r="AA6" s="688"/>
      <c r="AB6" s="688"/>
      <c r="AC6" s="688"/>
      <c r="AD6" s="689">
        <v>139053</v>
      </c>
      <c r="AE6" s="689"/>
      <c r="AF6" s="689"/>
      <c r="AG6" s="689"/>
      <c r="AH6" s="689"/>
      <c r="AI6" s="689"/>
      <c r="AJ6" s="689"/>
      <c r="AK6" s="689"/>
      <c r="AL6" s="690">
        <v>1.3</v>
      </c>
      <c r="AM6" s="691"/>
      <c r="AN6" s="691"/>
      <c r="AO6" s="692"/>
      <c r="AP6" s="682" t="s">
        <v>233</v>
      </c>
      <c r="AQ6" s="683"/>
      <c r="AR6" s="683"/>
      <c r="AS6" s="683"/>
      <c r="AT6" s="683"/>
      <c r="AU6" s="683"/>
      <c r="AV6" s="683"/>
      <c r="AW6" s="683"/>
      <c r="AX6" s="683"/>
      <c r="AY6" s="683"/>
      <c r="AZ6" s="683"/>
      <c r="BA6" s="683"/>
      <c r="BB6" s="683"/>
      <c r="BC6" s="683"/>
      <c r="BD6" s="683"/>
      <c r="BE6" s="683"/>
      <c r="BF6" s="684"/>
      <c r="BG6" s="685">
        <v>6316130</v>
      </c>
      <c r="BH6" s="686"/>
      <c r="BI6" s="686"/>
      <c r="BJ6" s="686"/>
      <c r="BK6" s="686"/>
      <c r="BL6" s="686"/>
      <c r="BM6" s="686"/>
      <c r="BN6" s="687"/>
      <c r="BO6" s="688">
        <v>96.8</v>
      </c>
      <c r="BP6" s="688"/>
      <c r="BQ6" s="688"/>
      <c r="BR6" s="688"/>
      <c r="BS6" s="689">
        <v>57712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196309</v>
      </c>
      <c r="CS6" s="686"/>
      <c r="CT6" s="686"/>
      <c r="CU6" s="686"/>
      <c r="CV6" s="686"/>
      <c r="CW6" s="686"/>
      <c r="CX6" s="686"/>
      <c r="CY6" s="687"/>
      <c r="CZ6" s="679">
        <v>0.6</v>
      </c>
      <c r="DA6" s="680"/>
      <c r="DB6" s="680"/>
      <c r="DC6" s="699"/>
      <c r="DD6" s="694" t="s">
        <v>174</v>
      </c>
      <c r="DE6" s="686"/>
      <c r="DF6" s="686"/>
      <c r="DG6" s="686"/>
      <c r="DH6" s="686"/>
      <c r="DI6" s="686"/>
      <c r="DJ6" s="686"/>
      <c r="DK6" s="686"/>
      <c r="DL6" s="686"/>
      <c r="DM6" s="686"/>
      <c r="DN6" s="686"/>
      <c r="DO6" s="686"/>
      <c r="DP6" s="687"/>
      <c r="DQ6" s="694">
        <v>196309</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5977</v>
      </c>
      <c r="S7" s="686"/>
      <c r="T7" s="686"/>
      <c r="U7" s="686"/>
      <c r="V7" s="686"/>
      <c r="W7" s="686"/>
      <c r="X7" s="686"/>
      <c r="Y7" s="687"/>
      <c r="Z7" s="688">
        <v>0</v>
      </c>
      <c r="AA7" s="688"/>
      <c r="AB7" s="688"/>
      <c r="AC7" s="688"/>
      <c r="AD7" s="689">
        <v>5977</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3040310</v>
      </c>
      <c r="BH7" s="686"/>
      <c r="BI7" s="686"/>
      <c r="BJ7" s="686"/>
      <c r="BK7" s="686"/>
      <c r="BL7" s="686"/>
      <c r="BM7" s="686"/>
      <c r="BN7" s="687"/>
      <c r="BO7" s="688">
        <v>46.6</v>
      </c>
      <c r="BP7" s="688"/>
      <c r="BQ7" s="688"/>
      <c r="BR7" s="688"/>
      <c r="BS7" s="689">
        <v>57712</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13625019</v>
      </c>
      <c r="CS7" s="686"/>
      <c r="CT7" s="686"/>
      <c r="CU7" s="686"/>
      <c r="CV7" s="686"/>
      <c r="CW7" s="686"/>
      <c r="CX7" s="686"/>
      <c r="CY7" s="687"/>
      <c r="CZ7" s="688">
        <v>41</v>
      </c>
      <c r="DA7" s="688"/>
      <c r="DB7" s="688"/>
      <c r="DC7" s="688"/>
      <c r="DD7" s="694">
        <v>413678</v>
      </c>
      <c r="DE7" s="686"/>
      <c r="DF7" s="686"/>
      <c r="DG7" s="686"/>
      <c r="DH7" s="686"/>
      <c r="DI7" s="686"/>
      <c r="DJ7" s="686"/>
      <c r="DK7" s="686"/>
      <c r="DL7" s="686"/>
      <c r="DM7" s="686"/>
      <c r="DN7" s="686"/>
      <c r="DO7" s="686"/>
      <c r="DP7" s="687"/>
      <c r="DQ7" s="694">
        <v>3695509</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22791</v>
      </c>
      <c r="S8" s="686"/>
      <c r="T8" s="686"/>
      <c r="U8" s="686"/>
      <c r="V8" s="686"/>
      <c r="W8" s="686"/>
      <c r="X8" s="686"/>
      <c r="Y8" s="687"/>
      <c r="Z8" s="688">
        <v>0.1</v>
      </c>
      <c r="AA8" s="688"/>
      <c r="AB8" s="688"/>
      <c r="AC8" s="688"/>
      <c r="AD8" s="689">
        <v>22791</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89534</v>
      </c>
      <c r="BH8" s="686"/>
      <c r="BI8" s="686"/>
      <c r="BJ8" s="686"/>
      <c r="BK8" s="686"/>
      <c r="BL8" s="686"/>
      <c r="BM8" s="686"/>
      <c r="BN8" s="687"/>
      <c r="BO8" s="688">
        <v>1.4</v>
      </c>
      <c r="BP8" s="688"/>
      <c r="BQ8" s="688"/>
      <c r="BR8" s="688"/>
      <c r="BS8" s="694" t="s">
        <v>174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6850492</v>
      </c>
      <c r="CS8" s="686"/>
      <c r="CT8" s="686"/>
      <c r="CU8" s="686"/>
      <c r="CV8" s="686"/>
      <c r="CW8" s="686"/>
      <c r="CX8" s="686"/>
      <c r="CY8" s="687"/>
      <c r="CZ8" s="688">
        <v>20.6</v>
      </c>
      <c r="DA8" s="688"/>
      <c r="DB8" s="688"/>
      <c r="DC8" s="688"/>
      <c r="DD8" s="694">
        <v>249672</v>
      </c>
      <c r="DE8" s="686"/>
      <c r="DF8" s="686"/>
      <c r="DG8" s="686"/>
      <c r="DH8" s="686"/>
      <c r="DI8" s="686"/>
      <c r="DJ8" s="686"/>
      <c r="DK8" s="686"/>
      <c r="DL8" s="686"/>
      <c r="DM8" s="686"/>
      <c r="DN8" s="686"/>
      <c r="DO8" s="686"/>
      <c r="DP8" s="687"/>
      <c r="DQ8" s="694">
        <v>3214405</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30936</v>
      </c>
      <c r="S9" s="686"/>
      <c r="T9" s="686"/>
      <c r="U9" s="686"/>
      <c r="V9" s="686"/>
      <c r="W9" s="686"/>
      <c r="X9" s="686"/>
      <c r="Y9" s="687"/>
      <c r="Z9" s="688">
        <v>0.1</v>
      </c>
      <c r="AA9" s="688"/>
      <c r="AB9" s="688"/>
      <c r="AC9" s="688"/>
      <c r="AD9" s="689">
        <v>30936</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2538815</v>
      </c>
      <c r="BH9" s="686"/>
      <c r="BI9" s="686"/>
      <c r="BJ9" s="686"/>
      <c r="BK9" s="686"/>
      <c r="BL9" s="686"/>
      <c r="BM9" s="686"/>
      <c r="BN9" s="687"/>
      <c r="BO9" s="688">
        <v>38.9</v>
      </c>
      <c r="BP9" s="688"/>
      <c r="BQ9" s="688"/>
      <c r="BR9" s="688"/>
      <c r="BS9" s="694" t="s">
        <v>174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4266517</v>
      </c>
      <c r="CS9" s="686"/>
      <c r="CT9" s="686"/>
      <c r="CU9" s="686"/>
      <c r="CV9" s="686"/>
      <c r="CW9" s="686"/>
      <c r="CX9" s="686"/>
      <c r="CY9" s="687"/>
      <c r="CZ9" s="688">
        <v>12.8</v>
      </c>
      <c r="DA9" s="688"/>
      <c r="DB9" s="688"/>
      <c r="DC9" s="688"/>
      <c r="DD9" s="694">
        <v>566802</v>
      </c>
      <c r="DE9" s="686"/>
      <c r="DF9" s="686"/>
      <c r="DG9" s="686"/>
      <c r="DH9" s="686"/>
      <c r="DI9" s="686"/>
      <c r="DJ9" s="686"/>
      <c r="DK9" s="686"/>
      <c r="DL9" s="686"/>
      <c r="DM9" s="686"/>
      <c r="DN9" s="686"/>
      <c r="DO9" s="686"/>
      <c r="DP9" s="687"/>
      <c r="DQ9" s="694">
        <v>2390264</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174</v>
      </c>
      <c r="AA10" s="688"/>
      <c r="AB10" s="688"/>
      <c r="AC10" s="688"/>
      <c r="AD10" s="689" t="s">
        <v>174</v>
      </c>
      <c r="AE10" s="689"/>
      <c r="AF10" s="689"/>
      <c r="AG10" s="689"/>
      <c r="AH10" s="689"/>
      <c r="AI10" s="689"/>
      <c r="AJ10" s="689"/>
      <c r="AK10" s="689"/>
      <c r="AL10" s="690" t="s">
        <v>245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165391</v>
      </c>
      <c r="BH10" s="686"/>
      <c r="BI10" s="686"/>
      <c r="BJ10" s="686"/>
      <c r="BK10" s="686"/>
      <c r="BL10" s="686"/>
      <c r="BM10" s="686"/>
      <c r="BN10" s="687"/>
      <c r="BO10" s="688">
        <v>2.5</v>
      </c>
      <c r="BP10" s="688"/>
      <c r="BQ10" s="688"/>
      <c r="BR10" s="688"/>
      <c r="BS10" s="694" t="s">
        <v>174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28665</v>
      </c>
      <c r="CS10" s="686"/>
      <c r="CT10" s="686"/>
      <c r="CU10" s="686"/>
      <c r="CV10" s="686"/>
      <c r="CW10" s="686"/>
      <c r="CX10" s="686"/>
      <c r="CY10" s="687"/>
      <c r="CZ10" s="688">
        <v>0.1</v>
      </c>
      <c r="DA10" s="688"/>
      <c r="DB10" s="688"/>
      <c r="DC10" s="688"/>
      <c r="DD10" s="694" t="s">
        <v>174</v>
      </c>
      <c r="DE10" s="686"/>
      <c r="DF10" s="686"/>
      <c r="DG10" s="686"/>
      <c r="DH10" s="686"/>
      <c r="DI10" s="686"/>
      <c r="DJ10" s="686"/>
      <c r="DK10" s="686"/>
      <c r="DL10" s="686"/>
      <c r="DM10" s="686"/>
      <c r="DN10" s="686"/>
      <c r="DO10" s="686"/>
      <c r="DP10" s="687"/>
      <c r="DQ10" s="694">
        <v>18158</v>
      </c>
      <c r="DR10" s="686"/>
      <c r="DS10" s="686"/>
      <c r="DT10" s="686"/>
      <c r="DU10" s="686"/>
      <c r="DV10" s="686"/>
      <c r="DW10" s="686"/>
      <c r="DX10" s="686"/>
      <c r="DY10" s="686"/>
      <c r="DZ10" s="686"/>
      <c r="EA10" s="686"/>
      <c r="EB10" s="686"/>
      <c r="EC10" s="695"/>
    </row>
    <row r="11" spans="2:143" ht="11.25" customHeight="1" x14ac:dyDescent="0.2">
      <c r="B11" s="682" t="s">
        <v>248</v>
      </c>
      <c r="C11" s="683"/>
      <c r="D11" s="683"/>
      <c r="E11" s="683"/>
      <c r="F11" s="683"/>
      <c r="G11" s="683"/>
      <c r="H11" s="683"/>
      <c r="I11" s="683"/>
      <c r="J11" s="683"/>
      <c r="K11" s="683"/>
      <c r="L11" s="683"/>
      <c r="M11" s="683"/>
      <c r="N11" s="683"/>
      <c r="O11" s="683"/>
      <c r="P11" s="683"/>
      <c r="Q11" s="684"/>
      <c r="R11" s="685">
        <v>1132221</v>
      </c>
      <c r="S11" s="686"/>
      <c r="T11" s="686"/>
      <c r="U11" s="686"/>
      <c r="V11" s="686"/>
      <c r="W11" s="686"/>
      <c r="X11" s="686"/>
      <c r="Y11" s="687"/>
      <c r="Z11" s="690">
        <v>3.2</v>
      </c>
      <c r="AA11" s="691"/>
      <c r="AB11" s="691"/>
      <c r="AC11" s="703"/>
      <c r="AD11" s="694">
        <v>1132221</v>
      </c>
      <c r="AE11" s="686"/>
      <c r="AF11" s="686"/>
      <c r="AG11" s="686"/>
      <c r="AH11" s="686"/>
      <c r="AI11" s="686"/>
      <c r="AJ11" s="686"/>
      <c r="AK11" s="687"/>
      <c r="AL11" s="690">
        <v>10.7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246570</v>
      </c>
      <c r="BH11" s="686"/>
      <c r="BI11" s="686"/>
      <c r="BJ11" s="686"/>
      <c r="BK11" s="686"/>
      <c r="BL11" s="686"/>
      <c r="BM11" s="686"/>
      <c r="BN11" s="687"/>
      <c r="BO11" s="688">
        <v>3.8</v>
      </c>
      <c r="BP11" s="688"/>
      <c r="BQ11" s="688"/>
      <c r="BR11" s="688"/>
      <c r="BS11" s="694">
        <v>57712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264247</v>
      </c>
      <c r="CS11" s="686"/>
      <c r="CT11" s="686"/>
      <c r="CU11" s="686"/>
      <c r="CV11" s="686"/>
      <c r="CW11" s="686"/>
      <c r="CX11" s="686"/>
      <c r="CY11" s="687"/>
      <c r="CZ11" s="688">
        <v>0.8</v>
      </c>
      <c r="DA11" s="688"/>
      <c r="DB11" s="688"/>
      <c r="DC11" s="688"/>
      <c r="DD11" s="694">
        <v>52925</v>
      </c>
      <c r="DE11" s="686"/>
      <c r="DF11" s="686"/>
      <c r="DG11" s="686"/>
      <c r="DH11" s="686"/>
      <c r="DI11" s="686"/>
      <c r="DJ11" s="686"/>
      <c r="DK11" s="686"/>
      <c r="DL11" s="686"/>
      <c r="DM11" s="686"/>
      <c r="DN11" s="686"/>
      <c r="DO11" s="686"/>
      <c r="DP11" s="687"/>
      <c r="DQ11" s="694">
        <v>146424</v>
      </c>
      <c r="DR11" s="686"/>
      <c r="DS11" s="686"/>
      <c r="DT11" s="686"/>
      <c r="DU11" s="686"/>
      <c r="DV11" s="686"/>
      <c r="DW11" s="686"/>
      <c r="DX11" s="686"/>
      <c r="DY11" s="686"/>
      <c r="DZ11" s="686"/>
      <c r="EA11" s="686"/>
      <c r="EB11" s="686"/>
      <c r="EC11" s="695"/>
    </row>
    <row r="12" spans="2:143" ht="11.25" customHeight="1" x14ac:dyDescent="0.2">
      <c r="B12" s="682" t="s">
        <v>251</v>
      </c>
      <c r="C12" s="683"/>
      <c r="D12" s="683"/>
      <c r="E12" s="683"/>
      <c r="F12" s="683"/>
      <c r="G12" s="683"/>
      <c r="H12" s="683"/>
      <c r="I12" s="683"/>
      <c r="J12" s="683"/>
      <c r="K12" s="683"/>
      <c r="L12" s="683"/>
      <c r="M12" s="683"/>
      <c r="N12" s="683"/>
      <c r="O12" s="683"/>
      <c r="P12" s="683"/>
      <c r="Q12" s="684"/>
      <c r="R12" s="685">
        <v>3989</v>
      </c>
      <c r="S12" s="686"/>
      <c r="T12" s="686"/>
      <c r="U12" s="686"/>
      <c r="V12" s="686"/>
      <c r="W12" s="686"/>
      <c r="X12" s="686"/>
      <c r="Y12" s="687"/>
      <c r="Z12" s="688">
        <v>0</v>
      </c>
      <c r="AA12" s="688"/>
      <c r="AB12" s="688"/>
      <c r="AC12" s="688"/>
      <c r="AD12" s="689">
        <v>3989</v>
      </c>
      <c r="AE12" s="689"/>
      <c r="AF12" s="689"/>
      <c r="AG12" s="689"/>
      <c r="AH12" s="689"/>
      <c r="AI12" s="689"/>
      <c r="AJ12" s="689"/>
      <c r="AK12" s="689"/>
      <c r="AL12" s="690">
        <v>0</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2746919</v>
      </c>
      <c r="BH12" s="686"/>
      <c r="BI12" s="686"/>
      <c r="BJ12" s="686"/>
      <c r="BK12" s="686"/>
      <c r="BL12" s="686"/>
      <c r="BM12" s="686"/>
      <c r="BN12" s="687"/>
      <c r="BO12" s="688">
        <v>42.1</v>
      </c>
      <c r="BP12" s="688"/>
      <c r="BQ12" s="688"/>
      <c r="BR12" s="688"/>
      <c r="BS12" s="694" t="s">
        <v>174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723079</v>
      </c>
      <c r="CS12" s="686"/>
      <c r="CT12" s="686"/>
      <c r="CU12" s="686"/>
      <c r="CV12" s="686"/>
      <c r="CW12" s="686"/>
      <c r="CX12" s="686"/>
      <c r="CY12" s="687"/>
      <c r="CZ12" s="688">
        <v>2.2000000000000002</v>
      </c>
      <c r="DA12" s="688"/>
      <c r="DB12" s="688"/>
      <c r="DC12" s="688"/>
      <c r="DD12" s="694" t="s">
        <v>174</v>
      </c>
      <c r="DE12" s="686"/>
      <c r="DF12" s="686"/>
      <c r="DG12" s="686"/>
      <c r="DH12" s="686"/>
      <c r="DI12" s="686"/>
      <c r="DJ12" s="686"/>
      <c r="DK12" s="686"/>
      <c r="DL12" s="686"/>
      <c r="DM12" s="686"/>
      <c r="DN12" s="686"/>
      <c r="DO12" s="686"/>
      <c r="DP12" s="687"/>
      <c r="DQ12" s="694">
        <v>577729</v>
      </c>
      <c r="DR12" s="686"/>
      <c r="DS12" s="686"/>
      <c r="DT12" s="686"/>
      <c r="DU12" s="686"/>
      <c r="DV12" s="686"/>
      <c r="DW12" s="686"/>
      <c r="DX12" s="686"/>
      <c r="DY12" s="686"/>
      <c r="DZ12" s="686"/>
      <c r="EA12" s="686"/>
      <c r="EB12" s="686"/>
      <c r="EC12" s="695"/>
    </row>
    <row r="13" spans="2:143" ht="11.25" customHeight="1" x14ac:dyDescent="0.2">
      <c r="B13" s="682" t="s">
        <v>254</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174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2733467</v>
      </c>
      <c r="BH13" s="686"/>
      <c r="BI13" s="686"/>
      <c r="BJ13" s="686"/>
      <c r="BK13" s="686"/>
      <c r="BL13" s="686"/>
      <c r="BM13" s="686"/>
      <c r="BN13" s="687"/>
      <c r="BO13" s="688">
        <v>41.9</v>
      </c>
      <c r="BP13" s="688"/>
      <c r="BQ13" s="688"/>
      <c r="BR13" s="688"/>
      <c r="BS13" s="694" t="s">
        <v>174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2241063</v>
      </c>
      <c r="CS13" s="686"/>
      <c r="CT13" s="686"/>
      <c r="CU13" s="686"/>
      <c r="CV13" s="686"/>
      <c r="CW13" s="686"/>
      <c r="CX13" s="686"/>
      <c r="CY13" s="687"/>
      <c r="CZ13" s="688">
        <v>6.7</v>
      </c>
      <c r="DA13" s="688"/>
      <c r="DB13" s="688"/>
      <c r="DC13" s="688"/>
      <c r="DD13" s="694">
        <v>871048</v>
      </c>
      <c r="DE13" s="686"/>
      <c r="DF13" s="686"/>
      <c r="DG13" s="686"/>
      <c r="DH13" s="686"/>
      <c r="DI13" s="686"/>
      <c r="DJ13" s="686"/>
      <c r="DK13" s="686"/>
      <c r="DL13" s="686"/>
      <c r="DM13" s="686"/>
      <c r="DN13" s="686"/>
      <c r="DO13" s="686"/>
      <c r="DP13" s="687"/>
      <c r="DQ13" s="694">
        <v>1198156</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174</v>
      </c>
      <c r="AA14" s="688"/>
      <c r="AB14" s="688"/>
      <c r="AC14" s="688"/>
      <c r="AD14" s="689" t="s">
        <v>245</v>
      </c>
      <c r="AE14" s="689"/>
      <c r="AF14" s="689"/>
      <c r="AG14" s="689"/>
      <c r="AH14" s="689"/>
      <c r="AI14" s="689"/>
      <c r="AJ14" s="689"/>
      <c r="AK14" s="689"/>
      <c r="AL14" s="690" t="s">
        <v>174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167069</v>
      </c>
      <c r="BH14" s="686"/>
      <c r="BI14" s="686"/>
      <c r="BJ14" s="686"/>
      <c r="BK14" s="686"/>
      <c r="BL14" s="686"/>
      <c r="BM14" s="686"/>
      <c r="BN14" s="687"/>
      <c r="BO14" s="688">
        <v>2.6</v>
      </c>
      <c r="BP14" s="688"/>
      <c r="BQ14" s="688"/>
      <c r="BR14" s="688"/>
      <c r="BS14" s="694" t="s">
        <v>174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1208335</v>
      </c>
      <c r="CS14" s="686"/>
      <c r="CT14" s="686"/>
      <c r="CU14" s="686"/>
      <c r="CV14" s="686"/>
      <c r="CW14" s="686"/>
      <c r="CX14" s="686"/>
      <c r="CY14" s="687"/>
      <c r="CZ14" s="688">
        <v>3.6</v>
      </c>
      <c r="DA14" s="688"/>
      <c r="DB14" s="688"/>
      <c r="DC14" s="688"/>
      <c r="DD14" s="694">
        <v>436372</v>
      </c>
      <c r="DE14" s="686"/>
      <c r="DF14" s="686"/>
      <c r="DG14" s="686"/>
      <c r="DH14" s="686"/>
      <c r="DI14" s="686"/>
      <c r="DJ14" s="686"/>
      <c r="DK14" s="686"/>
      <c r="DL14" s="686"/>
      <c r="DM14" s="686"/>
      <c r="DN14" s="686"/>
      <c r="DO14" s="686"/>
      <c r="DP14" s="687"/>
      <c r="DQ14" s="694">
        <v>812122</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245</v>
      </c>
      <c r="AE15" s="689"/>
      <c r="AF15" s="689"/>
      <c r="AG15" s="689"/>
      <c r="AH15" s="689"/>
      <c r="AI15" s="689"/>
      <c r="AJ15" s="689"/>
      <c r="AK15" s="689"/>
      <c r="AL15" s="690" t="s">
        <v>174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361832</v>
      </c>
      <c r="BH15" s="686"/>
      <c r="BI15" s="686"/>
      <c r="BJ15" s="686"/>
      <c r="BK15" s="686"/>
      <c r="BL15" s="686"/>
      <c r="BM15" s="686"/>
      <c r="BN15" s="687"/>
      <c r="BO15" s="688">
        <v>5.5</v>
      </c>
      <c r="BP15" s="688"/>
      <c r="BQ15" s="688"/>
      <c r="BR15" s="688"/>
      <c r="BS15" s="694" t="s">
        <v>174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2404568</v>
      </c>
      <c r="CS15" s="686"/>
      <c r="CT15" s="686"/>
      <c r="CU15" s="686"/>
      <c r="CV15" s="686"/>
      <c r="CW15" s="686"/>
      <c r="CX15" s="686"/>
      <c r="CY15" s="687"/>
      <c r="CZ15" s="688">
        <v>7.2</v>
      </c>
      <c r="DA15" s="688"/>
      <c r="DB15" s="688"/>
      <c r="DC15" s="688"/>
      <c r="DD15" s="694">
        <v>341307</v>
      </c>
      <c r="DE15" s="686"/>
      <c r="DF15" s="686"/>
      <c r="DG15" s="686"/>
      <c r="DH15" s="686"/>
      <c r="DI15" s="686"/>
      <c r="DJ15" s="686"/>
      <c r="DK15" s="686"/>
      <c r="DL15" s="686"/>
      <c r="DM15" s="686"/>
      <c r="DN15" s="686"/>
      <c r="DO15" s="686"/>
      <c r="DP15" s="687"/>
      <c r="DQ15" s="694">
        <v>858573</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13384</v>
      </c>
      <c r="S16" s="686"/>
      <c r="T16" s="686"/>
      <c r="U16" s="686"/>
      <c r="V16" s="686"/>
      <c r="W16" s="686"/>
      <c r="X16" s="686"/>
      <c r="Y16" s="687"/>
      <c r="Z16" s="688">
        <v>0</v>
      </c>
      <c r="AA16" s="688"/>
      <c r="AB16" s="688"/>
      <c r="AC16" s="688"/>
      <c r="AD16" s="689">
        <v>13384</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245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174</v>
      </c>
      <c r="CS16" s="686"/>
      <c r="CT16" s="686"/>
      <c r="CU16" s="686"/>
      <c r="CV16" s="686"/>
      <c r="CW16" s="686"/>
      <c r="CX16" s="686"/>
      <c r="CY16" s="687"/>
      <c r="CZ16" s="688" t="s">
        <v>174</v>
      </c>
      <c r="DA16" s="688"/>
      <c r="DB16" s="688"/>
      <c r="DC16" s="688"/>
      <c r="DD16" s="694" t="s">
        <v>174</v>
      </c>
      <c r="DE16" s="686"/>
      <c r="DF16" s="686"/>
      <c r="DG16" s="686"/>
      <c r="DH16" s="686"/>
      <c r="DI16" s="686"/>
      <c r="DJ16" s="686"/>
      <c r="DK16" s="686"/>
      <c r="DL16" s="686"/>
      <c r="DM16" s="686"/>
      <c r="DN16" s="686"/>
      <c r="DO16" s="686"/>
      <c r="DP16" s="687"/>
      <c r="DQ16" s="694" t="s">
        <v>174</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v>29022</v>
      </c>
      <c r="S17" s="686"/>
      <c r="T17" s="686"/>
      <c r="U17" s="686"/>
      <c r="V17" s="686"/>
      <c r="W17" s="686"/>
      <c r="X17" s="686"/>
      <c r="Y17" s="687"/>
      <c r="Z17" s="688">
        <v>0.1</v>
      </c>
      <c r="AA17" s="688"/>
      <c r="AB17" s="688"/>
      <c r="AC17" s="688"/>
      <c r="AD17" s="689">
        <v>29022</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1439697</v>
      </c>
      <c r="CS17" s="686"/>
      <c r="CT17" s="686"/>
      <c r="CU17" s="686"/>
      <c r="CV17" s="686"/>
      <c r="CW17" s="686"/>
      <c r="CX17" s="686"/>
      <c r="CY17" s="687"/>
      <c r="CZ17" s="688">
        <v>4.3</v>
      </c>
      <c r="DA17" s="688"/>
      <c r="DB17" s="688"/>
      <c r="DC17" s="688"/>
      <c r="DD17" s="694" t="s">
        <v>174</v>
      </c>
      <c r="DE17" s="686"/>
      <c r="DF17" s="686"/>
      <c r="DG17" s="686"/>
      <c r="DH17" s="686"/>
      <c r="DI17" s="686"/>
      <c r="DJ17" s="686"/>
      <c r="DK17" s="686"/>
      <c r="DL17" s="686"/>
      <c r="DM17" s="686"/>
      <c r="DN17" s="686"/>
      <c r="DO17" s="686"/>
      <c r="DP17" s="687"/>
      <c r="DQ17" s="694">
        <v>1438958</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43544</v>
      </c>
      <c r="S18" s="686"/>
      <c r="T18" s="686"/>
      <c r="U18" s="686"/>
      <c r="V18" s="686"/>
      <c r="W18" s="686"/>
      <c r="X18" s="686"/>
      <c r="Y18" s="687"/>
      <c r="Z18" s="688">
        <v>0.1</v>
      </c>
      <c r="AA18" s="688"/>
      <c r="AB18" s="688"/>
      <c r="AC18" s="688"/>
      <c r="AD18" s="689">
        <v>43544</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33551</v>
      </c>
      <c r="S19" s="686"/>
      <c r="T19" s="686"/>
      <c r="U19" s="686"/>
      <c r="V19" s="686"/>
      <c r="W19" s="686"/>
      <c r="X19" s="686"/>
      <c r="Y19" s="687"/>
      <c r="Z19" s="688">
        <v>0.1</v>
      </c>
      <c r="AA19" s="688"/>
      <c r="AB19" s="688"/>
      <c r="AC19" s="688"/>
      <c r="AD19" s="689">
        <v>33551</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207681</v>
      </c>
      <c r="BH19" s="686"/>
      <c r="BI19" s="686"/>
      <c r="BJ19" s="686"/>
      <c r="BK19" s="686"/>
      <c r="BL19" s="686"/>
      <c r="BM19" s="686"/>
      <c r="BN19" s="687"/>
      <c r="BO19" s="688">
        <v>3.2</v>
      </c>
      <c r="BP19" s="688"/>
      <c r="BQ19" s="688"/>
      <c r="BR19" s="688"/>
      <c r="BS19" s="694" t="s">
        <v>174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5786</v>
      </c>
      <c r="S20" s="686"/>
      <c r="T20" s="686"/>
      <c r="U20" s="686"/>
      <c r="V20" s="686"/>
      <c r="W20" s="686"/>
      <c r="X20" s="686"/>
      <c r="Y20" s="687"/>
      <c r="Z20" s="688">
        <v>0</v>
      </c>
      <c r="AA20" s="688"/>
      <c r="AB20" s="688"/>
      <c r="AC20" s="688"/>
      <c r="AD20" s="689">
        <v>5786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207681</v>
      </c>
      <c r="BH20" s="686"/>
      <c r="BI20" s="686"/>
      <c r="BJ20" s="686"/>
      <c r="BK20" s="686"/>
      <c r="BL20" s="686"/>
      <c r="BM20" s="686"/>
      <c r="BN20" s="687"/>
      <c r="BO20" s="688">
        <v>3.2</v>
      </c>
      <c r="BP20" s="688"/>
      <c r="BQ20" s="688"/>
      <c r="BR20" s="688"/>
      <c r="BS20" s="694" t="s">
        <v>174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33247991</v>
      </c>
      <c r="CS20" s="686"/>
      <c r="CT20" s="686"/>
      <c r="CU20" s="686"/>
      <c r="CV20" s="686"/>
      <c r="CW20" s="686"/>
      <c r="CX20" s="686"/>
      <c r="CY20" s="687"/>
      <c r="CZ20" s="688">
        <v>100</v>
      </c>
      <c r="DA20" s="688"/>
      <c r="DB20" s="688"/>
      <c r="DC20" s="688"/>
      <c r="DD20" s="694">
        <v>2931804</v>
      </c>
      <c r="DE20" s="686"/>
      <c r="DF20" s="686"/>
      <c r="DG20" s="686"/>
      <c r="DH20" s="686"/>
      <c r="DI20" s="686"/>
      <c r="DJ20" s="686"/>
      <c r="DK20" s="686"/>
      <c r="DL20" s="686"/>
      <c r="DM20" s="686"/>
      <c r="DN20" s="686"/>
      <c r="DO20" s="686"/>
      <c r="DP20" s="687"/>
      <c r="DQ20" s="694">
        <v>14546607</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4207</v>
      </c>
      <c r="S21" s="686"/>
      <c r="T21" s="686"/>
      <c r="U21" s="686"/>
      <c r="V21" s="686"/>
      <c r="W21" s="686"/>
      <c r="X21" s="686"/>
      <c r="Y21" s="687"/>
      <c r="Z21" s="688">
        <v>0</v>
      </c>
      <c r="AA21" s="688"/>
      <c r="AB21" s="688"/>
      <c r="AC21" s="688"/>
      <c r="AD21" s="689">
        <v>4207</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22458</v>
      </c>
      <c r="BH21" s="686"/>
      <c r="BI21" s="686"/>
      <c r="BJ21" s="686"/>
      <c r="BK21" s="686"/>
      <c r="BL21" s="686"/>
      <c r="BM21" s="686"/>
      <c r="BN21" s="687"/>
      <c r="BO21" s="688">
        <v>0.3</v>
      </c>
      <c r="BP21" s="688"/>
      <c r="BQ21" s="688"/>
      <c r="BR21" s="688"/>
      <c r="BS21" s="694" t="s">
        <v>245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3031664</v>
      </c>
      <c r="S22" s="686"/>
      <c r="T22" s="686"/>
      <c r="U22" s="686"/>
      <c r="V22" s="686"/>
      <c r="W22" s="686"/>
      <c r="X22" s="686"/>
      <c r="Y22" s="687"/>
      <c r="Z22" s="688">
        <v>8.6</v>
      </c>
      <c r="AA22" s="688"/>
      <c r="AB22" s="688"/>
      <c r="AC22" s="688"/>
      <c r="AD22" s="689">
        <v>2542426</v>
      </c>
      <c r="AE22" s="689"/>
      <c r="AF22" s="689"/>
      <c r="AG22" s="689"/>
      <c r="AH22" s="689"/>
      <c r="AI22" s="689"/>
      <c r="AJ22" s="689"/>
      <c r="AK22" s="689"/>
      <c r="AL22" s="690">
        <v>24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245</v>
      </c>
      <c r="BP22" s="688"/>
      <c r="BQ22" s="688"/>
      <c r="BR22" s="688"/>
      <c r="BS22" s="694" t="s">
        <v>174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2542426</v>
      </c>
      <c r="S23" s="686"/>
      <c r="T23" s="686"/>
      <c r="U23" s="686"/>
      <c r="V23" s="686"/>
      <c r="W23" s="686"/>
      <c r="X23" s="686"/>
      <c r="Y23" s="687"/>
      <c r="Z23" s="688">
        <v>7.2</v>
      </c>
      <c r="AA23" s="688"/>
      <c r="AB23" s="688"/>
      <c r="AC23" s="688"/>
      <c r="AD23" s="689">
        <v>2542426</v>
      </c>
      <c r="AE23" s="689"/>
      <c r="AF23" s="689"/>
      <c r="AG23" s="689"/>
      <c r="AH23" s="689"/>
      <c r="AI23" s="689"/>
      <c r="AJ23" s="689"/>
      <c r="AK23" s="689"/>
      <c r="AL23" s="690">
        <v>24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185223</v>
      </c>
      <c r="BH23" s="686"/>
      <c r="BI23" s="686"/>
      <c r="BJ23" s="686"/>
      <c r="BK23" s="686"/>
      <c r="BL23" s="686"/>
      <c r="BM23" s="686"/>
      <c r="BN23" s="687"/>
      <c r="BO23" s="688">
        <v>2.8</v>
      </c>
      <c r="BP23" s="688"/>
      <c r="BQ23" s="688"/>
      <c r="BR23" s="688"/>
      <c r="BS23" s="694" t="s">
        <v>174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489238</v>
      </c>
      <c r="S24" s="686"/>
      <c r="T24" s="686"/>
      <c r="U24" s="686"/>
      <c r="V24" s="686"/>
      <c r="W24" s="686"/>
      <c r="X24" s="686"/>
      <c r="Y24" s="687"/>
      <c r="Z24" s="688">
        <v>1.4</v>
      </c>
      <c r="AA24" s="688"/>
      <c r="AB24" s="688"/>
      <c r="AC24" s="688"/>
      <c r="AD24" s="689" t="s">
        <v>174</v>
      </c>
      <c r="AE24" s="689"/>
      <c r="AF24" s="689"/>
      <c r="AG24" s="689"/>
      <c r="AH24" s="689"/>
      <c r="AI24" s="689"/>
      <c r="AJ24" s="689"/>
      <c r="AK24" s="689"/>
      <c r="AL24" s="690" t="s">
        <v>174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174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8938731</v>
      </c>
      <c r="CS24" s="675"/>
      <c r="CT24" s="675"/>
      <c r="CU24" s="675"/>
      <c r="CV24" s="675"/>
      <c r="CW24" s="675"/>
      <c r="CX24" s="675"/>
      <c r="CY24" s="676"/>
      <c r="CZ24" s="679">
        <v>26.9</v>
      </c>
      <c r="DA24" s="680"/>
      <c r="DB24" s="680"/>
      <c r="DC24" s="699"/>
      <c r="DD24" s="724">
        <v>5905651</v>
      </c>
      <c r="DE24" s="675"/>
      <c r="DF24" s="675"/>
      <c r="DG24" s="675"/>
      <c r="DH24" s="675"/>
      <c r="DI24" s="675"/>
      <c r="DJ24" s="675"/>
      <c r="DK24" s="676"/>
      <c r="DL24" s="724">
        <v>5691387</v>
      </c>
      <c r="DM24" s="675"/>
      <c r="DN24" s="675"/>
      <c r="DO24" s="675"/>
      <c r="DP24" s="675"/>
      <c r="DQ24" s="675"/>
      <c r="DR24" s="675"/>
      <c r="DS24" s="675"/>
      <c r="DT24" s="675"/>
      <c r="DU24" s="675"/>
      <c r="DV24" s="676"/>
      <c r="DW24" s="679">
        <v>50.8</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174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3845471</v>
      </c>
      <c r="CS25" s="721"/>
      <c r="CT25" s="721"/>
      <c r="CU25" s="721"/>
      <c r="CV25" s="721"/>
      <c r="CW25" s="721"/>
      <c r="CX25" s="721"/>
      <c r="CY25" s="722"/>
      <c r="CZ25" s="690">
        <v>11.6</v>
      </c>
      <c r="DA25" s="719"/>
      <c r="DB25" s="719"/>
      <c r="DC25" s="723"/>
      <c r="DD25" s="694">
        <v>3526224</v>
      </c>
      <c r="DE25" s="721"/>
      <c r="DF25" s="721"/>
      <c r="DG25" s="721"/>
      <c r="DH25" s="721"/>
      <c r="DI25" s="721"/>
      <c r="DJ25" s="721"/>
      <c r="DK25" s="722"/>
      <c r="DL25" s="694">
        <v>3360442</v>
      </c>
      <c r="DM25" s="721"/>
      <c r="DN25" s="721"/>
      <c r="DO25" s="721"/>
      <c r="DP25" s="721"/>
      <c r="DQ25" s="721"/>
      <c r="DR25" s="721"/>
      <c r="DS25" s="721"/>
      <c r="DT25" s="721"/>
      <c r="DU25" s="721"/>
      <c r="DV25" s="722"/>
      <c r="DW25" s="690">
        <v>30</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10976392</v>
      </c>
      <c r="S26" s="686"/>
      <c r="T26" s="686"/>
      <c r="U26" s="686"/>
      <c r="V26" s="686"/>
      <c r="W26" s="686"/>
      <c r="X26" s="686"/>
      <c r="Y26" s="687"/>
      <c r="Z26" s="688">
        <v>31.2</v>
      </c>
      <c r="AA26" s="688"/>
      <c r="AB26" s="688"/>
      <c r="AC26" s="688"/>
      <c r="AD26" s="689">
        <v>10301931</v>
      </c>
      <c r="AE26" s="689"/>
      <c r="AF26" s="689"/>
      <c r="AG26" s="689"/>
      <c r="AH26" s="689"/>
      <c r="AI26" s="689"/>
      <c r="AJ26" s="689"/>
      <c r="AK26" s="689"/>
      <c r="AL26" s="690">
        <v>97.2</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174</v>
      </c>
      <c r="BH26" s="686"/>
      <c r="BI26" s="686"/>
      <c r="BJ26" s="686"/>
      <c r="BK26" s="686"/>
      <c r="BL26" s="686"/>
      <c r="BM26" s="686"/>
      <c r="BN26" s="687"/>
      <c r="BO26" s="688" t="s">
        <v>174</v>
      </c>
      <c r="BP26" s="688"/>
      <c r="BQ26" s="688"/>
      <c r="BR26" s="688"/>
      <c r="BS26" s="694" t="s">
        <v>245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2250455</v>
      </c>
      <c r="CS26" s="686"/>
      <c r="CT26" s="686"/>
      <c r="CU26" s="686"/>
      <c r="CV26" s="686"/>
      <c r="CW26" s="686"/>
      <c r="CX26" s="686"/>
      <c r="CY26" s="687"/>
      <c r="CZ26" s="690">
        <v>6.8</v>
      </c>
      <c r="DA26" s="719"/>
      <c r="DB26" s="719"/>
      <c r="DC26" s="723"/>
      <c r="DD26" s="694">
        <v>2114623</v>
      </c>
      <c r="DE26" s="686"/>
      <c r="DF26" s="686"/>
      <c r="DG26" s="686"/>
      <c r="DH26" s="686"/>
      <c r="DI26" s="686"/>
      <c r="DJ26" s="686"/>
      <c r="DK26" s="687"/>
      <c r="DL26" s="694" t="s">
        <v>174</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v>7490</v>
      </c>
      <c r="S27" s="686"/>
      <c r="T27" s="686"/>
      <c r="U27" s="686"/>
      <c r="V27" s="686"/>
      <c r="W27" s="686"/>
      <c r="X27" s="686"/>
      <c r="Y27" s="687"/>
      <c r="Z27" s="688">
        <v>0</v>
      </c>
      <c r="AA27" s="688"/>
      <c r="AB27" s="688"/>
      <c r="AC27" s="688"/>
      <c r="AD27" s="689">
        <v>7490</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6523811</v>
      </c>
      <c r="BH27" s="686"/>
      <c r="BI27" s="686"/>
      <c r="BJ27" s="686"/>
      <c r="BK27" s="686"/>
      <c r="BL27" s="686"/>
      <c r="BM27" s="686"/>
      <c r="BN27" s="687"/>
      <c r="BO27" s="688">
        <v>100</v>
      </c>
      <c r="BP27" s="688"/>
      <c r="BQ27" s="688"/>
      <c r="BR27" s="688"/>
      <c r="BS27" s="694">
        <v>57712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3653563</v>
      </c>
      <c r="CS27" s="721"/>
      <c r="CT27" s="721"/>
      <c r="CU27" s="721"/>
      <c r="CV27" s="721"/>
      <c r="CW27" s="721"/>
      <c r="CX27" s="721"/>
      <c r="CY27" s="722"/>
      <c r="CZ27" s="690">
        <v>11</v>
      </c>
      <c r="DA27" s="719"/>
      <c r="DB27" s="719"/>
      <c r="DC27" s="723"/>
      <c r="DD27" s="694">
        <v>940469</v>
      </c>
      <c r="DE27" s="721"/>
      <c r="DF27" s="721"/>
      <c r="DG27" s="721"/>
      <c r="DH27" s="721"/>
      <c r="DI27" s="721"/>
      <c r="DJ27" s="721"/>
      <c r="DK27" s="722"/>
      <c r="DL27" s="694">
        <v>891987</v>
      </c>
      <c r="DM27" s="721"/>
      <c r="DN27" s="721"/>
      <c r="DO27" s="721"/>
      <c r="DP27" s="721"/>
      <c r="DQ27" s="721"/>
      <c r="DR27" s="721"/>
      <c r="DS27" s="721"/>
      <c r="DT27" s="721"/>
      <c r="DU27" s="721"/>
      <c r="DV27" s="722"/>
      <c r="DW27" s="690">
        <v>8</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590599</v>
      </c>
      <c r="S28" s="686"/>
      <c r="T28" s="686"/>
      <c r="U28" s="686"/>
      <c r="V28" s="686"/>
      <c r="W28" s="686"/>
      <c r="X28" s="686"/>
      <c r="Y28" s="687"/>
      <c r="Z28" s="688">
        <v>1.7</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1439697</v>
      </c>
      <c r="CS28" s="686"/>
      <c r="CT28" s="686"/>
      <c r="CU28" s="686"/>
      <c r="CV28" s="686"/>
      <c r="CW28" s="686"/>
      <c r="CX28" s="686"/>
      <c r="CY28" s="687"/>
      <c r="CZ28" s="690">
        <v>4.3</v>
      </c>
      <c r="DA28" s="719"/>
      <c r="DB28" s="719"/>
      <c r="DC28" s="723"/>
      <c r="DD28" s="694">
        <v>1438958</v>
      </c>
      <c r="DE28" s="686"/>
      <c r="DF28" s="686"/>
      <c r="DG28" s="686"/>
      <c r="DH28" s="686"/>
      <c r="DI28" s="686"/>
      <c r="DJ28" s="686"/>
      <c r="DK28" s="687"/>
      <c r="DL28" s="694">
        <v>1438958</v>
      </c>
      <c r="DM28" s="686"/>
      <c r="DN28" s="686"/>
      <c r="DO28" s="686"/>
      <c r="DP28" s="686"/>
      <c r="DQ28" s="686"/>
      <c r="DR28" s="686"/>
      <c r="DS28" s="686"/>
      <c r="DT28" s="686"/>
      <c r="DU28" s="686"/>
      <c r="DV28" s="687"/>
      <c r="DW28" s="690">
        <v>12.8</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278043</v>
      </c>
      <c r="S29" s="686"/>
      <c r="T29" s="686"/>
      <c r="U29" s="686"/>
      <c r="V29" s="686"/>
      <c r="W29" s="686"/>
      <c r="X29" s="686"/>
      <c r="Y29" s="687"/>
      <c r="Z29" s="688">
        <v>0.8</v>
      </c>
      <c r="AA29" s="688"/>
      <c r="AB29" s="688"/>
      <c r="AC29" s="688"/>
      <c r="AD29" s="689">
        <v>13953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70</v>
      </c>
      <c r="CG29" s="701"/>
      <c r="CH29" s="701"/>
      <c r="CI29" s="701"/>
      <c r="CJ29" s="701"/>
      <c r="CK29" s="701"/>
      <c r="CL29" s="701"/>
      <c r="CM29" s="701"/>
      <c r="CN29" s="701"/>
      <c r="CO29" s="701"/>
      <c r="CP29" s="701"/>
      <c r="CQ29" s="702"/>
      <c r="CR29" s="685">
        <v>1439619</v>
      </c>
      <c r="CS29" s="721"/>
      <c r="CT29" s="721"/>
      <c r="CU29" s="721"/>
      <c r="CV29" s="721"/>
      <c r="CW29" s="721"/>
      <c r="CX29" s="721"/>
      <c r="CY29" s="722"/>
      <c r="CZ29" s="690">
        <v>4.3</v>
      </c>
      <c r="DA29" s="719"/>
      <c r="DB29" s="719"/>
      <c r="DC29" s="723"/>
      <c r="DD29" s="694">
        <v>1438880</v>
      </c>
      <c r="DE29" s="721"/>
      <c r="DF29" s="721"/>
      <c r="DG29" s="721"/>
      <c r="DH29" s="721"/>
      <c r="DI29" s="721"/>
      <c r="DJ29" s="721"/>
      <c r="DK29" s="722"/>
      <c r="DL29" s="694">
        <v>1438880</v>
      </c>
      <c r="DM29" s="721"/>
      <c r="DN29" s="721"/>
      <c r="DO29" s="721"/>
      <c r="DP29" s="721"/>
      <c r="DQ29" s="721"/>
      <c r="DR29" s="721"/>
      <c r="DS29" s="721"/>
      <c r="DT29" s="721"/>
      <c r="DU29" s="721"/>
      <c r="DV29" s="722"/>
      <c r="DW29" s="690">
        <v>12.8</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160938</v>
      </c>
      <c r="S30" s="686"/>
      <c r="T30" s="686"/>
      <c r="U30" s="686"/>
      <c r="V30" s="686"/>
      <c r="W30" s="686"/>
      <c r="X30" s="686"/>
      <c r="Y30" s="687"/>
      <c r="Z30" s="688">
        <v>0.5</v>
      </c>
      <c r="AA30" s="688"/>
      <c r="AB30" s="688"/>
      <c r="AC30" s="688"/>
      <c r="AD30" s="689" t="s">
        <v>174</v>
      </c>
      <c r="AE30" s="689"/>
      <c r="AF30" s="689"/>
      <c r="AG30" s="689"/>
      <c r="AH30" s="689"/>
      <c r="AI30" s="689"/>
      <c r="AJ30" s="689"/>
      <c r="AK30" s="689"/>
      <c r="AL30" s="690" t="s">
        <v>174</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1365504</v>
      </c>
      <c r="CS30" s="686"/>
      <c r="CT30" s="686"/>
      <c r="CU30" s="686"/>
      <c r="CV30" s="686"/>
      <c r="CW30" s="686"/>
      <c r="CX30" s="686"/>
      <c r="CY30" s="687"/>
      <c r="CZ30" s="690">
        <v>4.0999999999999996</v>
      </c>
      <c r="DA30" s="719"/>
      <c r="DB30" s="719"/>
      <c r="DC30" s="723"/>
      <c r="DD30" s="694">
        <v>1365369</v>
      </c>
      <c r="DE30" s="686"/>
      <c r="DF30" s="686"/>
      <c r="DG30" s="686"/>
      <c r="DH30" s="686"/>
      <c r="DI30" s="686"/>
      <c r="DJ30" s="686"/>
      <c r="DK30" s="687"/>
      <c r="DL30" s="694">
        <v>1365369</v>
      </c>
      <c r="DM30" s="686"/>
      <c r="DN30" s="686"/>
      <c r="DO30" s="686"/>
      <c r="DP30" s="686"/>
      <c r="DQ30" s="686"/>
      <c r="DR30" s="686"/>
      <c r="DS30" s="686"/>
      <c r="DT30" s="686"/>
      <c r="DU30" s="686"/>
      <c r="DV30" s="687"/>
      <c r="DW30" s="690">
        <v>12.2</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9287564</v>
      </c>
      <c r="S31" s="686"/>
      <c r="T31" s="686"/>
      <c r="U31" s="686"/>
      <c r="V31" s="686"/>
      <c r="W31" s="686"/>
      <c r="X31" s="686"/>
      <c r="Y31" s="687"/>
      <c r="Z31" s="688">
        <v>26.4</v>
      </c>
      <c r="AA31" s="688"/>
      <c r="AB31" s="688"/>
      <c r="AC31" s="688"/>
      <c r="AD31" s="689" t="s">
        <v>174</v>
      </c>
      <c r="AE31" s="689"/>
      <c r="AF31" s="689"/>
      <c r="AG31" s="689"/>
      <c r="AH31" s="689"/>
      <c r="AI31" s="689"/>
      <c r="AJ31" s="689"/>
      <c r="AK31" s="689"/>
      <c r="AL31" s="690" t="s">
        <v>174</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98.4</v>
      </c>
      <c r="BH31" s="740"/>
      <c r="BI31" s="740"/>
      <c r="BJ31" s="740"/>
      <c r="BK31" s="740"/>
      <c r="BL31" s="740"/>
      <c r="BM31" s="680">
        <v>96</v>
      </c>
      <c r="BN31" s="740"/>
      <c r="BO31" s="740"/>
      <c r="BP31" s="740"/>
      <c r="BQ31" s="741"/>
      <c r="BR31" s="753">
        <v>99.4</v>
      </c>
      <c r="BS31" s="740"/>
      <c r="BT31" s="740"/>
      <c r="BU31" s="740"/>
      <c r="BV31" s="740"/>
      <c r="BW31" s="740"/>
      <c r="BX31" s="680">
        <v>96.8</v>
      </c>
      <c r="BY31" s="740"/>
      <c r="BZ31" s="740"/>
      <c r="CA31" s="740"/>
      <c r="CB31" s="741"/>
      <c r="CD31" s="731"/>
      <c r="CE31" s="732"/>
      <c r="CF31" s="700" t="s">
        <v>313</v>
      </c>
      <c r="CG31" s="701"/>
      <c r="CH31" s="701"/>
      <c r="CI31" s="701"/>
      <c r="CJ31" s="701"/>
      <c r="CK31" s="701"/>
      <c r="CL31" s="701"/>
      <c r="CM31" s="701"/>
      <c r="CN31" s="701"/>
      <c r="CO31" s="701"/>
      <c r="CP31" s="701"/>
      <c r="CQ31" s="702"/>
      <c r="CR31" s="685">
        <v>74115</v>
      </c>
      <c r="CS31" s="721"/>
      <c r="CT31" s="721"/>
      <c r="CU31" s="721"/>
      <c r="CV31" s="721"/>
      <c r="CW31" s="721"/>
      <c r="CX31" s="721"/>
      <c r="CY31" s="722"/>
      <c r="CZ31" s="690">
        <v>0.2</v>
      </c>
      <c r="DA31" s="719"/>
      <c r="DB31" s="719"/>
      <c r="DC31" s="723"/>
      <c r="DD31" s="694">
        <v>73511</v>
      </c>
      <c r="DE31" s="721"/>
      <c r="DF31" s="721"/>
      <c r="DG31" s="721"/>
      <c r="DH31" s="721"/>
      <c r="DI31" s="721"/>
      <c r="DJ31" s="721"/>
      <c r="DK31" s="722"/>
      <c r="DL31" s="694">
        <v>73511</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5" t="s">
        <v>314</v>
      </c>
      <c r="C32" s="736"/>
      <c r="D32" s="736"/>
      <c r="E32" s="736"/>
      <c r="F32" s="736"/>
      <c r="G32" s="736"/>
      <c r="H32" s="736"/>
      <c r="I32" s="736"/>
      <c r="J32" s="736"/>
      <c r="K32" s="736"/>
      <c r="L32" s="736"/>
      <c r="M32" s="736"/>
      <c r="N32" s="736"/>
      <c r="O32" s="736"/>
      <c r="P32" s="736"/>
      <c r="Q32" s="737"/>
      <c r="R32" s="685">
        <v>160428</v>
      </c>
      <c r="S32" s="686"/>
      <c r="T32" s="686"/>
      <c r="U32" s="686"/>
      <c r="V32" s="686"/>
      <c r="W32" s="686"/>
      <c r="X32" s="686"/>
      <c r="Y32" s="687"/>
      <c r="Z32" s="688">
        <v>0.5</v>
      </c>
      <c r="AA32" s="688"/>
      <c r="AB32" s="688"/>
      <c r="AC32" s="688"/>
      <c r="AD32" s="689">
        <v>160428</v>
      </c>
      <c r="AE32" s="689"/>
      <c r="AF32" s="689"/>
      <c r="AG32" s="689"/>
      <c r="AH32" s="689"/>
      <c r="AI32" s="689"/>
      <c r="AJ32" s="689"/>
      <c r="AK32" s="689"/>
      <c r="AL32" s="690">
        <v>1.5</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99.1</v>
      </c>
      <c r="BH32" s="721"/>
      <c r="BI32" s="721"/>
      <c r="BJ32" s="721"/>
      <c r="BK32" s="721"/>
      <c r="BL32" s="721"/>
      <c r="BM32" s="691">
        <v>97.7</v>
      </c>
      <c r="BN32" s="751"/>
      <c r="BO32" s="751"/>
      <c r="BP32" s="751"/>
      <c r="BQ32" s="752"/>
      <c r="BR32" s="754">
        <v>99.5</v>
      </c>
      <c r="BS32" s="721"/>
      <c r="BT32" s="721"/>
      <c r="BU32" s="721"/>
      <c r="BV32" s="721"/>
      <c r="BW32" s="721"/>
      <c r="BX32" s="691">
        <v>98</v>
      </c>
      <c r="BY32" s="751"/>
      <c r="BZ32" s="751"/>
      <c r="CA32" s="751"/>
      <c r="CB32" s="752"/>
      <c r="CD32" s="733"/>
      <c r="CE32" s="734"/>
      <c r="CF32" s="700" t="s">
        <v>317</v>
      </c>
      <c r="CG32" s="701"/>
      <c r="CH32" s="701"/>
      <c r="CI32" s="701"/>
      <c r="CJ32" s="701"/>
      <c r="CK32" s="701"/>
      <c r="CL32" s="701"/>
      <c r="CM32" s="701"/>
      <c r="CN32" s="701"/>
      <c r="CO32" s="701"/>
      <c r="CP32" s="701"/>
      <c r="CQ32" s="702"/>
      <c r="CR32" s="685">
        <v>78</v>
      </c>
      <c r="CS32" s="686"/>
      <c r="CT32" s="686"/>
      <c r="CU32" s="686"/>
      <c r="CV32" s="686"/>
      <c r="CW32" s="686"/>
      <c r="CX32" s="686"/>
      <c r="CY32" s="687"/>
      <c r="CZ32" s="690">
        <v>0</v>
      </c>
      <c r="DA32" s="719"/>
      <c r="DB32" s="719"/>
      <c r="DC32" s="723"/>
      <c r="DD32" s="694">
        <v>78</v>
      </c>
      <c r="DE32" s="686"/>
      <c r="DF32" s="686"/>
      <c r="DG32" s="686"/>
      <c r="DH32" s="686"/>
      <c r="DI32" s="686"/>
      <c r="DJ32" s="686"/>
      <c r="DK32" s="687"/>
      <c r="DL32" s="694">
        <v>78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1242210</v>
      </c>
      <c r="S33" s="686"/>
      <c r="T33" s="686"/>
      <c r="U33" s="686"/>
      <c r="V33" s="686"/>
      <c r="W33" s="686"/>
      <c r="X33" s="686"/>
      <c r="Y33" s="687"/>
      <c r="Z33" s="688">
        <v>3.5</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97.3</v>
      </c>
      <c r="BH33" s="756"/>
      <c r="BI33" s="756"/>
      <c r="BJ33" s="756"/>
      <c r="BK33" s="756"/>
      <c r="BL33" s="756"/>
      <c r="BM33" s="757">
        <v>93.8</v>
      </c>
      <c r="BN33" s="756"/>
      <c r="BO33" s="756"/>
      <c r="BP33" s="756"/>
      <c r="BQ33" s="758"/>
      <c r="BR33" s="755">
        <v>99.3</v>
      </c>
      <c r="BS33" s="756"/>
      <c r="BT33" s="756"/>
      <c r="BU33" s="756"/>
      <c r="BV33" s="756"/>
      <c r="BW33" s="756"/>
      <c r="BX33" s="757">
        <v>95.2</v>
      </c>
      <c r="BY33" s="756"/>
      <c r="BZ33" s="756"/>
      <c r="CA33" s="756"/>
      <c r="CB33" s="758"/>
      <c r="CD33" s="700" t="s">
        <v>320</v>
      </c>
      <c r="CE33" s="701"/>
      <c r="CF33" s="701"/>
      <c r="CG33" s="701"/>
      <c r="CH33" s="701"/>
      <c r="CI33" s="701"/>
      <c r="CJ33" s="701"/>
      <c r="CK33" s="701"/>
      <c r="CL33" s="701"/>
      <c r="CM33" s="701"/>
      <c r="CN33" s="701"/>
      <c r="CO33" s="701"/>
      <c r="CP33" s="701"/>
      <c r="CQ33" s="702"/>
      <c r="CR33" s="685">
        <v>21377456</v>
      </c>
      <c r="CS33" s="721"/>
      <c r="CT33" s="721"/>
      <c r="CU33" s="721"/>
      <c r="CV33" s="721"/>
      <c r="CW33" s="721"/>
      <c r="CX33" s="721"/>
      <c r="CY33" s="722"/>
      <c r="CZ33" s="690">
        <v>64.3</v>
      </c>
      <c r="DA33" s="719"/>
      <c r="DB33" s="719"/>
      <c r="DC33" s="723"/>
      <c r="DD33" s="694">
        <v>7971814</v>
      </c>
      <c r="DE33" s="721"/>
      <c r="DF33" s="721"/>
      <c r="DG33" s="721"/>
      <c r="DH33" s="721"/>
      <c r="DI33" s="721"/>
      <c r="DJ33" s="721"/>
      <c r="DK33" s="722"/>
      <c r="DL33" s="694">
        <v>3515187</v>
      </c>
      <c r="DM33" s="721"/>
      <c r="DN33" s="721"/>
      <c r="DO33" s="721"/>
      <c r="DP33" s="721"/>
      <c r="DQ33" s="721"/>
      <c r="DR33" s="721"/>
      <c r="DS33" s="721"/>
      <c r="DT33" s="721"/>
      <c r="DU33" s="721"/>
      <c r="DV33" s="722"/>
      <c r="DW33" s="690">
        <v>31.4</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123217</v>
      </c>
      <c r="S34" s="686"/>
      <c r="T34" s="686"/>
      <c r="U34" s="686"/>
      <c r="V34" s="686"/>
      <c r="W34" s="686"/>
      <c r="X34" s="686"/>
      <c r="Y34" s="687"/>
      <c r="Z34" s="688">
        <v>0.4</v>
      </c>
      <c r="AA34" s="688"/>
      <c r="AB34" s="688"/>
      <c r="AC34" s="688"/>
      <c r="AD34" s="689">
        <v>57053</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6545118</v>
      </c>
      <c r="CS34" s="686"/>
      <c r="CT34" s="686"/>
      <c r="CU34" s="686"/>
      <c r="CV34" s="686"/>
      <c r="CW34" s="686"/>
      <c r="CX34" s="686"/>
      <c r="CY34" s="687"/>
      <c r="CZ34" s="690">
        <v>19.7</v>
      </c>
      <c r="DA34" s="719"/>
      <c r="DB34" s="719"/>
      <c r="DC34" s="723"/>
      <c r="DD34" s="694">
        <v>2062536</v>
      </c>
      <c r="DE34" s="686"/>
      <c r="DF34" s="686"/>
      <c r="DG34" s="686"/>
      <c r="DH34" s="686"/>
      <c r="DI34" s="686"/>
      <c r="DJ34" s="686"/>
      <c r="DK34" s="687"/>
      <c r="DL34" s="694">
        <v>664810</v>
      </c>
      <c r="DM34" s="686"/>
      <c r="DN34" s="686"/>
      <c r="DO34" s="686"/>
      <c r="DP34" s="686"/>
      <c r="DQ34" s="686"/>
      <c r="DR34" s="686"/>
      <c r="DS34" s="686"/>
      <c r="DT34" s="686"/>
      <c r="DU34" s="686"/>
      <c r="DV34" s="687"/>
      <c r="DW34" s="690">
        <v>5.9</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6153528</v>
      </c>
      <c r="S35" s="686"/>
      <c r="T35" s="686"/>
      <c r="U35" s="686"/>
      <c r="V35" s="686"/>
      <c r="W35" s="686"/>
      <c r="X35" s="686"/>
      <c r="Y35" s="687"/>
      <c r="Z35" s="688">
        <v>17.5</v>
      </c>
      <c r="AA35" s="688"/>
      <c r="AB35" s="688"/>
      <c r="AC35" s="688"/>
      <c r="AD35" s="689" t="s">
        <v>174</v>
      </c>
      <c r="AE35" s="689"/>
      <c r="AF35" s="689"/>
      <c r="AG35" s="689"/>
      <c r="AH35" s="689"/>
      <c r="AI35" s="689"/>
      <c r="AJ35" s="689"/>
      <c r="AK35" s="689"/>
      <c r="AL35" s="690" t="s">
        <v>174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428067</v>
      </c>
      <c r="CS35" s="721"/>
      <c r="CT35" s="721"/>
      <c r="CU35" s="721"/>
      <c r="CV35" s="721"/>
      <c r="CW35" s="721"/>
      <c r="CX35" s="721"/>
      <c r="CY35" s="722"/>
      <c r="CZ35" s="690">
        <v>1.3</v>
      </c>
      <c r="DA35" s="719"/>
      <c r="DB35" s="719"/>
      <c r="DC35" s="723"/>
      <c r="DD35" s="694">
        <v>50223</v>
      </c>
      <c r="DE35" s="721"/>
      <c r="DF35" s="721"/>
      <c r="DG35" s="721"/>
      <c r="DH35" s="721"/>
      <c r="DI35" s="721"/>
      <c r="DJ35" s="721"/>
      <c r="DK35" s="722"/>
      <c r="DL35" s="694">
        <v>47803</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2579820</v>
      </c>
      <c r="S36" s="686"/>
      <c r="T36" s="686"/>
      <c r="U36" s="686"/>
      <c r="V36" s="686"/>
      <c r="W36" s="686"/>
      <c r="X36" s="686"/>
      <c r="Y36" s="687"/>
      <c r="Z36" s="688">
        <v>7.3</v>
      </c>
      <c r="AA36" s="688"/>
      <c r="AB36" s="688"/>
      <c r="AC36" s="688"/>
      <c r="AD36" s="689" t="s">
        <v>174</v>
      </c>
      <c r="AE36" s="689"/>
      <c r="AF36" s="689"/>
      <c r="AG36" s="689"/>
      <c r="AH36" s="689"/>
      <c r="AI36" s="689"/>
      <c r="AJ36" s="689"/>
      <c r="AK36" s="689"/>
      <c r="AL36" s="690" t="s">
        <v>174</v>
      </c>
      <c r="AM36" s="691"/>
      <c r="AN36" s="691"/>
      <c r="AO36" s="692"/>
      <c r="AP36" s="235"/>
      <c r="AQ36" s="759" t="s">
        <v>328</v>
      </c>
      <c r="AR36" s="760"/>
      <c r="AS36" s="760"/>
      <c r="AT36" s="760"/>
      <c r="AU36" s="760"/>
      <c r="AV36" s="760"/>
      <c r="AW36" s="760"/>
      <c r="AX36" s="760"/>
      <c r="AY36" s="761"/>
      <c r="AZ36" s="674">
        <v>3336319</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74990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9233931</v>
      </c>
      <c r="CS36" s="686"/>
      <c r="CT36" s="686"/>
      <c r="CU36" s="686"/>
      <c r="CV36" s="686"/>
      <c r="CW36" s="686"/>
      <c r="CX36" s="686"/>
      <c r="CY36" s="687"/>
      <c r="CZ36" s="690">
        <v>27.8</v>
      </c>
      <c r="DA36" s="719"/>
      <c r="DB36" s="719"/>
      <c r="DC36" s="723"/>
      <c r="DD36" s="694">
        <v>4005116</v>
      </c>
      <c r="DE36" s="686"/>
      <c r="DF36" s="686"/>
      <c r="DG36" s="686"/>
      <c r="DH36" s="686"/>
      <c r="DI36" s="686"/>
      <c r="DJ36" s="686"/>
      <c r="DK36" s="687"/>
      <c r="DL36" s="694">
        <v>1608315</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494457</v>
      </c>
      <c r="S37" s="686"/>
      <c r="T37" s="686"/>
      <c r="U37" s="686"/>
      <c r="V37" s="686"/>
      <c r="W37" s="686"/>
      <c r="X37" s="686"/>
      <c r="Y37" s="687"/>
      <c r="Z37" s="688">
        <v>1.4</v>
      </c>
      <c r="AA37" s="688"/>
      <c r="AB37" s="688"/>
      <c r="AC37" s="688"/>
      <c r="AD37" s="689" t="s">
        <v>174</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891038</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64929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730195</v>
      </c>
      <c r="CS37" s="721"/>
      <c r="CT37" s="721"/>
      <c r="CU37" s="721"/>
      <c r="CV37" s="721"/>
      <c r="CW37" s="721"/>
      <c r="CX37" s="721"/>
      <c r="CY37" s="722"/>
      <c r="CZ37" s="690">
        <v>2.2000000000000002</v>
      </c>
      <c r="DA37" s="719"/>
      <c r="DB37" s="719"/>
      <c r="DC37" s="723"/>
      <c r="DD37" s="694">
        <v>708728</v>
      </c>
      <c r="DE37" s="721"/>
      <c r="DF37" s="721"/>
      <c r="DG37" s="721"/>
      <c r="DH37" s="721"/>
      <c r="DI37" s="721"/>
      <c r="DJ37" s="721"/>
      <c r="DK37" s="722"/>
      <c r="DL37" s="694">
        <v>674539</v>
      </c>
      <c r="DM37" s="721"/>
      <c r="DN37" s="721"/>
      <c r="DO37" s="721"/>
      <c r="DP37" s="721"/>
      <c r="DQ37" s="721"/>
      <c r="DR37" s="721"/>
      <c r="DS37" s="721"/>
      <c r="DT37" s="721"/>
      <c r="DU37" s="721"/>
      <c r="DV37" s="722"/>
      <c r="DW37" s="690">
        <v>6</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1461327</v>
      </c>
      <c r="S38" s="686"/>
      <c r="T38" s="686"/>
      <c r="U38" s="686"/>
      <c r="V38" s="686"/>
      <c r="W38" s="686"/>
      <c r="X38" s="686"/>
      <c r="Y38" s="687"/>
      <c r="Z38" s="688">
        <v>4.2</v>
      </c>
      <c r="AA38" s="688"/>
      <c r="AB38" s="688"/>
      <c r="AC38" s="688"/>
      <c r="AD38" s="689">
        <v>59172</v>
      </c>
      <c r="AE38" s="689"/>
      <c r="AF38" s="689"/>
      <c r="AG38" s="689"/>
      <c r="AH38" s="689"/>
      <c r="AI38" s="689"/>
      <c r="AJ38" s="689"/>
      <c r="AK38" s="689"/>
      <c r="AL38" s="690">
        <v>0.6</v>
      </c>
      <c r="AM38" s="691"/>
      <c r="AN38" s="691"/>
      <c r="AO38" s="692"/>
      <c r="AQ38" s="763" t="s">
        <v>336</v>
      </c>
      <c r="AR38" s="764"/>
      <c r="AS38" s="764"/>
      <c r="AT38" s="764"/>
      <c r="AU38" s="764"/>
      <c r="AV38" s="764"/>
      <c r="AW38" s="764"/>
      <c r="AX38" s="764"/>
      <c r="AY38" s="765"/>
      <c r="AZ38" s="685">
        <v>616973</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6482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1659538</v>
      </c>
      <c r="CS38" s="686"/>
      <c r="CT38" s="686"/>
      <c r="CU38" s="686"/>
      <c r="CV38" s="686"/>
      <c r="CW38" s="686"/>
      <c r="CX38" s="686"/>
      <c r="CY38" s="687"/>
      <c r="CZ38" s="690">
        <v>5</v>
      </c>
      <c r="DA38" s="719"/>
      <c r="DB38" s="719"/>
      <c r="DC38" s="723"/>
      <c r="DD38" s="694">
        <v>1350948</v>
      </c>
      <c r="DE38" s="686"/>
      <c r="DF38" s="686"/>
      <c r="DG38" s="686"/>
      <c r="DH38" s="686"/>
      <c r="DI38" s="686"/>
      <c r="DJ38" s="686"/>
      <c r="DK38" s="687"/>
      <c r="DL38" s="694">
        <v>1159059</v>
      </c>
      <c r="DM38" s="686"/>
      <c r="DN38" s="686"/>
      <c r="DO38" s="686"/>
      <c r="DP38" s="686"/>
      <c r="DQ38" s="686"/>
      <c r="DR38" s="686"/>
      <c r="DS38" s="686"/>
      <c r="DT38" s="686"/>
      <c r="DU38" s="686"/>
      <c r="DV38" s="687"/>
      <c r="DW38" s="690">
        <v>10.3</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1675598</v>
      </c>
      <c r="S39" s="686"/>
      <c r="T39" s="686"/>
      <c r="U39" s="686"/>
      <c r="V39" s="686"/>
      <c r="W39" s="686"/>
      <c r="X39" s="686"/>
      <c r="Y39" s="687"/>
      <c r="Z39" s="688">
        <v>4.8</v>
      </c>
      <c r="AA39" s="688"/>
      <c r="AB39" s="688"/>
      <c r="AC39" s="688"/>
      <c r="AD39" s="689" t="s">
        <v>245</v>
      </c>
      <c r="AE39" s="689"/>
      <c r="AF39" s="689"/>
      <c r="AG39" s="689"/>
      <c r="AH39" s="689"/>
      <c r="AI39" s="689"/>
      <c r="AJ39" s="689"/>
      <c r="AK39" s="689"/>
      <c r="AL39" s="690" t="s">
        <v>174</v>
      </c>
      <c r="AM39" s="691"/>
      <c r="AN39" s="691"/>
      <c r="AO39" s="692"/>
      <c r="AQ39" s="763" t="s">
        <v>340</v>
      </c>
      <c r="AR39" s="764"/>
      <c r="AS39" s="764"/>
      <c r="AT39" s="764"/>
      <c r="AU39" s="764"/>
      <c r="AV39" s="764"/>
      <c r="AW39" s="764"/>
      <c r="AX39" s="764"/>
      <c r="AY39" s="765"/>
      <c r="AZ39" s="685">
        <v>168770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10384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3475602</v>
      </c>
      <c r="CS39" s="721"/>
      <c r="CT39" s="721"/>
      <c r="CU39" s="721"/>
      <c r="CV39" s="721"/>
      <c r="CW39" s="721"/>
      <c r="CX39" s="721"/>
      <c r="CY39" s="722"/>
      <c r="CZ39" s="690">
        <v>10.5</v>
      </c>
      <c r="DA39" s="719"/>
      <c r="DB39" s="719"/>
      <c r="DC39" s="723"/>
      <c r="DD39" s="694">
        <v>467791</v>
      </c>
      <c r="DE39" s="721"/>
      <c r="DF39" s="721"/>
      <c r="DG39" s="721"/>
      <c r="DH39" s="721"/>
      <c r="DI39" s="721"/>
      <c r="DJ39" s="721"/>
      <c r="DK39" s="722"/>
      <c r="DL39" s="694" t="s">
        <v>174</v>
      </c>
      <c r="DM39" s="721"/>
      <c r="DN39" s="721"/>
      <c r="DO39" s="721"/>
      <c r="DP39" s="721"/>
      <c r="DQ39" s="721"/>
      <c r="DR39" s="721"/>
      <c r="DS39" s="721"/>
      <c r="DT39" s="721"/>
      <c r="DU39" s="721"/>
      <c r="DV39" s="722"/>
      <c r="DW39" s="690" t="s">
        <v>245</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174</v>
      </c>
      <c r="AA40" s="688"/>
      <c r="AB40" s="688"/>
      <c r="AC40" s="688"/>
      <c r="AD40" s="689" t="s">
        <v>174</v>
      </c>
      <c r="AE40" s="689"/>
      <c r="AF40" s="689"/>
      <c r="AG40" s="689"/>
      <c r="AH40" s="689"/>
      <c r="AI40" s="689"/>
      <c r="AJ40" s="689"/>
      <c r="AK40" s="689"/>
      <c r="AL40" s="690" t="s">
        <v>174</v>
      </c>
      <c r="AM40" s="691"/>
      <c r="AN40" s="691"/>
      <c r="AO40" s="692"/>
      <c r="AQ40" s="763" t="s">
        <v>344</v>
      </c>
      <c r="AR40" s="764"/>
      <c r="AS40" s="764"/>
      <c r="AT40" s="764"/>
      <c r="AU40" s="764"/>
      <c r="AV40" s="764"/>
      <c r="AW40" s="764"/>
      <c r="AX40" s="764"/>
      <c r="AY40" s="765"/>
      <c r="AZ40" s="685" t="s">
        <v>174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109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35200</v>
      </c>
      <c r="CS40" s="686"/>
      <c r="CT40" s="686"/>
      <c r="CU40" s="686"/>
      <c r="CV40" s="686"/>
      <c r="CW40" s="686"/>
      <c r="CX40" s="686"/>
      <c r="CY40" s="687"/>
      <c r="CZ40" s="690">
        <v>0.1</v>
      </c>
      <c r="DA40" s="719"/>
      <c r="DB40" s="719"/>
      <c r="DC40" s="723"/>
      <c r="DD40" s="694">
        <v>35200</v>
      </c>
      <c r="DE40" s="686"/>
      <c r="DF40" s="686"/>
      <c r="DG40" s="686"/>
      <c r="DH40" s="686"/>
      <c r="DI40" s="686"/>
      <c r="DJ40" s="686"/>
      <c r="DK40" s="687"/>
      <c r="DL40" s="694">
        <v>35200</v>
      </c>
      <c r="DM40" s="686"/>
      <c r="DN40" s="686"/>
      <c r="DO40" s="686"/>
      <c r="DP40" s="686"/>
      <c r="DQ40" s="686"/>
      <c r="DR40" s="686"/>
      <c r="DS40" s="686"/>
      <c r="DT40" s="686"/>
      <c r="DU40" s="686"/>
      <c r="DV40" s="687"/>
      <c r="DW40" s="690">
        <v>0.3</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245</v>
      </c>
      <c r="AM41" s="691"/>
      <c r="AN41" s="691"/>
      <c r="AO41" s="692"/>
      <c r="AQ41" s="763" t="s">
        <v>349</v>
      </c>
      <c r="AR41" s="764"/>
      <c r="AS41" s="764"/>
      <c r="AT41" s="764"/>
      <c r="AU41" s="764"/>
      <c r="AV41" s="764"/>
      <c r="AW41" s="764"/>
      <c r="AX41" s="764"/>
      <c r="AY41" s="765"/>
      <c r="AZ41" s="685">
        <v>421228</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174</v>
      </c>
      <c r="CS41" s="721"/>
      <c r="CT41" s="721"/>
      <c r="CU41" s="721"/>
      <c r="CV41" s="721"/>
      <c r="CW41" s="721"/>
      <c r="CX41" s="721"/>
      <c r="CY41" s="722"/>
      <c r="CZ41" s="690" t="s">
        <v>174</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609798</v>
      </c>
      <c r="S42" s="686"/>
      <c r="T42" s="686"/>
      <c r="U42" s="686"/>
      <c r="V42" s="686"/>
      <c r="W42" s="686"/>
      <c r="X42" s="686"/>
      <c r="Y42" s="687"/>
      <c r="Z42" s="688">
        <v>1.7</v>
      </c>
      <c r="AA42" s="688"/>
      <c r="AB42" s="688"/>
      <c r="AC42" s="688"/>
      <c r="AD42" s="689" t="s">
        <v>174</v>
      </c>
      <c r="AE42" s="689"/>
      <c r="AF42" s="689"/>
      <c r="AG42" s="689"/>
      <c r="AH42" s="689"/>
      <c r="AI42" s="689"/>
      <c r="AJ42" s="689"/>
      <c r="AK42" s="689"/>
      <c r="AL42" s="690" t="s">
        <v>174</v>
      </c>
      <c r="AM42" s="691"/>
      <c r="AN42" s="691"/>
      <c r="AO42" s="692"/>
      <c r="AQ42" s="784" t="s">
        <v>353</v>
      </c>
      <c r="AR42" s="785"/>
      <c r="AS42" s="785"/>
      <c r="AT42" s="785"/>
      <c r="AU42" s="785"/>
      <c r="AV42" s="785"/>
      <c r="AW42" s="785"/>
      <c r="AX42" s="785"/>
      <c r="AY42" s="786"/>
      <c r="AZ42" s="776">
        <v>1238310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333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2931804</v>
      </c>
      <c r="CS42" s="686"/>
      <c r="CT42" s="686"/>
      <c r="CU42" s="686"/>
      <c r="CV42" s="686"/>
      <c r="CW42" s="686"/>
      <c r="CX42" s="686"/>
      <c r="CY42" s="687"/>
      <c r="CZ42" s="690">
        <v>8.8000000000000007</v>
      </c>
      <c r="DA42" s="691"/>
      <c r="DB42" s="691"/>
      <c r="DC42" s="703"/>
      <c r="DD42" s="694">
        <v>669142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356</v>
      </c>
      <c r="C43" s="727"/>
      <c r="D43" s="727"/>
      <c r="E43" s="727"/>
      <c r="F43" s="727"/>
      <c r="G43" s="727"/>
      <c r="H43" s="727"/>
      <c r="I43" s="727"/>
      <c r="J43" s="727"/>
      <c r="K43" s="727"/>
      <c r="L43" s="727"/>
      <c r="M43" s="727"/>
      <c r="N43" s="727"/>
      <c r="O43" s="727"/>
      <c r="P43" s="727"/>
      <c r="Q43" s="728"/>
      <c r="R43" s="776">
        <v>35191611</v>
      </c>
      <c r="S43" s="777"/>
      <c r="T43" s="777"/>
      <c r="U43" s="777"/>
      <c r="V43" s="777"/>
      <c r="W43" s="777"/>
      <c r="X43" s="777"/>
      <c r="Y43" s="778"/>
      <c r="Z43" s="779">
        <v>100</v>
      </c>
      <c r="AA43" s="779"/>
      <c r="AB43" s="779"/>
      <c r="AC43" s="779"/>
      <c r="AD43" s="780">
        <v>10600027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70542</v>
      </c>
      <c r="CS43" s="721"/>
      <c r="CT43" s="721"/>
      <c r="CU43" s="721"/>
      <c r="CV43" s="721"/>
      <c r="CW43" s="721"/>
      <c r="CX43" s="721"/>
      <c r="CY43" s="722"/>
      <c r="CZ43" s="690">
        <v>0.2</v>
      </c>
      <c r="DA43" s="719"/>
      <c r="DB43" s="719"/>
      <c r="DC43" s="723"/>
      <c r="DD43" s="694">
        <v>70542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2931804</v>
      </c>
      <c r="CS44" s="686"/>
      <c r="CT44" s="686"/>
      <c r="CU44" s="686"/>
      <c r="CV44" s="686"/>
      <c r="CW44" s="686"/>
      <c r="CX44" s="686"/>
      <c r="CY44" s="687"/>
      <c r="CZ44" s="690">
        <v>8.8000000000000007</v>
      </c>
      <c r="DA44" s="691"/>
      <c r="DB44" s="691"/>
      <c r="DC44" s="703"/>
      <c r="DD44" s="694">
        <v>669142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1646342</v>
      </c>
      <c r="CS45" s="721"/>
      <c r="CT45" s="721"/>
      <c r="CU45" s="721"/>
      <c r="CV45" s="721"/>
      <c r="CW45" s="721"/>
      <c r="CX45" s="721"/>
      <c r="CY45" s="722"/>
      <c r="CZ45" s="690">
        <v>5</v>
      </c>
      <c r="DA45" s="719"/>
      <c r="DB45" s="719"/>
      <c r="DC45" s="723"/>
      <c r="DD45" s="694">
        <v>143273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1273142</v>
      </c>
      <c r="CS46" s="686"/>
      <c r="CT46" s="686"/>
      <c r="CU46" s="686"/>
      <c r="CV46" s="686"/>
      <c r="CW46" s="686"/>
      <c r="CX46" s="686"/>
      <c r="CY46" s="687"/>
      <c r="CZ46" s="690">
        <v>3.8</v>
      </c>
      <c r="DA46" s="691"/>
      <c r="DB46" s="691"/>
      <c r="DC46" s="703"/>
      <c r="DD46" s="694">
        <v>525049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174</v>
      </c>
      <c r="CS47" s="721"/>
      <c r="CT47" s="721"/>
      <c r="CU47" s="721"/>
      <c r="CV47" s="721"/>
      <c r="CW47" s="721"/>
      <c r="CX47" s="721"/>
      <c r="CY47" s="722"/>
      <c r="CZ47" s="690" t="s">
        <v>245</v>
      </c>
      <c r="DA47" s="719"/>
      <c r="DB47" s="719"/>
      <c r="DC47" s="723"/>
      <c r="DD47" s="694" t="s">
        <v>174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33247991</v>
      </c>
      <c r="CS49" s="756"/>
      <c r="CT49" s="756"/>
      <c r="CU49" s="756"/>
      <c r="CV49" s="756"/>
      <c r="CW49" s="756"/>
      <c r="CX49" s="756"/>
      <c r="CY49" s="787"/>
      <c r="CZ49" s="781">
        <v>100</v>
      </c>
      <c r="DA49" s="788"/>
      <c r="DB49" s="788"/>
      <c r="DC49" s="789"/>
      <c r="DD49" s="790">
        <v>14546607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dXEmcQV1yj/3zulyWOBVy36GNbuzav6ZGKCII6MDRCjvEnDIRpeX38PJafVxGNes0eG+vPLANtzrLrNfKvuQ==" saltValue="wdvDuIq+x52bTfcI301V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C1" zoomScale="55" zoomScaleNormal="55" zoomScaleSheetLayoutView="70" workbookViewId="0">
      <selection activeCell="H62" sqref="H62"/>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35154</v>
      </c>
      <c r="R7" s="821"/>
      <c r="S7" s="821"/>
      <c r="T7" s="821"/>
      <c r="U7" s="821"/>
      <c r="V7" s="821">
        <v>33210</v>
      </c>
      <c r="W7" s="821"/>
      <c r="X7" s="821"/>
      <c r="Y7" s="821"/>
      <c r="Z7" s="821"/>
      <c r="AA7" s="821">
        <v>1944</v>
      </c>
      <c r="AB7" s="821"/>
      <c r="AC7" s="821"/>
      <c r="AD7" s="821"/>
      <c r="AE7" s="822"/>
      <c r="AF7" s="823">
        <v>670</v>
      </c>
      <c r="AG7" s="824"/>
      <c r="AH7" s="824"/>
      <c r="AI7" s="824"/>
      <c r="AJ7" s="825"/>
      <c r="AK7" s="860">
        <v>2580</v>
      </c>
      <c r="AL7" s="861"/>
      <c r="AM7" s="861"/>
      <c r="AN7" s="861"/>
      <c r="AO7" s="861"/>
      <c r="AP7" s="861">
        <v>18074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2</v>
      </c>
      <c r="CI7" s="858"/>
      <c r="CJ7" s="858"/>
      <c r="CK7" s="858"/>
      <c r="CL7" s="859"/>
      <c r="CM7" s="857">
        <v>132</v>
      </c>
      <c r="CN7" s="858"/>
      <c r="CO7" s="858"/>
      <c r="CP7" s="858"/>
      <c r="CQ7" s="859"/>
      <c r="CR7" s="857">
        <v>53</v>
      </c>
      <c r="CS7" s="858"/>
      <c r="CT7" s="858"/>
      <c r="CU7" s="858"/>
      <c r="CV7" s="859"/>
      <c r="CW7" s="857">
        <v>2</v>
      </c>
      <c r="CX7" s="858"/>
      <c r="CY7" s="858"/>
      <c r="CZ7" s="858"/>
      <c r="DA7" s="859"/>
      <c r="DB7" s="857" t="s">
        <v>584</v>
      </c>
      <c r="DC7" s="858"/>
      <c r="DD7" s="858"/>
      <c r="DE7" s="858"/>
      <c r="DF7" s="859"/>
      <c r="DG7" s="857" t="s">
        <v>584</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x14ac:dyDescent="0.2">
      <c r="A8" s="263">
        <v>2</v>
      </c>
      <c r="B8" s="841" t="s">
        <v>390</v>
      </c>
      <c r="C8" s="842"/>
      <c r="D8" s="842"/>
      <c r="E8" s="842"/>
      <c r="F8" s="842"/>
      <c r="G8" s="842"/>
      <c r="H8" s="842"/>
      <c r="I8" s="842"/>
      <c r="J8" s="842"/>
      <c r="K8" s="842"/>
      <c r="L8" s="842"/>
      <c r="M8" s="842"/>
      <c r="N8" s="842"/>
      <c r="O8" s="842"/>
      <c r="P8" s="843"/>
      <c r="Q8" s="844">
        <v>218</v>
      </c>
      <c r="R8" s="845"/>
      <c r="S8" s="845"/>
      <c r="T8" s="845"/>
      <c r="U8" s="845"/>
      <c r="V8" s="845">
        <v>218</v>
      </c>
      <c r="W8" s="845"/>
      <c r="X8" s="845"/>
      <c r="Y8" s="845"/>
      <c r="Z8" s="845"/>
      <c r="AA8" s="845" t="s">
        <v>580</v>
      </c>
      <c r="AB8" s="845"/>
      <c r="AC8" s="845"/>
      <c r="AD8" s="845"/>
      <c r="AE8" s="846"/>
      <c r="AF8" s="847" t="s">
        <v>391</v>
      </c>
      <c r="AG8" s="848"/>
      <c r="AH8" s="848"/>
      <c r="AI8" s="848"/>
      <c r="AJ8" s="849"/>
      <c r="AK8" s="850" t="s">
        <v>580</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v>
      </c>
      <c r="CI8" s="868"/>
      <c r="CJ8" s="868"/>
      <c r="CK8" s="868"/>
      <c r="CL8" s="869"/>
      <c r="CM8" s="867">
        <v>143</v>
      </c>
      <c r="CN8" s="868"/>
      <c r="CO8" s="868"/>
      <c r="CP8" s="868"/>
      <c r="CQ8" s="869"/>
      <c r="CR8" s="867">
        <v>20</v>
      </c>
      <c r="CS8" s="868"/>
      <c r="CT8" s="868"/>
      <c r="CU8" s="868"/>
      <c r="CV8" s="869"/>
      <c r="CW8" s="867" t="s">
        <v>584</v>
      </c>
      <c r="CX8" s="868"/>
      <c r="CY8" s="868"/>
      <c r="CZ8" s="868"/>
      <c r="DA8" s="869"/>
      <c r="DB8" s="867">
        <v>1074</v>
      </c>
      <c r="DC8" s="868"/>
      <c r="DD8" s="868"/>
      <c r="DE8" s="868"/>
      <c r="DF8" s="869"/>
      <c r="DG8" s="867" t="s">
        <v>584</v>
      </c>
      <c r="DH8" s="868"/>
      <c r="DI8" s="868"/>
      <c r="DJ8" s="868"/>
      <c r="DK8" s="869"/>
      <c r="DL8" s="867" t="s">
        <v>584</v>
      </c>
      <c r="DM8" s="868"/>
      <c r="DN8" s="868"/>
      <c r="DO8" s="868"/>
      <c r="DP8" s="869"/>
      <c r="DQ8" s="867">
        <v>1052</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12</v>
      </c>
      <c r="CI9" s="868"/>
      <c r="CJ9" s="868"/>
      <c r="CK9" s="868"/>
      <c r="CL9" s="869"/>
      <c r="CM9" s="867">
        <v>201</v>
      </c>
      <c r="CN9" s="868"/>
      <c r="CO9" s="868"/>
      <c r="CP9" s="868"/>
      <c r="CQ9" s="869"/>
      <c r="CR9" s="867">
        <v>24</v>
      </c>
      <c r="CS9" s="868"/>
      <c r="CT9" s="868"/>
      <c r="CU9" s="868"/>
      <c r="CV9" s="869"/>
      <c r="CW9" s="867" t="s">
        <v>584</v>
      </c>
      <c r="CX9" s="868"/>
      <c r="CY9" s="868"/>
      <c r="CZ9" s="868"/>
      <c r="DA9" s="869"/>
      <c r="DB9" s="867" t="s">
        <v>600</v>
      </c>
      <c r="DC9" s="868"/>
      <c r="DD9" s="868"/>
      <c r="DE9" s="868"/>
      <c r="DF9" s="869"/>
      <c r="DG9" s="867" t="s">
        <v>584</v>
      </c>
      <c r="DH9" s="868"/>
      <c r="DI9" s="868"/>
      <c r="DJ9" s="868"/>
      <c r="DK9" s="869"/>
      <c r="DL9" s="867" t="s">
        <v>601</v>
      </c>
      <c r="DM9" s="868"/>
      <c r="DN9" s="868"/>
      <c r="DO9" s="868"/>
      <c r="DP9" s="869"/>
      <c r="DQ9" s="867" t="s">
        <v>584</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4</v>
      </c>
      <c r="CI10" s="868"/>
      <c r="CJ10" s="868"/>
      <c r="CK10" s="868"/>
      <c r="CL10" s="869"/>
      <c r="CM10" s="867">
        <v>38</v>
      </c>
      <c r="CN10" s="868"/>
      <c r="CO10" s="868"/>
      <c r="CP10" s="868"/>
      <c r="CQ10" s="869"/>
      <c r="CR10" s="867">
        <v>3</v>
      </c>
      <c r="CS10" s="868"/>
      <c r="CT10" s="868"/>
      <c r="CU10" s="868"/>
      <c r="CV10" s="869"/>
      <c r="CW10" s="867" t="s">
        <v>584</v>
      </c>
      <c r="CX10" s="868"/>
      <c r="CY10" s="868"/>
      <c r="CZ10" s="868"/>
      <c r="DA10" s="869"/>
      <c r="DB10" s="867" t="s">
        <v>584</v>
      </c>
      <c r="DC10" s="868"/>
      <c r="DD10" s="868"/>
      <c r="DE10" s="868"/>
      <c r="DF10" s="869"/>
      <c r="DG10" s="867" t="s">
        <v>584</v>
      </c>
      <c r="DH10" s="868"/>
      <c r="DI10" s="868"/>
      <c r="DJ10" s="868"/>
      <c r="DK10" s="869"/>
      <c r="DL10" s="867" t="s">
        <v>601</v>
      </c>
      <c r="DM10" s="868"/>
      <c r="DN10" s="868"/>
      <c r="DO10" s="868"/>
      <c r="DP10" s="869"/>
      <c r="DQ10" s="867" t="s">
        <v>584</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599</v>
      </c>
      <c r="BT11" s="855"/>
      <c r="BU11" s="855"/>
      <c r="BV11" s="855"/>
      <c r="BW11" s="855"/>
      <c r="BX11" s="855"/>
      <c r="BY11" s="855"/>
      <c r="BZ11" s="855"/>
      <c r="CA11" s="855"/>
      <c r="CB11" s="855"/>
      <c r="CC11" s="855"/>
      <c r="CD11" s="855"/>
      <c r="CE11" s="855"/>
      <c r="CF11" s="855"/>
      <c r="CG11" s="856"/>
      <c r="CH11" s="867" t="s">
        <v>584</v>
      </c>
      <c r="CI11" s="868"/>
      <c r="CJ11" s="868"/>
      <c r="CK11" s="868"/>
      <c r="CL11" s="869"/>
      <c r="CM11" s="867" t="s">
        <v>584</v>
      </c>
      <c r="CN11" s="868"/>
      <c r="CO11" s="868"/>
      <c r="CP11" s="868"/>
      <c r="CQ11" s="869"/>
      <c r="CR11" s="867">
        <v>2</v>
      </c>
      <c r="CS11" s="868"/>
      <c r="CT11" s="868"/>
      <c r="CU11" s="868"/>
      <c r="CV11" s="869"/>
      <c r="CW11" s="867" t="s">
        <v>584</v>
      </c>
      <c r="CX11" s="868"/>
      <c r="CY11" s="868"/>
      <c r="CZ11" s="868"/>
      <c r="DA11" s="869"/>
      <c r="DB11" s="867" t="s">
        <v>602</v>
      </c>
      <c r="DC11" s="868"/>
      <c r="DD11" s="868"/>
      <c r="DE11" s="868"/>
      <c r="DF11" s="869"/>
      <c r="DG11" s="867" t="s">
        <v>584</v>
      </c>
      <c r="DH11" s="868"/>
      <c r="DI11" s="868"/>
      <c r="DJ11" s="868"/>
      <c r="DK11" s="869"/>
      <c r="DL11" s="867" t="s">
        <v>603</v>
      </c>
      <c r="DM11" s="868"/>
      <c r="DN11" s="868"/>
      <c r="DO11" s="868"/>
      <c r="DP11" s="869"/>
      <c r="DQ11" s="867" t="s">
        <v>584</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35192</v>
      </c>
      <c r="R23" s="880"/>
      <c r="S23" s="880"/>
      <c r="T23" s="880"/>
      <c r="U23" s="880"/>
      <c r="V23" s="880">
        <v>33248</v>
      </c>
      <c r="W23" s="880"/>
      <c r="X23" s="880"/>
      <c r="Y23" s="880"/>
      <c r="Z23" s="880"/>
      <c r="AA23" s="880">
        <v>1944</v>
      </c>
      <c r="AB23" s="880"/>
      <c r="AC23" s="880"/>
      <c r="AD23" s="880"/>
      <c r="AE23" s="881"/>
      <c r="AF23" s="882">
        <v>670</v>
      </c>
      <c r="AG23" s="880"/>
      <c r="AH23" s="880"/>
      <c r="AI23" s="880"/>
      <c r="AJ23" s="883"/>
      <c r="AK23" s="884"/>
      <c r="AL23" s="885"/>
      <c r="AM23" s="885"/>
      <c r="AN23" s="885"/>
      <c r="AO23" s="885"/>
      <c r="AP23" s="880">
        <v>18074</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5187</v>
      </c>
      <c r="R28" s="909"/>
      <c r="S28" s="909"/>
      <c r="T28" s="909"/>
      <c r="U28" s="909"/>
      <c r="V28" s="909">
        <v>5112</v>
      </c>
      <c r="W28" s="909"/>
      <c r="X28" s="909"/>
      <c r="Y28" s="909"/>
      <c r="Z28" s="909"/>
      <c r="AA28" s="909">
        <v>75</v>
      </c>
      <c r="AB28" s="909"/>
      <c r="AC28" s="909"/>
      <c r="AD28" s="909"/>
      <c r="AE28" s="910"/>
      <c r="AF28" s="911">
        <v>75</v>
      </c>
      <c r="AG28" s="909"/>
      <c r="AH28" s="909"/>
      <c r="AI28" s="909"/>
      <c r="AJ28" s="912"/>
      <c r="AK28" s="913">
        <v>421</v>
      </c>
      <c r="AL28" s="904"/>
      <c r="AM28" s="904"/>
      <c r="AN28" s="904"/>
      <c r="AO28" s="904"/>
      <c r="AP28" s="904" t="s">
        <v>581</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4304</v>
      </c>
      <c r="R29" s="845"/>
      <c r="S29" s="845"/>
      <c r="T29" s="845"/>
      <c r="U29" s="845"/>
      <c r="V29" s="845">
        <v>4143</v>
      </c>
      <c r="W29" s="845"/>
      <c r="X29" s="845"/>
      <c r="Y29" s="845"/>
      <c r="Z29" s="845"/>
      <c r="AA29" s="845">
        <v>161</v>
      </c>
      <c r="AB29" s="845"/>
      <c r="AC29" s="845"/>
      <c r="AD29" s="845"/>
      <c r="AE29" s="846"/>
      <c r="AF29" s="847">
        <v>161</v>
      </c>
      <c r="AG29" s="848"/>
      <c r="AH29" s="848"/>
      <c r="AI29" s="848"/>
      <c r="AJ29" s="849"/>
      <c r="AK29" s="916">
        <v>618</v>
      </c>
      <c r="AL29" s="917"/>
      <c r="AM29" s="917"/>
      <c r="AN29" s="917"/>
      <c r="AO29" s="917"/>
      <c r="AP29" s="917" t="s">
        <v>582</v>
      </c>
      <c r="AQ29" s="917"/>
      <c r="AR29" s="917"/>
      <c r="AS29" s="917"/>
      <c r="AT29" s="917"/>
      <c r="AU29" s="917" t="s">
        <v>582</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14</v>
      </c>
      <c r="R30" s="845"/>
      <c r="S30" s="845"/>
      <c r="T30" s="845"/>
      <c r="U30" s="845"/>
      <c r="V30" s="845">
        <v>14</v>
      </c>
      <c r="W30" s="845"/>
      <c r="X30" s="845"/>
      <c r="Y30" s="845"/>
      <c r="Z30" s="845"/>
      <c r="AA30" s="845" t="s">
        <v>582</v>
      </c>
      <c r="AB30" s="845"/>
      <c r="AC30" s="845"/>
      <c r="AD30" s="845"/>
      <c r="AE30" s="846"/>
      <c r="AF30" s="847" t="s">
        <v>174</v>
      </c>
      <c r="AG30" s="848"/>
      <c r="AH30" s="848"/>
      <c r="AI30" s="848"/>
      <c r="AJ30" s="849"/>
      <c r="AK30" s="916">
        <v>9</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1008</v>
      </c>
      <c r="R31" s="845"/>
      <c r="S31" s="845"/>
      <c r="T31" s="845"/>
      <c r="U31" s="845"/>
      <c r="V31" s="845">
        <v>1008</v>
      </c>
      <c r="W31" s="845"/>
      <c r="X31" s="845"/>
      <c r="Y31" s="845"/>
      <c r="Z31" s="845"/>
      <c r="AA31" s="845" t="s">
        <v>582</v>
      </c>
      <c r="AB31" s="845"/>
      <c r="AC31" s="845"/>
      <c r="AD31" s="845"/>
      <c r="AE31" s="846"/>
      <c r="AF31" s="847" t="s">
        <v>409</v>
      </c>
      <c r="AG31" s="848"/>
      <c r="AH31" s="848"/>
      <c r="AI31" s="848"/>
      <c r="AJ31" s="849"/>
      <c r="AK31" s="916">
        <v>149</v>
      </c>
      <c r="AL31" s="917"/>
      <c r="AM31" s="917"/>
      <c r="AN31" s="917"/>
      <c r="AO31" s="917"/>
      <c r="AP31" s="917" t="s">
        <v>582</v>
      </c>
      <c r="AQ31" s="917"/>
      <c r="AR31" s="917"/>
      <c r="AS31" s="917"/>
      <c r="AT31" s="917"/>
      <c r="AU31" s="917" t="s">
        <v>582</v>
      </c>
      <c r="AV31" s="917"/>
      <c r="AW31" s="917"/>
      <c r="AX31" s="917"/>
      <c r="AY31" s="917"/>
      <c r="AZ31" s="918" t="s">
        <v>582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716</v>
      </c>
      <c r="R32" s="845"/>
      <c r="S32" s="845"/>
      <c r="T32" s="845"/>
      <c r="U32" s="845"/>
      <c r="V32" s="845">
        <v>617</v>
      </c>
      <c r="W32" s="845"/>
      <c r="X32" s="845"/>
      <c r="Y32" s="845"/>
      <c r="Z32" s="845"/>
      <c r="AA32" s="845">
        <v>99</v>
      </c>
      <c r="AB32" s="845"/>
      <c r="AC32" s="845"/>
      <c r="AD32" s="845"/>
      <c r="AE32" s="846"/>
      <c r="AF32" s="847">
        <v>730</v>
      </c>
      <c r="AG32" s="848"/>
      <c r="AH32" s="848"/>
      <c r="AI32" s="848"/>
      <c r="AJ32" s="849"/>
      <c r="AK32" s="916">
        <v>168</v>
      </c>
      <c r="AL32" s="917"/>
      <c r="AM32" s="917"/>
      <c r="AN32" s="917"/>
      <c r="AO32" s="917"/>
      <c r="AP32" s="917">
        <v>3220</v>
      </c>
      <c r="AQ32" s="917"/>
      <c r="AR32" s="917"/>
      <c r="AS32" s="917"/>
      <c r="AT32" s="917"/>
      <c r="AU32" s="917">
        <v>1407</v>
      </c>
      <c r="AV32" s="917"/>
      <c r="AW32" s="917"/>
      <c r="AX32" s="917"/>
      <c r="AY32" s="917"/>
      <c r="AZ32" s="918" t="s">
        <v>584</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7918</v>
      </c>
      <c r="R33" s="845"/>
      <c r="S33" s="845"/>
      <c r="T33" s="845"/>
      <c r="U33" s="845"/>
      <c r="V33" s="845">
        <v>8065</v>
      </c>
      <c r="W33" s="845"/>
      <c r="X33" s="845"/>
      <c r="Y33" s="845"/>
      <c r="Z33" s="845"/>
      <c r="AA33" s="845">
        <v>-147</v>
      </c>
      <c r="AB33" s="845"/>
      <c r="AC33" s="845"/>
      <c r="AD33" s="845"/>
      <c r="AE33" s="846"/>
      <c r="AF33" s="847">
        <v>1865</v>
      </c>
      <c r="AG33" s="848"/>
      <c r="AH33" s="848"/>
      <c r="AI33" s="848"/>
      <c r="AJ33" s="849"/>
      <c r="AK33" s="916">
        <v>891</v>
      </c>
      <c r="AL33" s="917"/>
      <c r="AM33" s="917"/>
      <c r="AN33" s="917"/>
      <c r="AO33" s="917"/>
      <c r="AP33" s="917">
        <v>3325</v>
      </c>
      <c r="AQ33" s="917"/>
      <c r="AR33" s="917"/>
      <c r="AS33" s="917"/>
      <c r="AT33" s="917"/>
      <c r="AU33" s="917">
        <v>2295</v>
      </c>
      <c r="AV33" s="917"/>
      <c r="AW33" s="917"/>
      <c r="AX33" s="917"/>
      <c r="AY33" s="917"/>
      <c r="AZ33" s="918" t="s">
        <v>584</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414</v>
      </c>
      <c r="C34" s="842"/>
      <c r="D34" s="842"/>
      <c r="E34" s="842"/>
      <c r="F34" s="842"/>
      <c r="G34" s="842"/>
      <c r="H34" s="842"/>
      <c r="I34" s="842"/>
      <c r="J34" s="842"/>
      <c r="K34" s="842"/>
      <c r="L34" s="842"/>
      <c r="M34" s="842"/>
      <c r="N34" s="842"/>
      <c r="O34" s="842"/>
      <c r="P34" s="843"/>
      <c r="Q34" s="844">
        <v>826</v>
      </c>
      <c r="R34" s="845"/>
      <c r="S34" s="845"/>
      <c r="T34" s="845"/>
      <c r="U34" s="845"/>
      <c r="V34" s="845">
        <v>795</v>
      </c>
      <c r="W34" s="845"/>
      <c r="X34" s="845"/>
      <c r="Y34" s="845"/>
      <c r="Z34" s="845"/>
      <c r="AA34" s="845">
        <v>31</v>
      </c>
      <c r="AB34" s="845"/>
      <c r="AC34" s="845"/>
      <c r="AD34" s="845"/>
      <c r="AE34" s="846"/>
      <c r="AF34" s="847">
        <v>94</v>
      </c>
      <c r="AG34" s="848"/>
      <c r="AH34" s="848"/>
      <c r="AI34" s="848"/>
      <c r="AJ34" s="849"/>
      <c r="AK34" s="916">
        <v>617</v>
      </c>
      <c r="AL34" s="917"/>
      <c r="AM34" s="917"/>
      <c r="AN34" s="917"/>
      <c r="AO34" s="917"/>
      <c r="AP34" s="917">
        <v>4844</v>
      </c>
      <c r="AQ34" s="917"/>
      <c r="AR34" s="917"/>
      <c r="AS34" s="917"/>
      <c r="AT34" s="917"/>
      <c r="AU34" s="917">
        <v>4268</v>
      </c>
      <c r="AV34" s="917"/>
      <c r="AW34" s="917"/>
      <c r="AX34" s="917"/>
      <c r="AY34" s="917"/>
      <c r="AZ34" s="918" t="s">
        <v>584</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2925</v>
      </c>
      <c r="AG63" s="928"/>
      <c r="AH63" s="928"/>
      <c r="AI63" s="928"/>
      <c r="AJ63" s="929"/>
      <c r="AK63" s="930"/>
      <c r="AL63" s="925"/>
      <c r="AM63" s="925"/>
      <c r="AN63" s="925"/>
      <c r="AO63" s="925"/>
      <c r="AP63" s="928">
        <v>11389</v>
      </c>
      <c r="AQ63" s="928"/>
      <c r="AR63" s="928"/>
      <c r="AS63" s="928"/>
      <c r="AT63" s="928"/>
      <c r="AU63" s="928">
        <v>7970</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420</v>
      </c>
      <c r="AB66" s="804"/>
      <c r="AC66" s="804"/>
      <c r="AD66" s="804"/>
      <c r="AE66" s="805"/>
      <c r="AF66" s="938" t="s">
        <v>400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585</v>
      </c>
      <c r="C68" s="956"/>
      <c r="D68" s="956"/>
      <c r="E68" s="956"/>
      <c r="F68" s="956"/>
      <c r="G68" s="956"/>
      <c r="H68" s="956"/>
      <c r="I68" s="956"/>
      <c r="J68" s="956"/>
      <c r="K68" s="956"/>
      <c r="L68" s="956"/>
      <c r="M68" s="956"/>
      <c r="N68" s="956"/>
      <c r="O68" s="956"/>
      <c r="P68" s="957"/>
      <c r="Q68" s="958">
        <v>2701</v>
      </c>
      <c r="R68" s="952"/>
      <c r="S68" s="952"/>
      <c r="T68" s="952"/>
      <c r="U68" s="952"/>
      <c r="V68" s="952">
        <v>2701</v>
      </c>
      <c r="W68" s="952"/>
      <c r="X68" s="952"/>
      <c r="Y68" s="952"/>
      <c r="Z68" s="952"/>
      <c r="AA68" s="952">
        <v>0</v>
      </c>
      <c r="AB68" s="952"/>
      <c r="AC68" s="952"/>
      <c r="AD68" s="952"/>
      <c r="AE68" s="952"/>
      <c r="AF68" s="952">
        <v>0</v>
      </c>
      <c r="AG68" s="952"/>
      <c r="AH68" s="952"/>
      <c r="AI68" s="952"/>
      <c r="AJ68" s="952"/>
      <c r="AK68" s="952" t="s">
        <v>611</v>
      </c>
      <c r="AL68" s="952"/>
      <c r="AM68" s="952"/>
      <c r="AN68" s="952"/>
      <c r="AO68" s="952"/>
      <c r="AP68" s="952">
        <v>114</v>
      </c>
      <c r="AQ68" s="952"/>
      <c r="AR68" s="952"/>
      <c r="AS68" s="952"/>
      <c r="AT68" s="952"/>
      <c r="AU68" s="952">
        <v>47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586</v>
      </c>
      <c r="C69" s="960"/>
      <c r="D69" s="960"/>
      <c r="E69" s="960"/>
      <c r="F69" s="960"/>
      <c r="G69" s="960"/>
      <c r="H69" s="960"/>
      <c r="I69" s="960"/>
      <c r="J69" s="960"/>
      <c r="K69" s="960"/>
      <c r="L69" s="960"/>
      <c r="M69" s="960"/>
      <c r="N69" s="960"/>
      <c r="O69" s="960"/>
      <c r="P69" s="961"/>
      <c r="Q69" s="962">
        <v>101</v>
      </c>
      <c r="R69" s="917"/>
      <c r="S69" s="917"/>
      <c r="T69" s="917"/>
      <c r="U69" s="917"/>
      <c r="V69" s="917">
        <v>99</v>
      </c>
      <c r="W69" s="917"/>
      <c r="X69" s="917"/>
      <c r="Y69" s="917"/>
      <c r="Z69" s="917"/>
      <c r="AA69" s="917">
        <v>2</v>
      </c>
      <c r="AB69" s="917"/>
      <c r="AC69" s="917"/>
      <c r="AD69" s="917"/>
      <c r="AE69" s="917"/>
      <c r="AF69" s="917">
        <v>2</v>
      </c>
      <c r="AG69" s="917"/>
      <c r="AH69" s="917"/>
      <c r="AI69" s="917"/>
      <c r="AJ69" s="917"/>
      <c r="AK69" s="917" t="s">
        <v>611</v>
      </c>
      <c r="AL69" s="917"/>
      <c r="AM69" s="917"/>
      <c r="AN69" s="917"/>
      <c r="AO69" s="917"/>
      <c r="AP69" s="917" t="s">
        <v>514</v>
      </c>
      <c r="AQ69" s="917"/>
      <c r="AR69" s="917"/>
      <c r="AS69" s="917"/>
      <c r="AT69" s="917"/>
      <c r="AU69" s="917" t="s">
        <v>514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594</v>
      </c>
      <c r="C70" s="960"/>
      <c r="D70" s="960"/>
      <c r="E70" s="960"/>
      <c r="F70" s="960"/>
      <c r="G70" s="960"/>
      <c r="H70" s="960"/>
      <c r="I70" s="960"/>
      <c r="J70" s="960"/>
      <c r="K70" s="960"/>
      <c r="L70" s="960"/>
      <c r="M70" s="960"/>
      <c r="N70" s="960"/>
      <c r="O70" s="960"/>
      <c r="P70" s="961"/>
      <c r="Q70" s="962">
        <v>3031</v>
      </c>
      <c r="R70" s="917"/>
      <c r="S70" s="917"/>
      <c r="T70" s="917"/>
      <c r="U70" s="917"/>
      <c r="V70" s="917">
        <v>2949</v>
      </c>
      <c r="W70" s="917"/>
      <c r="X70" s="917"/>
      <c r="Y70" s="917"/>
      <c r="Z70" s="917"/>
      <c r="AA70" s="917">
        <v>82</v>
      </c>
      <c r="AB70" s="917"/>
      <c r="AC70" s="917"/>
      <c r="AD70" s="917"/>
      <c r="AE70" s="917"/>
      <c r="AF70" s="917">
        <v>82</v>
      </c>
      <c r="AG70" s="917"/>
      <c r="AH70" s="917"/>
      <c r="AI70" s="917"/>
      <c r="AJ70" s="917"/>
      <c r="AK70" s="917" t="s">
        <v>514</v>
      </c>
      <c r="AL70" s="917"/>
      <c r="AM70" s="917"/>
      <c r="AN70" s="917"/>
      <c r="AO70" s="917"/>
      <c r="AP70" s="917" t="s">
        <v>514</v>
      </c>
      <c r="AQ70" s="917"/>
      <c r="AR70" s="917"/>
      <c r="AS70" s="917"/>
      <c r="AT70" s="917"/>
      <c r="AU70" s="917" t="s">
        <v>514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587</v>
      </c>
      <c r="C71" s="960"/>
      <c r="D71" s="960"/>
      <c r="E71" s="960"/>
      <c r="F71" s="960"/>
      <c r="G71" s="960"/>
      <c r="H71" s="960"/>
      <c r="I71" s="960"/>
      <c r="J71" s="960"/>
      <c r="K71" s="960"/>
      <c r="L71" s="960"/>
      <c r="M71" s="960"/>
      <c r="N71" s="960"/>
      <c r="O71" s="960"/>
      <c r="P71" s="961"/>
      <c r="Q71" s="962">
        <v>4511</v>
      </c>
      <c r="R71" s="917"/>
      <c r="S71" s="917"/>
      <c r="T71" s="917"/>
      <c r="U71" s="917"/>
      <c r="V71" s="917">
        <v>4229</v>
      </c>
      <c r="W71" s="917"/>
      <c r="X71" s="917"/>
      <c r="Y71" s="917"/>
      <c r="Z71" s="917"/>
      <c r="AA71" s="917">
        <v>282</v>
      </c>
      <c r="AB71" s="917"/>
      <c r="AC71" s="917"/>
      <c r="AD71" s="917"/>
      <c r="AE71" s="917"/>
      <c r="AF71" s="917">
        <v>282</v>
      </c>
      <c r="AG71" s="917"/>
      <c r="AH71" s="917"/>
      <c r="AI71" s="917"/>
      <c r="AJ71" s="917"/>
      <c r="AK71" s="917">
        <v>63</v>
      </c>
      <c r="AL71" s="917"/>
      <c r="AM71" s="917"/>
      <c r="AN71" s="917"/>
      <c r="AO71" s="917"/>
      <c r="AP71" s="917" t="s">
        <v>514</v>
      </c>
      <c r="AQ71" s="917"/>
      <c r="AR71" s="917"/>
      <c r="AS71" s="917"/>
      <c r="AT71" s="917"/>
      <c r="AU71" s="917" t="s">
        <v>514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588</v>
      </c>
      <c r="C72" s="960"/>
      <c r="D72" s="960"/>
      <c r="E72" s="960"/>
      <c r="F72" s="960"/>
      <c r="G72" s="960"/>
      <c r="H72" s="960"/>
      <c r="I72" s="960"/>
      <c r="J72" s="960"/>
      <c r="K72" s="960"/>
      <c r="L72" s="960"/>
      <c r="M72" s="960"/>
      <c r="N72" s="960"/>
      <c r="O72" s="960"/>
      <c r="P72" s="961"/>
      <c r="Q72" s="962">
        <v>553</v>
      </c>
      <c r="R72" s="917"/>
      <c r="S72" s="917"/>
      <c r="T72" s="917"/>
      <c r="U72" s="917"/>
      <c r="V72" s="917">
        <v>547</v>
      </c>
      <c r="W72" s="917"/>
      <c r="X72" s="917"/>
      <c r="Y72" s="917"/>
      <c r="Z72" s="917"/>
      <c r="AA72" s="917">
        <v>6</v>
      </c>
      <c r="AB72" s="917"/>
      <c r="AC72" s="917"/>
      <c r="AD72" s="917"/>
      <c r="AE72" s="917"/>
      <c r="AF72" s="917">
        <v>5</v>
      </c>
      <c r="AG72" s="917"/>
      <c r="AH72" s="917"/>
      <c r="AI72" s="917"/>
      <c r="AJ72" s="917"/>
      <c r="AK72" s="917">
        <v>8</v>
      </c>
      <c r="AL72" s="917"/>
      <c r="AM72" s="917"/>
      <c r="AN72" s="917"/>
      <c r="AO72" s="917"/>
      <c r="AP72" s="917" t="s">
        <v>514</v>
      </c>
      <c r="AQ72" s="917"/>
      <c r="AR72" s="917"/>
      <c r="AS72" s="917"/>
      <c r="AT72" s="917"/>
      <c r="AU72" s="917" t="s">
        <v>514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589</v>
      </c>
      <c r="C73" s="960"/>
      <c r="D73" s="960"/>
      <c r="E73" s="960"/>
      <c r="F73" s="960"/>
      <c r="G73" s="960"/>
      <c r="H73" s="960"/>
      <c r="I73" s="960"/>
      <c r="J73" s="960"/>
      <c r="K73" s="960"/>
      <c r="L73" s="960"/>
      <c r="M73" s="960"/>
      <c r="N73" s="960"/>
      <c r="O73" s="960"/>
      <c r="P73" s="961"/>
      <c r="Q73" s="962">
        <v>477</v>
      </c>
      <c r="R73" s="917"/>
      <c r="S73" s="917"/>
      <c r="T73" s="917"/>
      <c r="U73" s="917"/>
      <c r="V73" s="917">
        <v>444</v>
      </c>
      <c r="W73" s="917"/>
      <c r="X73" s="917"/>
      <c r="Y73" s="917"/>
      <c r="Z73" s="917"/>
      <c r="AA73" s="917">
        <v>33</v>
      </c>
      <c r="AB73" s="917"/>
      <c r="AC73" s="917"/>
      <c r="AD73" s="917"/>
      <c r="AE73" s="917"/>
      <c r="AF73" s="917">
        <v>33</v>
      </c>
      <c r="AG73" s="917"/>
      <c r="AH73" s="917"/>
      <c r="AI73" s="917"/>
      <c r="AJ73" s="917"/>
      <c r="AK73" s="917" t="s">
        <v>514</v>
      </c>
      <c r="AL73" s="917"/>
      <c r="AM73" s="917"/>
      <c r="AN73" s="917"/>
      <c r="AO73" s="917"/>
      <c r="AP73" s="917">
        <v>3814</v>
      </c>
      <c r="AQ73" s="917"/>
      <c r="AR73" s="917"/>
      <c r="AS73" s="917"/>
      <c r="AT73" s="917"/>
      <c r="AU73" s="917">
        <v>160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590</v>
      </c>
      <c r="C74" s="960"/>
      <c r="D74" s="960"/>
      <c r="E74" s="960"/>
      <c r="F74" s="960"/>
      <c r="G74" s="960"/>
      <c r="H74" s="960"/>
      <c r="I74" s="960"/>
      <c r="J74" s="960"/>
      <c r="K74" s="960"/>
      <c r="L74" s="960"/>
      <c r="M74" s="960"/>
      <c r="N74" s="960"/>
      <c r="O74" s="960"/>
      <c r="P74" s="961"/>
      <c r="Q74" s="962">
        <v>14</v>
      </c>
      <c r="R74" s="917"/>
      <c r="S74" s="917"/>
      <c r="T74" s="917"/>
      <c r="U74" s="917"/>
      <c r="V74" s="917">
        <v>12</v>
      </c>
      <c r="W74" s="917"/>
      <c r="X74" s="917"/>
      <c r="Y74" s="917"/>
      <c r="Z74" s="917"/>
      <c r="AA74" s="917">
        <v>2</v>
      </c>
      <c r="AB74" s="917"/>
      <c r="AC74" s="917"/>
      <c r="AD74" s="917"/>
      <c r="AE74" s="917"/>
      <c r="AF74" s="917">
        <v>2</v>
      </c>
      <c r="AG74" s="917"/>
      <c r="AH74" s="917"/>
      <c r="AI74" s="917"/>
      <c r="AJ74" s="917"/>
      <c r="AK74" s="917">
        <v>0</v>
      </c>
      <c r="AL74" s="917"/>
      <c r="AM74" s="917"/>
      <c r="AN74" s="917"/>
      <c r="AO74" s="917"/>
      <c r="AP74" s="917" t="s">
        <v>514</v>
      </c>
      <c r="AQ74" s="917"/>
      <c r="AR74" s="917"/>
      <c r="AS74" s="917"/>
      <c r="AT74" s="917"/>
      <c r="AU74" s="917" t="s">
        <v>514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591</v>
      </c>
      <c r="C75" s="960"/>
      <c r="D75" s="960"/>
      <c r="E75" s="960"/>
      <c r="F75" s="960"/>
      <c r="G75" s="960"/>
      <c r="H75" s="960"/>
      <c r="I75" s="960"/>
      <c r="J75" s="960"/>
      <c r="K75" s="960"/>
      <c r="L75" s="960"/>
      <c r="M75" s="960"/>
      <c r="N75" s="960"/>
      <c r="O75" s="960"/>
      <c r="P75" s="961"/>
      <c r="Q75" s="965">
        <v>52</v>
      </c>
      <c r="R75" s="966"/>
      <c r="S75" s="966"/>
      <c r="T75" s="966"/>
      <c r="U75" s="916"/>
      <c r="V75" s="967">
        <v>51</v>
      </c>
      <c r="W75" s="966"/>
      <c r="X75" s="966"/>
      <c r="Y75" s="966"/>
      <c r="Z75" s="916"/>
      <c r="AA75" s="967">
        <v>0</v>
      </c>
      <c r="AB75" s="966"/>
      <c r="AC75" s="966"/>
      <c r="AD75" s="966"/>
      <c r="AE75" s="916"/>
      <c r="AF75" s="967">
        <v>0</v>
      </c>
      <c r="AG75" s="966"/>
      <c r="AH75" s="966"/>
      <c r="AI75" s="966"/>
      <c r="AJ75" s="916"/>
      <c r="AK75" s="967" t="s">
        <v>514</v>
      </c>
      <c r="AL75" s="966"/>
      <c r="AM75" s="966"/>
      <c r="AN75" s="966"/>
      <c r="AO75" s="916"/>
      <c r="AP75" s="967" t="s">
        <v>514</v>
      </c>
      <c r="AQ75" s="966"/>
      <c r="AR75" s="966"/>
      <c r="AS75" s="966"/>
      <c r="AT75" s="916"/>
      <c r="AU75" s="967" t="s">
        <v>514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592</v>
      </c>
      <c r="C76" s="960"/>
      <c r="D76" s="960"/>
      <c r="E76" s="960"/>
      <c r="F76" s="960"/>
      <c r="G76" s="960"/>
      <c r="H76" s="960"/>
      <c r="I76" s="960"/>
      <c r="J76" s="960"/>
      <c r="K76" s="960"/>
      <c r="L76" s="960"/>
      <c r="M76" s="960"/>
      <c r="N76" s="960"/>
      <c r="O76" s="960"/>
      <c r="P76" s="961"/>
      <c r="Q76" s="965">
        <v>522</v>
      </c>
      <c r="R76" s="966"/>
      <c r="S76" s="966"/>
      <c r="T76" s="966"/>
      <c r="U76" s="916"/>
      <c r="V76" s="967">
        <v>494</v>
      </c>
      <c r="W76" s="966"/>
      <c r="X76" s="966"/>
      <c r="Y76" s="966"/>
      <c r="Z76" s="916"/>
      <c r="AA76" s="967">
        <v>28</v>
      </c>
      <c r="AB76" s="966"/>
      <c r="AC76" s="966"/>
      <c r="AD76" s="966"/>
      <c r="AE76" s="916"/>
      <c r="AF76" s="967">
        <v>28</v>
      </c>
      <c r="AG76" s="966"/>
      <c r="AH76" s="966"/>
      <c r="AI76" s="966"/>
      <c r="AJ76" s="916"/>
      <c r="AK76" s="967" t="s">
        <v>514</v>
      </c>
      <c r="AL76" s="966"/>
      <c r="AM76" s="966"/>
      <c r="AN76" s="966"/>
      <c r="AO76" s="916"/>
      <c r="AP76" s="967" t="s">
        <v>514</v>
      </c>
      <c r="AQ76" s="966"/>
      <c r="AR76" s="966"/>
      <c r="AS76" s="966"/>
      <c r="AT76" s="916"/>
      <c r="AU76" s="967" t="s">
        <v>514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593</v>
      </c>
      <c r="C77" s="960"/>
      <c r="D77" s="960"/>
      <c r="E77" s="960"/>
      <c r="F77" s="960"/>
      <c r="G77" s="960"/>
      <c r="H77" s="960"/>
      <c r="I77" s="960"/>
      <c r="J77" s="960"/>
      <c r="K77" s="960"/>
      <c r="L77" s="960"/>
      <c r="M77" s="960"/>
      <c r="N77" s="960"/>
      <c r="O77" s="960"/>
      <c r="P77" s="961"/>
      <c r="Q77" s="965">
        <v>103845</v>
      </c>
      <c r="R77" s="966"/>
      <c r="S77" s="966"/>
      <c r="T77" s="966"/>
      <c r="U77" s="916"/>
      <c r="V77" s="967">
        <v>101503</v>
      </c>
      <c r="W77" s="966"/>
      <c r="X77" s="966"/>
      <c r="Y77" s="966"/>
      <c r="Z77" s="916"/>
      <c r="AA77" s="967">
        <v>2342</v>
      </c>
      <c r="AB77" s="966"/>
      <c r="AC77" s="966"/>
      <c r="AD77" s="966"/>
      <c r="AE77" s="916"/>
      <c r="AF77" s="967">
        <v>2342</v>
      </c>
      <c r="AG77" s="966"/>
      <c r="AH77" s="966"/>
      <c r="AI77" s="966"/>
      <c r="AJ77" s="916"/>
      <c r="AK77" s="967">
        <v>398</v>
      </c>
      <c r="AL77" s="966"/>
      <c r="AM77" s="966"/>
      <c r="AN77" s="966"/>
      <c r="AO77" s="916"/>
      <c r="AP77" s="967" t="s">
        <v>514</v>
      </c>
      <c r="AQ77" s="966"/>
      <c r="AR77" s="966"/>
      <c r="AS77" s="966"/>
      <c r="AT77" s="916"/>
      <c r="AU77" s="967" t="s">
        <v>514</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2776</v>
      </c>
      <c r="AG88" s="928"/>
      <c r="AH88" s="928"/>
      <c r="AI88" s="928"/>
      <c r="AJ88" s="928"/>
      <c r="AK88" s="925"/>
      <c r="AL88" s="925"/>
      <c r="AM88" s="925"/>
      <c r="AN88" s="925"/>
      <c r="AO88" s="925"/>
      <c r="AP88" s="928">
        <v>3928</v>
      </c>
      <c r="AQ88" s="928"/>
      <c r="AR88" s="928"/>
      <c r="AS88" s="928"/>
      <c r="AT88" s="928"/>
      <c r="AU88" s="928">
        <v>207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102</v>
      </c>
      <c r="CS102" s="936"/>
      <c r="CT102" s="936"/>
      <c r="CU102" s="936"/>
      <c r="CV102" s="979"/>
      <c r="CW102" s="978">
        <v>2</v>
      </c>
      <c r="CX102" s="936"/>
      <c r="CY102" s="936"/>
      <c r="CZ102" s="936"/>
      <c r="DA102" s="979"/>
      <c r="DB102" s="978">
        <v>1074</v>
      </c>
      <c r="DC102" s="936"/>
      <c r="DD102" s="936"/>
      <c r="DE102" s="936"/>
      <c r="DF102" s="979"/>
      <c r="DG102" s="978" t="s">
        <v>584</v>
      </c>
      <c r="DH102" s="936"/>
      <c r="DI102" s="936"/>
      <c r="DJ102" s="936"/>
      <c r="DK102" s="979"/>
      <c r="DL102" s="978" t="s">
        <v>584</v>
      </c>
      <c r="DM102" s="936"/>
      <c r="DN102" s="936"/>
      <c r="DO102" s="936"/>
      <c r="DP102" s="979"/>
      <c r="DQ102" s="978">
        <v>1052</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1374716</v>
      </c>
      <c r="AB110" s="988"/>
      <c r="AC110" s="988"/>
      <c r="AD110" s="988"/>
      <c r="AE110" s="989"/>
      <c r="AF110" s="990">
        <v>1376549</v>
      </c>
      <c r="AG110" s="988"/>
      <c r="AH110" s="988"/>
      <c r="AI110" s="988"/>
      <c r="AJ110" s="989"/>
      <c r="AK110" s="990">
        <v>1439619</v>
      </c>
      <c r="AL110" s="988"/>
      <c r="AM110" s="988"/>
      <c r="AN110" s="988"/>
      <c r="AO110" s="989"/>
      <c r="AP110" s="991">
        <v>14.8</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16470613</v>
      </c>
      <c r="BR110" s="1023"/>
      <c r="BS110" s="1023"/>
      <c r="BT110" s="1023"/>
      <c r="BU110" s="1023"/>
      <c r="BV110" s="1023">
        <v>17764133</v>
      </c>
      <c r="BW110" s="1023"/>
      <c r="BX110" s="1023"/>
      <c r="BY110" s="1023"/>
      <c r="BZ110" s="1023"/>
      <c r="CA110" s="1023">
        <v>18074227</v>
      </c>
      <c r="CB110" s="1023"/>
      <c r="CC110" s="1023"/>
      <c r="CD110" s="1023"/>
      <c r="CE110" s="1023"/>
      <c r="CF110" s="1037">
        <v>185.9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174</v>
      </c>
      <c r="DM110" s="1023"/>
      <c r="DN110" s="1023"/>
      <c r="DO110" s="1023"/>
      <c r="DP110" s="1023"/>
      <c r="DQ110" s="1023" t="s">
        <v>409</v>
      </c>
      <c r="DR110" s="1023"/>
      <c r="DS110" s="1023"/>
      <c r="DT110" s="1023"/>
      <c r="DU110" s="1023"/>
      <c r="DV110" s="1024" t="s">
        <v>409</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417</v>
      </c>
      <c r="AB111" s="1030"/>
      <c r="AC111" s="1030"/>
      <c r="AD111" s="1030"/>
      <c r="AE111" s="1031"/>
      <c r="AF111" s="1032" t="s">
        <v>417</v>
      </c>
      <c r="AG111" s="1030"/>
      <c r="AH111" s="1030"/>
      <c r="AI111" s="1030"/>
      <c r="AJ111" s="1031"/>
      <c r="AK111" s="1032" t="s">
        <v>417</v>
      </c>
      <c r="AL111" s="1030"/>
      <c r="AM111" s="1030"/>
      <c r="AN111" s="1030"/>
      <c r="AO111" s="1031"/>
      <c r="AP111" s="1033" t="s">
        <v>409</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417</v>
      </c>
      <c r="BR111" s="1016"/>
      <c r="BS111" s="1016"/>
      <c r="BT111" s="1016"/>
      <c r="BU111" s="1016"/>
      <c r="BV111" s="1016" t="s">
        <v>417</v>
      </c>
      <c r="BW111" s="1016"/>
      <c r="BX111" s="1016"/>
      <c r="BY111" s="1016"/>
      <c r="BZ111" s="1016"/>
      <c r="CA111" s="1016" t="s">
        <v>417</v>
      </c>
      <c r="CB111" s="1016"/>
      <c r="CC111" s="1016"/>
      <c r="CD111" s="1016"/>
      <c r="CE111" s="1016"/>
      <c r="CF111" s="1010" t="s">
        <v>417</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417</v>
      </c>
      <c r="DH111" s="1016"/>
      <c r="DI111" s="1016"/>
      <c r="DJ111" s="1016"/>
      <c r="DK111" s="1016"/>
      <c r="DL111" s="1016" t="s">
        <v>417</v>
      </c>
      <c r="DM111" s="1016"/>
      <c r="DN111" s="1016"/>
      <c r="DO111" s="1016"/>
      <c r="DP111" s="1016"/>
      <c r="DQ111" s="1016" t="s">
        <v>417</v>
      </c>
      <c r="DR111" s="1016"/>
      <c r="DS111" s="1016"/>
      <c r="DT111" s="1016"/>
      <c r="DU111" s="1016"/>
      <c r="DV111" s="1017" t="s">
        <v>417</v>
      </c>
      <c r="DW111" s="1017"/>
      <c r="DX111" s="1017"/>
      <c r="DY111" s="1017"/>
      <c r="DZ111" s="1018"/>
    </row>
    <row r="112" spans="1:131" s="248" customFormat="1" ht="26.25" customHeight="1" x14ac:dyDescent="0.2">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391</v>
      </c>
      <c r="AB112" s="1055"/>
      <c r="AC112" s="1055"/>
      <c r="AD112" s="1055"/>
      <c r="AE112" s="1056"/>
      <c r="AF112" s="1057" t="s">
        <v>391</v>
      </c>
      <c r="AG112" s="1055"/>
      <c r="AH112" s="1055"/>
      <c r="AI112" s="1055"/>
      <c r="AJ112" s="1056"/>
      <c r="AK112" s="1057" t="s">
        <v>391</v>
      </c>
      <c r="AL112" s="1055"/>
      <c r="AM112" s="1055"/>
      <c r="AN112" s="1055"/>
      <c r="AO112" s="1056"/>
      <c r="AP112" s="1058" t="s">
        <v>409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8490597</v>
      </c>
      <c r="BR112" s="1016"/>
      <c r="BS112" s="1016"/>
      <c r="BT112" s="1016"/>
      <c r="BU112" s="1016"/>
      <c r="BV112" s="1016">
        <v>7770603</v>
      </c>
      <c r="BW112" s="1016"/>
      <c r="BX112" s="1016"/>
      <c r="BY112" s="1016"/>
      <c r="BZ112" s="1016"/>
      <c r="CA112" s="1016">
        <v>7969702</v>
      </c>
      <c r="CB112" s="1016"/>
      <c r="CC112" s="1016"/>
      <c r="CD112" s="1016"/>
      <c r="CE112" s="1016"/>
      <c r="CF112" s="1010">
        <v>82</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391</v>
      </c>
      <c r="DH112" s="1016"/>
      <c r="DI112" s="1016"/>
      <c r="DJ112" s="1016"/>
      <c r="DK112" s="1016"/>
      <c r="DL112" s="1016" t="s">
        <v>391</v>
      </c>
      <c r="DM112" s="1016"/>
      <c r="DN112" s="1016"/>
      <c r="DO112" s="1016"/>
      <c r="DP112" s="1016"/>
      <c r="DQ112" s="1016" t="s">
        <v>391</v>
      </c>
      <c r="DR112" s="1016"/>
      <c r="DS112" s="1016"/>
      <c r="DT112" s="1016"/>
      <c r="DU112" s="1016"/>
      <c r="DV112" s="1017" t="s">
        <v>174</v>
      </c>
      <c r="DW112" s="1017"/>
      <c r="DX112" s="1017"/>
      <c r="DY112" s="1017"/>
      <c r="DZ112" s="1018"/>
    </row>
    <row r="113" spans="1:130" s="248" customFormat="1" ht="26.25" customHeight="1" x14ac:dyDescent="0.2">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802838</v>
      </c>
      <c r="AB113" s="1030"/>
      <c r="AC113" s="1030"/>
      <c r="AD113" s="1030"/>
      <c r="AE113" s="1031"/>
      <c r="AF113" s="1032">
        <v>814112</v>
      </c>
      <c r="AG113" s="1030"/>
      <c r="AH113" s="1030"/>
      <c r="AI113" s="1030"/>
      <c r="AJ113" s="1031"/>
      <c r="AK113" s="1032">
        <v>855370</v>
      </c>
      <c r="AL113" s="1030"/>
      <c r="AM113" s="1030"/>
      <c r="AN113" s="1030"/>
      <c r="AO113" s="1031"/>
      <c r="AP113" s="1033">
        <v>8.8000000000000007</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273435</v>
      </c>
      <c r="BR113" s="1016"/>
      <c r="BS113" s="1016"/>
      <c r="BT113" s="1016"/>
      <c r="BU113" s="1016"/>
      <c r="BV113" s="1016">
        <v>240211</v>
      </c>
      <c r="BW113" s="1016"/>
      <c r="BX113" s="1016"/>
      <c r="BY113" s="1016"/>
      <c r="BZ113" s="1016"/>
      <c r="CA113" s="1016">
        <v>206900</v>
      </c>
      <c r="CB113" s="1016"/>
      <c r="CC113" s="1016"/>
      <c r="CD113" s="1016"/>
      <c r="CE113" s="1016"/>
      <c r="CF113" s="1010">
        <v>2.1</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391</v>
      </c>
      <c r="DH113" s="1055"/>
      <c r="DI113" s="1055"/>
      <c r="DJ113" s="1055"/>
      <c r="DK113" s="1056"/>
      <c r="DL113" s="1057" t="s">
        <v>391</v>
      </c>
      <c r="DM113" s="1055"/>
      <c r="DN113" s="1055"/>
      <c r="DO113" s="1055"/>
      <c r="DP113" s="1056"/>
      <c r="DQ113" s="1057" t="s">
        <v>391</v>
      </c>
      <c r="DR113" s="1055"/>
      <c r="DS113" s="1055"/>
      <c r="DT113" s="1055"/>
      <c r="DU113" s="1056"/>
      <c r="DV113" s="1058" t="s">
        <v>391</v>
      </c>
      <c r="DW113" s="1059"/>
      <c r="DX113" s="1059"/>
      <c r="DY113" s="1059"/>
      <c r="DZ113" s="1060"/>
    </row>
    <row r="114" spans="1:130" s="248" customFormat="1" ht="26.25" customHeight="1" x14ac:dyDescent="0.2">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23402</v>
      </c>
      <c r="AB114" s="1055"/>
      <c r="AC114" s="1055"/>
      <c r="AD114" s="1055"/>
      <c r="AE114" s="1056"/>
      <c r="AF114" s="1057">
        <v>21844</v>
      </c>
      <c r="AG114" s="1055"/>
      <c r="AH114" s="1055"/>
      <c r="AI114" s="1055"/>
      <c r="AJ114" s="1056"/>
      <c r="AK114" s="1057">
        <v>34027</v>
      </c>
      <c r="AL114" s="1055"/>
      <c r="AM114" s="1055"/>
      <c r="AN114" s="1055"/>
      <c r="AO114" s="1056"/>
      <c r="AP114" s="1058">
        <v>0.3</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2704189</v>
      </c>
      <c r="BR114" s="1016"/>
      <c r="BS114" s="1016"/>
      <c r="BT114" s="1016"/>
      <c r="BU114" s="1016"/>
      <c r="BV114" s="1016">
        <v>2665333</v>
      </c>
      <c r="BW114" s="1016"/>
      <c r="BX114" s="1016"/>
      <c r="BY114" s="1016"/>
      <c r="BZ114" s="1016"/>
      <c r="CA114" s="1016">
        <v>2656891</v>
      </c>
      <c r="CB114" s="1016"/>
      <c r="CC114" s="1016"/>
      <c r="CD114" s="1016"/>
      <c r="CE114" s="1016"/>
      <c r="CF114" s="1010">
        <v>27.3</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391</v>
      </c>
      <c r="DH114" s="1055"/>
      <c r="DI114" s="1055"/>
      <c r="DJ114" s="1055"/>
      <c r="DK114" s="1056"/>
      <c r="DL114" s="1057" t="s">
        <v>391</v>
      </c>
      <c r="DM114" s="1055"/>
      <c r="DN114" s="1055"/>
      <c r="DO114" s="1055"/>
      <c r="DP114" s="1056"/>
      <c r="DQ114" s="1057" t="s">
        <v>174</v>
      </c>
      <c r="DR114" s="1055"/>
      <c r="DS114" s="1055"/>
      <c r="DT114" s="1055"/>
      <c r="DU114" s="1056"/>
      <c r="DV114" s="1058" t="s">
        <v>391</v>
      </c>
      <c r="DW114" s="1059"/>
      <c r="DX114" s="1059"/>
      <c r="DY114" s="1059"/>
      <c r="DZ114" s="1060"/>
    </row>
    <row r="115" spans="1:130" s="248" customFormat="1" ht="26.25" customHeight="1" x14ac:dyDescent="0.2">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391</v>
      </c>
      <c r="AB115" s="1030"/>
      <c r="AC115" s="1030"/>
      <c r="AD115" s="1030"/>
      <c r="AE115" s="1031"/>
      <c r="AF115" s="1032" t="s">
        <v>174</v>
      </c>
      <c r="AG115" s="1030"/>
      <c r="AH115" s="1030"/>
      <c r="AI115" s="1030"/>
      <c r="AJ115" s="1031"/>
      <c r="AK115" s="1032" t="s">
        <v>174</v>
      </c>
      <c r="AL115" s="1030"/>
      <c r="AM115" s="1030"/>
      <c r="AN115" s="1030"/>
      <c r="AO115" s="1031"/>
      <c r="AP115" s="1033" t="s">
        <v>174</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1127432</v>
      </c>
      <c r="BR115" s="1016"/>
      <c r="BS115" s="1016"/>
      <c r="BT115" s="1016"/>
      <c r="BU115" s="1016"/>
      <c r="BV115" s="1016">
        <v>1082154</v>
      </c>
      <c r="BW115" s="1016"/>
      <c r="BX115" s="1016"/>
      <c r="BY115" s="1016"/>
      <c r="BZ115" s="1016"/>
      <c r="CA115" s="1016">
        <v>1051570</v>
      </c>
      <c r="CB115" s="1016"/>
      <c r="CC115" s="1016"/>
      <c r="CD115" s="1016"/>
      <c r="CE115" s="1016"/>
      <c r="CF115" s="1010">
        <v>10.8</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174</v>
      </c>
      <c r="DH115" s="1055"/>
      <c r="DI115" s="1055"/>
      <c r="DJ115" s="1055"/>
      <c r="DK115" s="1056"/>
      <c r="DL115" s="1057" t="s">
        <v>391</v>
      </c>
      <c r="DM115" s="1055"/>
      <c r="DN115" s="1055"/>
      <c r="DO115" s="1055"/>
      <c r="DP115" s="1056"/>
      <c r="DQ115" s="1057" t="s">
        <v>391</v>
      </c>
      <c r="DR115" s="1055"/>
      <c r="DS115" s="1055"/>
      <c r="DT115" s="1055"/>
      <c r="DU115" s="1056"/>
      <c r="DV115" s="1058" t="s">
        <v>174</v>
      </c>
      <c r="DW115" s="1059"/>
      <c r="DX115" s="1059"/>
      <c r="DY115" s="1059"/>
      <c r="DZ115" s="1060"/>
    </row>
    <row r="116" spans="1:130" s="248" customFormat="1" ht="26.25" customHeight="1" x14ac:dyDescent="0.2">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391</v>
      </c>
      <c r="AB116" s="1055"/>
      <c r="AC116" s="1055"/>
      <c r="AD116" s="1055"/>
      <c r="AE116" s="1056"/>
      <c r="AF116" s="1057" t="s">
        <v>174</v>
      </c>
      <c r="AG116" s="1055"/>
      <c r="AH116" s="1055"/>
      <c r="AI116" s="1055"/>
      <c r="AJ116" s="1056"/>
      <c r="AK116" s="1057" t="s">
        <v>174</v>
      </c>
      <c r="AL116" s="1055"/>
      <c r="AM116" s="1055"/>
      <c r="AN116" s="1055"/>
      <c r="AO116" s="1056"/>
      <c r="AP116" s="1058" t="s">
        <v>391</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409</v>
      </c>
      <c r="BR116" s="1016"/>
      <c r="BS116" s="1016"/>
      <c r="BT116" s="1016"/>
      <c r="BU116" s="1016"/>
      <c r="BV116" s="1016" t="s">
        <v>391</v>
      </c>
      <c r="BW116" s="1016"/>
      <c r="BX116" s="1016"/>
      <c r="BY116" s="1016"/>
      <c r="BZ116" s="1016"/>
      <c r="CA116" s="1016" t="s">
        <v>391</v>
      </c>
      <c r="CB116" s="1016"/>
      <c r="CC116" s="1016"/>
      <c r="CD116" s="1016"/>
      <c r="CE116" s="1016"/>
      <c r="CF116" s="1010" t="s">
        <v>174</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409</v>
      </c>
      <c r="DH116" s="1055"/>
      <c r="DI116" s="1055"/>
      <c r="DJ116" s="1055"/>
      <c r="DK116" s="1056"/>
      <c r="DL116" s="1057" t="s">
        <v>174</v>
      </c>
      <c r="DM116" s="1055"/>
      <c r="DN116" s="1055"/>
      <c r="DO116" s="1055"/>
      <c r="DP116" s="1056"/>
      <c r="DQ116" s="1057" t="s">
        <v>391</v>
      </c>
      <c r="DR116" s="1055"/>
      <c r="DS116" s="1055"/>
      <c r="DT116" s="1055"/>
      <c r="DU116" s="1056"/>
      <c r="DV116" s="1058" t="s">
        <v>174</v>
      </c>
      <c r="DW116" s="1059"/>
      <c r="DX116" s="1059"/>
      <c r="DY116" s="1059"/>
      <c r="DZ116" s="1060"/>
    </row>
    <row r="117" spans="1:130" s="248"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2200956</v>
      </c>
      <c r="AB117" s="1073"/>
      <c r="AC117" s="1073"/>
      <c r="AD117" s="1073"/>
      <c r="AE117" s="1074"/>
      <c r="AF117" s="1075">
        <v>2212505</v>
      </c>
      <c r="AG117" s="1073"/>
      <c r="AH117" s="1073"/>
      <c r="AI117" s="1073"/>
      <c r="AJ117" s="1074"/>
      <c r="AK117" s="1075">
        <v>2329016</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409</v>
      </c>
      <c r="BR117" s="1016"/>
      <c r="BS117" s="1016"/>
      <c r="BT117" s="1016"/>
      <c r="BU117" s="1016"/>
      <c r="BV117" s="1016" t="s">
        <v>174</v>
      </c>
      <c r="BW117" s="1016"/>
      <c r="BX117" s="1016"/>
      <c r="BY117" s="1016"/>
      <c r="BZ117" s="1016"/>
      <c r="CA117" s="1016" t="s">
        <v>391</v>
      </c>
      <c r="CB117" s="1016"/>
      <c r="CC117" s="1016"/>
      <c r="CD117" s="1016"/>
      <c r="CE117" s="1016"/>
      <c r="CF117" s="1010" t="s">
        <v>391</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174</v>
      </c>
      <c r="DM117" s="1055"/>
      <c r="DN117" s="1055"/>
      <c r="DO117" s="1055"/>
      <c r="DP117" s="1056"/>
      <c r="DQ117" s="1057" t="s">
        <v>391</v>
      </c>
      <c r="DR117" s="1055"/>
      <c r="DS117" s="1055"/>
      <c r="DT117" s="1055"/>
      <c r="DU117" s="1056"/>
      <c r="DV117" s="1058" t="s">
        <v>409</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391</v>
      </c>
      <c r="BR118" s="1094"/>
      <c r="BS118" s="1094"/>
      <c r="BT118" s="1094"/>
      <c r="BU118" s="1094"/>
      <c r="BV118" s="1094" t="s">
        <v>174</v>
      </c>
      <c r="BW118" s="1094"/>
      <c r="BX118" s="1094"/>
      <c r="BY118" s="1094"/>
      <c r="BZ118" s="1094"/>
      <c r="CA118" s="1094" t="s">
        <v>174</v>
      </c>
      <c r="CB118" s="1094"/>
      <c r="CC118" s="1094"/>
      <c r="CD118" s="1094"/>
      <c r="CE118" s="1094"/>
      <c r="CF118" s="1010" t="s">
        <v>391</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391</v>
      </c>
      <c r="DH118" s="1055"/>
      <c r="DI118" s="1055"/>
      <c r="DJ118" s="1055"/>
      <c r="DK118" s="1056"/>
      <c r="DL118" s="1057" t="s">
        <v>391</v>
      </c>
      <c r="DM118" s="1055"/>
      <c r="DN118" s="1055"/>
      <c r="DO118" s="1055"/>
      <c r="DP118" s="1056"/>
      <c r="DQ118" s="1057" t="s">
        <v>391</v>
      </c>
      <c r="DR118" s="1055"/>
      <c r="DS118" s="1055"/>
      <c r="DT118" s="1055"/>
      <c r="DU118" s="1056"/>
      <c r="DV118" s="1058" t="s">
        <v>391</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174</v>
      </c>
      <c r="AG119" s="988"/>
      <c r="AH119" s="988"/>
      <c r="AI119" s="988"/>
      <c r="AJ119" s="989"/>
      <c r="AK119" s="990" t="s">
        <v>174</v>
      </c>
      <c r="AL119" s="988"/>
      <c r="AM119" s="988"/>
      <c r="AN119" s="988"/>
      <c r="AO119" s="989"/>
      <c r="AP119" s="991" t="s">
        <v>174</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465</v>
      </c>
      <c r="BP119" s="1102"/>
      <c r="BQ119" s="1093">
        <v>29066266</v>
      </c>
      <c r="BR119" s="1094"/>
      <c r="BS119" s="1094"/>
      <c r="BT119" s="1094"/>
      <c r="BU119" s="1094"/>
      <c r="BV119" s="1094">
        <v>29522434</v>
      </c>
      <c r="BW119" s="1094"/>
      <c r="BX119" s="1094"/>
      <c r="BY119" s="1094"/>
      <c r="BZ119" s="1094"/>
      <c r="CA119" s="1094">
        <v>29959290</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391</v>
      </c>
      <c r="DH119" s="1080"/>
      <c r="DI119" s="1080"/>
      <c r="DJ119" s="1080"/>
      <c r="DK119" s="1081"/>
      <c r="DL119" s="1079" t="s">
        <v>409</v>
      </c>
      <c r="DM119" s="1080"/>
      <c r="DN119" s="1080"/>
      <c r="DO119" s="1080"/>
      <c r="DP119" s="1081"/>
      <c r="DQ119" s="1079" t="s">
        <v>174</v>
      </c>
      <c r="DR119" s="1080"/>
      <c r="DS119" s="1080"/>
      <c r="DT119" s="1080"/>
      <c r="DU119" s="1081"/>
      <c r="DV119" s="1082" t="s">
        <v>391</v>
      </c>
      <c r="DW119" s="1083"/>
      <c r="DX119" s="1083"/>
      <c r="DY119" s="1083"/>
      <c r="DZ119" s="1084"/>
    </row>
    <row r="120" spans="1:130" s="248" customFormat="1" ht="26.25" customHeight="1" x14ac:dyDescent="0.2">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391</v>
      </c>
      <c r="AB120" s="1055"/>
      <c r="AC120" s="1055"/>
      <c r="AD120" s="1055"/>
      <c r="AE120" s="1056"/>
      <c r="AF120" s="1057" t="s">
        <v>409</v>
      </c>
      <c r="AG120" s="1055"/>
      <c r="AH120" s="1055"/>
      <c r="AI120" s="1055"/>
      <c r="AJ120" s="1056"/>
      <c r="AK120" s="1057" t="s">
        <v>391</v>
      </c>
      <c r="AL120" s="1055"/>
      <c r="AM120" s="1055"/>
      <c r="AN120" s="1055"/>
      <c r="AO120" s="1056"/>
      <c r="AP120" s="1058" t="s">
        <v>409</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8509433</v>
      </c>
      <c r="BR120" s="1023"/>
      <c r="BS120" s="1023"/>
      <c r="BT120" s="1023"/>
      <c r="BU120" s="1023"/>
      <c r="BV120" s="1023">
        <v>9782957</v>
      </c>
      <c r="BW120" s="1023"/>
      <c r="BX120" s="1023"/>
      <c r="BY120" s="1023"/>
      <c r="BZ120" s="1023"/>
      <c r="CA120" s="1023">
        <v>11130069</v>
      </c>
      <c r="CB120" s="1023"/>
      <c r="CC120" s="1023"/>
      <c r="CD120" s="1023"/>
      <c r="CE120" s="1023"/>
      <c r="CF120" s="1037">
        <v>114.5</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391</v>
      </c>
      <c r="DH120" s="1023"/>
      <c r="DI120" s="1023"/>
      <c r="DJ120" s="1023"/>
      <c r="DK120" s="1023"/>
      <c r="DL120" s="1023" t="s">
        <v>174</v>
      </c>
      <c r="DM120" s="1023"/>
      <c r="DN120" s="1023"/>
      <c r="DO120" s="1023"/>
      <c r="DP120" s="1023"/>
      <c r="DQ120" s="1023">
        <v>4267967</v>
      </c>
      <c r="DR120" s="1023"/>
      <c r="DS120" s="1023"/>
      <c r="DT120" s="1023"/>
      <c r="DU120" s="1023"/>
      <c r="DV120" s="1024">
        <v>43.9</v>
      </c>
      <c r="DW120" s="1024"/>
      <c r="DX120" s="1024"/>
      <c r="DY120" s="1024"/>
      <c r="DZ120" s="1025"/>
    </row>
    <row r="121" spans="1:130" s="248" customFormat="1" ht="26.25" customHeight="1" x14ac:dyDescent="0.2">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391</v>
      </c>
      <c r="AB121" s="1055"/>
      <c r="AC121" s="1055"/>
      <c r="AD121" s="1055"/>
      <c r="AE121" s="1056"/>
      <c r="AF121" s="1057" t="s">
        <v>391</v>
      </c>
      <c r="AG121" s="1055"/>
      <c r="AH121" s="1055"/>
      <c r="AI121" s="1055"/>
      <c r="AJ121" s="1056"/>
      <c r="AK121" s="1057" t="s">
        <v>391</v>
      </c>
      <c r="AL121" s="1055"/>
      <c r="AM121" s="1055"/>
      <c r="AN121" s="1055"/>
      <c r="AO121" s="1056"/>
      <c r="AP121" s="1058" t="s">
        <v>391</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2637308</v>
      </c>
      <c r="BR121" s="1016"/>
      <c r="BS121" s="1016"/>
      <c r="BT121" s="1016"/>
      <c r="BU121" s="1016"/>
      <c r="BV121" s="1016">
        <v>2592361</v>
      </c>
      <c r="BW121" s="1016"/>
      <c r="BX121" s="1016"/>
      <c r="BY121" s="1016"/>
      <c r="BZ121" s="1016"/>
      <c r="CA121" s="1016">
        <v>2518109</v>
      </c>
      <c r="CB121" s="1016"/>
      <c r="CC121" s="1016"/>
      <c r="CD121" s="1016"/>
      <c r="CE121" s="1016"/>
      <c r="CF121" s="1010">
        <v>25.9</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v>2451794</v>
      </c>
      <c r="DH121" s="1016"/>
      <c r="DI121" s="1016"/>
      <c r="DJ121" s="1016"/>
      <c r="DK121" s="1016"/>
      <c r="DL121" s="1016">
        <v>2254841</v>
      </c>
      <c r="DM121" s="1016"/>
      <c r="DN121" s="1016"/>
      <c r="DO121" s="1016"/>
      <c r="DP121" s="1016"/>
      <c r="DQ121" s="1016">
        <v>2294551</v>
      </c>
      <c r="DR121" s="1016"/>
      <c r="DS121" s="1016"/>
      <c r="DT121" s="1016"/>
      <c r="DU121" s="1016"/>
      <c r="DV121" s="1017">
        <v>23.6</v>
      </c>
      <c r="DW121" s="1017"/>
      <c r="DX121" s="1017"/>
      <c r="DY121" s="1017"/>
      <c r="DZ121" s="1018"/>
    </row>
    <row r="122" spans="1:130" s="248" customFormat="1" ht="26.25" customHeight="1" x14ac:dyDescent="0.2">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174</v>
      </c>
      <c r="AB122" s="1055"/>
      <c r="AC122" s="1055"/>
      <c r="AD122" s="1055"/>
      <c r="AE122" s="1056"/>
      <c r="AF122" s="1057" t="s">
        <v>391</v>
      </c>
      <c r="AG122" s="1055"/>
      <c r="AH122" s="1055"/>
      <c r="AI122" s="1055"/>
      <c r="AJ122" s="1056"/>
      <c r="AK122" s="1057" t="s">
        <v>391</v>
      </c>
      <c r="AL122" s="1055"/>
      <c r="AM122" s="1055"/>
      <c r="AN122" s="1055"/>
      <c r="AO122" s="1056"/>
      <c r="AP122" s="1058" t="s">
        <v>174</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14660913</v>
      </c>
      <c r="BR122" s="1094"/>
      <c r="BS122" s="1094"/>
      <c r="BT122" s="1094"/>
      <c r="BU122" s="1094"/>
      <c r="BV122" s="1094">
        <v>14420378</v>
      </c>
      <c r="BW122" s="1094"/>
      <c r="BX122" s="1094"/>
      <c r="BY122" s="1094"/>
      <c r="BZ122" s="1094"/>
      <c r="CA122" s="1094">
        <v>14102552</v>
      </c>
      <c r="CB122" s="1094"/>
      <c r="CC122" s="1094"/>
      <c r="CD122" s="1094"/>
      <c r="CE122" s="1094"/>
      <c r="CF122" s="1114">
        <v>145</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1255035</v>
      </c>
      <c r="DH122" s="1016"/>
      <c r="DI122" s="1016"/>
      <c r="DJ122" s="1016"/>
      <c r="DK122" s="1016"/>
      <c r="DL122" s="1016">
        <v>972327</v>
      </c>
      <c r="DM122" s="1016"/>
      <c r="DN122" s="1016"/>
      <c r="DO122" s="1016"/>
      <c r="DP122" s="1016"/>
      <c r="DQ122" s="1016">
        <v>1407184</v>
      </c>
      <c r="DR122" s="1016"/>
      <c r="DS122" s="1016"/>
      <c r="DT122" s="1016"/>
      <c r="DU122" s="1016"/>
      <c r="DV122" s="1017">
        <v>14.5</v>
      </c>
      <c r="DW122" s="1017"/>
      <c r="DX122" s="1017"/>
      <c r="DY122" s="1017"/>
      <c r="DZ122" s="1018"/>
    </row>
    <row r="123" spans="1:130" s="248" customFormat="1" ht="26.25" customHeight="1" x14ac:dyDescent="0.2">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391</v>
      </c>
      <c r="AB123" s="1055"/>
      <c r="AC123" s="1055"/>
      <c r="AD123" s="1055"/>
      <c r="AE123" s="1056"/>
      <c r="AF123" s="1057" t="s">
        <v>174</v>
      </c>
      <c r="AG123" s="1055"/>
      <c r="AH123" s="1055"/>
      <c r="AI123" s="1055"/>
      <c r="AJ123" s="1056"/>
      <c r="AK123" s="1057" t="s">
        <v>174</v>
      </c>
      <c r="AL123" s="1055"/>
      <c r="AM123" s="1055"/>
      <c r="AN123" s="1055"/>
      <c r="AO123" s="1056"/>
      <c r="AP123" s="1058" t="s">
        <v>391</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475</v>
      </c>
      <c r="BP123" s="1102"/>
      <c r="BQ123" s="1161">
        <v>25807654</v>
      </c>
      <c r="BR123" s="1162"/>
      <c r="BS123" s="1162"/>
      <c r="BT123" s="1162"/>
      <c r="BU123" s="1162"/>
      <c r="BV123" s="1162">
        <v>26795696</v>
      </c>
      <c r="BW123" s="1162"/>
      <c r="BX123" s="1162"/>
      <c r="BY123" s="1162"/>
      <c r="BZ123" s="1162"/>
      <c r="CA123" s="1162">
        <v>27750730</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174</v>
      </c>
      <c r="DM123" s="1055"/>
      <c r="DN123" s="1055"/>
      <c r="DO123" s="1055"/>
      <c r="DP123" s="1056"/>
      <c r="DQ123" s="1057" t="s">
        <v>391</v>
      </c>
      <c r="DR123" s="1055"/>
      <c r="DS123" s="1055"/>
      <c r="DT123" s="1055"/>
      <c r="DU123" s="1056"/>
      <c r="DV123" s="1058" t="s">
        <v>391</v>
      </c>
      <c r="DW123" s="1059"/>
      <c r="DX123" s="1059"/>
      <c r="DY123" s="1059"/>
      <c r="DZ123" s="1060"/>
    </row>
    <row r="124" spans="1:130" s="248" customFormat="1" ht="26.25" customHeight="1" thickBot="1" x14ac:dyDescent="0.25">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391</v>
      </c>
      <c r="AB124" s="1055"/>
      <c r="AC124" s="1055"/>
      <c r="AD124" s="1055"/>
      <c r="AE124" s="1056"/>
      <c r="AF124" s="1057" t="s">
        <v>174</v>
      </c>
      <c r="AG124" s="1055"/>
      <c r="AH124" s="1055"/>
      <c r="AI124" s="1055"/>
      <c r="AJ124" s="1056"/>
      <c r="AK124" s="1057" t="s">
        <v>391</v>
      </c>
      <c r="AL124" s="1055"/>
      <c r="AM124" s="1055"/>
      <c r="AN124" s="1055"/>
      <c r="AO124" s="1056"/>
      <c r="AP124" s="1058" t="s">
        <v>409</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34.9</v>
      </c>
      <c r="BR124" s="1124"/>
      <c r="BS124" s="1124"/>
      <c r="BT124" s="1124"/>
      <c r="BU124" s="1124"/>
      <c r="BV124" s="1124">
        <v>29</v>
      </c>
      <c r="BW124" s="1124"/>
      <c r="BX124" s="1124"/>
      <c r="BY124" s="1124"/>
      <c r="BZ124" s="1124"/>
      <c r="CA124" s="1124">
        <v>22.7</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4783768</v>
      </c>
      <c r="DH124" s="1080"/>
      <c r="DI124" s="1080"/>
      <c r="DJ124" s="1080"/>
      <c r="DK124" s="1081"/>
      <c r="DL124" s="1079">
        <v>4543435</v>
      </c>
      <c r="DM124" s="1080"/>
      <c r="DN124" s="1080"/>
      <c r="DO124" s="1080"/>
      <c r="DP124" s="1081"/>
      <c r="DQ124" s="1079" t="s">
        <v>391</v>
      </c>
      <c r="DR124" s="1080"/>
      <c r="DS124" s="1080"/>
      <c r="DT124" s="1080"/>
      <c r="DU124" s="1081"/>
      <c r="DV124" s="1082" t="s">
        <v>409</v>
      </c>
      <c r="DW124" s="1083"/>
      <c r="DX124" s="1083"/>
      <c r="DY124" s="1083"/>
      <c r="DZ124" s="1084"/>
    </row>
    <row r="125" spans="1:130" s="248" customFormat="1" ht="26.25" customHeight="1" x14ac:dyDescent="0.2">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174</v>
      </c>
      <c r="AG125" s="1055"/>
      <c r="AH125" s="1055"/>
      <c r="AI125" s="1055"/>
      <c r="AJ125" s="1056"/>
      <c r="AK125" s="1057" t="s">
        <v>391</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391</v>
      </c>
      <c r="DH125" s="1023"/>
      <c r="DI125" s="1023"/>
      <c r="DJ125" s="1023"/>
      <c r="DK125" s="1023"/>
      <c r="DL125" s="1023" t="s">
        <v>391</v>
      </c>
      <c r="DM125" s="1023"/>
      <c r="DN125" s="1023"/>
      <c r="DO125" s="1023"/>
      <c r="DP125" s="1023"/>
      <c r="DQ125" s="1023" t="s">
        <v>391</v>
      </c>
      <c r="DR125" s="1023"/>
      <c r="DS125" s="1023"/>
      <c r="DT125" s="1023"/>
      <c r="DU125" s="1023"/>
      <c r="DV125" s="1024" t="s">
        <v>391</v>
      </c>
      <c r="DW125" s="1024"/>
      <c r="DX125" s="1024"/>
      <c r="DY125" s="1024"/>
      <c r="DZ125" s="1025"/>
    </row>
    <row r="126" spans="1:130" s="248" customFormat="1" ht="26.25" customHeight="1" thickBot="1" x14ac:dyDescent="0.25">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174</v>
      </c>
      <c r="AB126" s="1055"/>
      <c r="AC126" s="1055"/>
      <c r="AD126" s="1055"/>
      <c r="AE126" s="1056"/>
      <c r="AF126" s="1057" t="s">
        <v>174</v>
      </c>
      <c r="AG126" s="1055"/>
      <c r="AH126" s="1055"/>
      <c r="AI126" s="1055"/>
      <c r="AJ126" s="1056"/>
      <c r="AK126" s="1057" t="s">
        <v>174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v>1127432</v>
      </c>
      <c r="DH126" s="1016"/>
      <c r="DI126" s="1016"/>
      <c r="DJ126" s="1016"/>
      <c r="DK126" s="1016"/>
      <c r="DL126" s="1016">
        <v>1082154</v>
      </c>
      <c r="DM126" s="1016"/>
      <c r="DN126" s="1016"/>
      <c r="DO126" s="1016"/>
      <c r="DP126" s="1016"/>
      <c r="DQ126" s="1016">
        <v>1051570</v>
      </c>
      <c r="DR126" s="1016"/>
      <c r="DS126" s="1016"/>
      <c r="DT126" s="1016"/>
      <c r="DU126" s="1016"/>
      <c r="DV126" s="1017">
        <v>10.8</v>
      </c>
      <c r="DW126" s="1017"/>
      <c r="DX126" s="1017"/>
      <c r="DY126" s="1017"/>
      <c r="DZ126" s="1018"/>
    </row>
    <row r="127" spans="1:130" s="248" customFormat="1" ht="26.25" customHeight="1" x14ac:dyDescent="0.2">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174</v>
      </c>
      <c r="AB127" s="1055"/>
      <c r="AC127" s="1055"/>
      <c r="AD127" s="1055"/>
      <c r="AE127" s="1056"/>
      <c r="AF127" s="1057" t="s">
        <v>409</v>
      </c>
      <c r="AG127" s="1055"/>
      <c r="AH127" s="1055"/>
      <c r="AI127" s="1055"/>
      <c r="AJ127" s="1056"/>
      <c r="AK127" s="1057" t="s">
        <v>174</v>
      </c>
      <c r="AL127" s="1055"/>
      <c r="AM127" s="1055"/>
      <c r="AN127" s="1055"/>
      <c r="AO127" s="1056"/>
      <c r="AP127" s="1058" t="s">
        <v>174</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174</v>
      </c>
      <c r="DH127" s="1016"/>
      <c r="DI127" s="1016"/>
      <c r="DJ127" s="1016"/>
      <c r="DK127" s="1016"/>
      <c r="DL127" s="1016" t="s">
        <v>174</v>
      </c>
      <c r="DM127" s="1016"/>
      <c r="DN127" s="1016"/>
      <c r="DO127" s="1016"/>
      <c r="DP127" s="1016"/>
      <c r="DQ127" s="1016" t="s">
        <v>174</v>
      </c>
      <c r="DR127" s="1016"/>
      <c r="DS127" s="1016"/>
      <c r="DT127" s="1016"/>
      <c r="DU127" s="1016"/>
      <c r="DV127" s="1017" t="s">
        <v>391</v>
      </c>
      <c r="DW127" s="1017"/>
      <c r="DX127" s="1017"/>
      <c r="DY127" s="1017"/>
      <c r="DZ127" s="1018"/>
    </row>
    <row r="128" spans="1:130" s="248" customFormat="1" ht="26.25" customHeight="1" thickBot="1" x14ac:dyDescent="0.25">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167498</v>
      </c>
      <c r="AB128" s="1144"/>
      <c r="AC128" s="1144"/>
      <c r="AD128" s="1144"/>
      <c r="AE128" s="1145"/>
      <c r="AF128" s="1146">
        <v>150836</v>
      </c>
      <c r="AG128" s="1144"/>
      <c r="AH128" s="1144"/>
      <c r="AI128" s="1144"/>
      <c r="AJ128" s="1145"/>
      <c r="AK128" s="1146">
        <v>142651</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174</v>
      </c>
      <c r="BG128" s="1151"/>
      <c r="BH128" s="1151"/>
      <c r="BI128" s="1151"/>
      <c r="BJ128" s="1151"/>
      <c r="BK128" s="1151"/>
      <c r="BL128" s="1152"/>
      <c r="BM128" s="1150">
        <v>13.18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174</v>
      </c>
      <c r="DH128" s="1136"/>
      <c r="DI128" s="1136"/>
      <c r="DJ128" s="1136"/>
      <c r="DK128" s="1136"/>
      <c r="DL128" s="1136" t="s">
        <v>174</v>
      </c>
      <c r="DM128" s="1136"/>
      <c r="DN128" s="1136"/>
      <c r="DO128" s="1136"/>
      <c r="DP128" s="1136"/>
      <c r="DQ128" s="1136" t="s">
        <v>174</v>
      </c>
      <c r="DR128" s="1136"/>
      <c r="DS128" s="1136"/>
      <c r="DT128" s="1136"/>
      <c r="DU128" s="1136"/>
      <c r="DV128" s="1137" t="s">
        <v>174</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10665302</v>
      </c>
      <c r="AB129" s="1055"/>
      <c r="AC129" s="1055"/>
      <c r="AD129" s="1055"/>
      <c r="AE129" s="1056"/>
      <c r="AF129" s="1057">
        <v>10703942</v>
      </c>
      <c r="AG129" s="1055"/>
      <c r="AH129" s="1055"/>
      <c r="AI129" s="1055"/>
      <c r="AJ129" s="1056"/>
      <c r="AK129" s="1057">
        <v>11039041</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391</v>
      </c>
      <c r="BG129" s="1165"/>
      <c r="BH129" s="1165"/>
      <c r="BI129" s="1165"/>
      <c r="BJ129" s="1165"/>
      <c r="BK129" s="1165"/>
      <c r="BL129" s="1166"/>
      <c r="BM129" s="1164">
        <v>18.18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1343969</v>
      </c>
      <c r="AB130" s="1055"/>
      <c r="AC130" s="1055"/>
      <c r="AD130" s="1055"/>
      <c r="AE130" s="1056"/>
      <c r="AF130" s="1057">
        <v>1320291</v>
      </c>
      <c r="AG130" s="1055"/>
      <c r="AH130" s="1055"/>
      <c r="AI130" s="1055"/>
      <c r="AJ130" s="1056"/>
      <c r="AK130" s="1057">
        <v>1314764</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9321333</v>
      </c>
      <c r="AB131" s="1080"/>
      <c r="AC131" s="1080"/>
      <c r="AD131" s="1080"/>
      <c r="AE131" s="1081"/>
      <c r="AF131" s="1079">
        <v>9383651</v>
      </c>
      <c r="AG131" s="1080"/>
      <c r="AH131" s="1080"/>
      <c r="AI131" s="1080"/>
      <c r="AJ131" s="1081"/>
      <c r="AK131" s="1079">
        <v>9724277</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22.7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7.3968926980000003</v>
      </c>
      <c r="AB132" s="1196"/>
      <c r="AC132" s="1196"/>
      <c r="AD132" s="1196"/>
      <c r="AE132" s="1197"/>
      <c r="AF132" s="1198">
        <v>7.9007414069999999</v>
      </c>
      <c r="AG132" s="1196"/>
      <c r="AH132" s="1196"/>
      <c r="AI132" s="1196"/>
      <c r="AJ132" s="1197"/>
      <c r="AK132" s="1198">
        <v>8.9631445089999993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8.6</v>
      </c>
      <c r="AB133" s="1179"/>
      <c r="AC133" s="1179"/>
      <c r="AD133" s="1179"/>
      <c r="AE133" s="1180"/>
      <c r="AF133" s="1178">
        <v>7.9</v>
      </c>
      <c r="AG133" s="1179"/>
      <c r="AH133" s="1179"/>
      <c r="AI133" s="1179"/>
      <c r="AJ133" s="1180"/>
      <c r="AK133" s="1178">
        <v>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TI0Mu1ZGU907VRaFthkNhDTrz9TaAefgPqD0mcI0ztbTvl4cVACVmN81XXpnnKqLlZl3VWq8KvnxKb+Rau7lg==" saltValue="utSiJc9/hsg8dvOjHytF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70" zoomScaleNormal="85" zoomScaleSheetLayoutView="70" workbookViewId="0">
      <selection activeCell="H62" sqref="H6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QGKq5iqj9yvUj2x4ilOM5EDf1Xa4gS0mq5ytYeuYdJsMoa/rrWRothSNRFISZMGEBM5ir39RoARxa9Ik6+sfDQ==" saltValue="djTpm6L5IzD09jlF7T0K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0" zoomScaleNormal="70" zoomScaleSheetLayoutView="55" workbookViewId="0">
      <selection activeCell="H62" sqref="H62"/>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uso9ydcQMq7yKuifFyarB6ot/TaQItipPA6Ls83RB3Ljmi74pYIH3WgYV8VSZXrbPNtvFOfnlBHbjL5JykjOA==" saltValue="CFgMKqPFkWvtc9xg87gd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M46" workbookViewId="0">
      <selection activeCell="H62" sqref="H62"/>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3845471</v>
      </c>
      <c r="AP9" s="314">
        <v>79810</v>
      </c>
      <c r="AQ9" s="315">
        <v>83474</v>
      </c>
      <c r="AR9" s="316">
        <v>-4.4000000000000004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493038</v>
      </c>
      <c r="AP10" s="317">
        <v>10233</v>
      </c>
      <c r="AQ10" s="318">
        <v>8278</v>
      </c>
      <c r="AR10" s="319">
        <v>23.6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172080</v>
      </c>
      <c r="AP11" s="317">
        <v>3571</v>
      </c>
      <c r="AQ11" s="318">
        <v>1520</v>
      </c>
      <c r="AR11" s="319">
        <v>134.9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v>13</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158310</v>
      </c>
      <c r="AP13" s="317">
        <v>3286</v>
      </c>
      <c r="AQ13" s="318">
        <v>2948</v>
      </c>
      <c r="AR13" s="319">
        <v>11.5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70542</v>
      </c>
      <c r="AP14" s="317">
        <v>1464</v>
      </c>
      <c r="AQ14" s="318">
        <v>1798</v>
      </c>
      <c r="AR14" s="319">
        <v>-18.600000000000001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-237581</v>
      </c>
      <c r="AP15" s="317">
        <v>-4931</v>
      </c>
      <c r="AQ15" s="318">
        <v>-6111</v>
      </c>
      <c r="AR15" s="319">
        <v>-19.3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4501860</v>
      </c>
      <c r="AP16" s="317">
        <v>93433</v>
      </c>
      <c r="AQ16" s="318">
        <v>91920</v>
      </c>
      <c r="AR16" s="319">
        <v>1.6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7.87</v>
      </c>
      <c r="AP21" s="331">
        <v>8.52</v>
      </c>
      <c r="AQ21" s="332">
        <v>-0.65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98.9</v>
      </c>
      <c r="AP22" s="336">
        <v>97.5</v>
      </c>
      <c r="AQ22" s="337">
        <v>1.4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1439619</v>
      </c>
      <c r="AP32" s="345">
        <v>29878</v>
      </c>
      <c r="AQ32" s="346">
        <v>52518</v>
      </c>
      <c r="AR32" s="347">
        <v>-43.1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24</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855370</v>
      </c>
      <c r="AP35" s="345">
        <v>17753</v>
      </c>
      <c r="AQ35" s="346">
        <v>18573</v>
      </c>
      <c r="AR35" s="347">
        <v>-4.4000000000000004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34027</v>
      </c>
      <c r="AP36" s="345">
        <v>706</v>
      </c>
      <c r="AQ36" s="346">
        <v>2920</v>
      </c>
      <c r="AR36" s="347">
        <v>-75.8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514</v>
      </c>
      <c r="AP37" s="345" t="s">
        <v>514</v>
      </c>
      <c r="AQ37" s="346">
        <v>483</v>
      </c>
      <c r="AR37" s="347" t="s">
        <v>514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1</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-142651</v>
      </c>
      <c r="AP39" s="345">
        <v>-2961</v>
      </c>
      <c r="AQ39" s="346">
        <v>-4335</v>
      </c>
      <c r="AR39" s="347">
        <v>-31.7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-1314764</v>
      </c>
      <c r="AP40" s="345">
        <v>-27287</v>
      </c>
      <c r="AQ40" s="346">
        <v>-49481</v>
      </c>
      <c r="AR40" s="347">
        <v>-44.9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871601</v>
      </c>
      <c r="AP41" s="345">
        <v>18089</v>
      </c>
      <c r="AQ41" s="346">
        <v>20703</v>
      </c>
      <c r="AR41" s="347">
        <v>-12.6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4300626</v>
      </c>
      <c r="AN51" s="367">
        <v>85933</v>
      </c>
      <c r="AO51" s="368">
        <v>44.2</v>
      </c>
      <c r="AP51" s="369">
        <v>65876</v>
      </c>
      <c r="AQ51" s="370">
        <v>-19.399999999999999</v>
      </c>
      <c r="AR51" s="371">
        <v>63.6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2877680</v>
      </c>
      <c r="AN52" s="375">
        <v>57501</v>
      </c>
      <c r="AO52" s="376">
        <v>48.2</v>
      </c>
      <c r="AP52" s="377">
        <v>36484</v>
      </c>
      <c r="AQ52" s="378">
        <v>-3.8</v>
      </c>
      <c r="AR52" s="379">
        <v>52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1808395</v>
      </c>
      <c r="AN53" s="367">
        <v>36461</v>
      </c>
      <c r="AO53" s="368">
        <v>-57.6</v>
      </c>
      <c r="AP53" s="369">
        <v>68468</v>
      </c>
      <c r="AQ53" s="370">
        <v>3.9</v>
      </c>
      <c r="AR53" s="371">
        <v>-61.5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1217175</v>
      </c>
      <c r="AN54" s="375">
        <v>24541</v>
      </c>
      <c r="AO54" s="376">
        <v>-57.3</v>
      </c>
      <c r="AP54" s="377">
        <v>34140</v>
      </c>
      <c r="AQ54" s="378">
        <v>-6.4</v>
      </c>
      <c r="AR54" s="379">
        <v>-50.9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2704170</v>
      </c>
      <c r="AN55" s="367">
        <v>55019</v>
      </c>
      <c r="AO55" s="368">
        <v>50.9</v>
      </c>
      <c r="AP55" s="369">
        <v>69729</v>
      </c>
      <c r="AQ55" s="370">
        <v>1.8</v>
      </c>
      <c r="AR55" s="371">
        <v>49.1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1107101</v>
      </c>
      <c r="AN56" s="375">
        <v>22525</v>
      </c>
      <c r="AO56" s="376">
        <v>-8.1999999999999993</v>
      </c>
      <c r="AP56" s="377">
        <v>38908</v>
      </c>
      <c r="AQ56" s="378">
        <v>14</v>
      </c>
      <c r="AR56" s="379">
        <v>-22.2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4022167</v>
      </c>
      <c r="AN57" s="367">
        <v>82795</v>
      </c>
      <c r="AO57" s="368">
        <v>50.5</v>
      </c>
      <c r="AP57" s="369">
        <v>74581</v>
      </c>
      <c r="AQ57" s="370">
        <v>7</v>
      </c>
      <c r="AR57" s="371">
        <v>43.5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1669051</v>
      </c>
      <c r="AN58" s="375">
        <v>34357</v>
      </c>
      <c r="AO58" s="376">
        <v>52.5</v>
      </c>
      <c r="AP58" s="377">
        <v>41563</v>
      </c>
      <c r="AQ58" s="378">
        <v>6.8</v>
      </c>
      <c r="AR58" s="379">
        <v>45.7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2931804</v>
      </c>
      <c r="AN59" s="367">
        <v>60847</v>
      </c>
      <c r="AO59" s="368">
        <v>-26.5</v>
      </c>
      <c r="AP59" s="369">
        <v>76347</v>
      </c>
      <c r="AQ59" s="370">
        <v>2.4</v>
      </c>
      <c r="AR59" s="371">
        <v>-28.9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1273142</v>
      </c>
      <c r="AN60" s="375">
        <v>26423</v>
      </c>
      <c r="AO60" s="376">
        <v>-23.1</v>
      </c>
      <c r="AP60" s="377">
        <v>41762</v>
      </c>
      <c r="AQ60" s="378">
        <v>0.5</v>
      </c>
      <c r="AR60" s="379">
        <v>-23.6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3153432</v>
      </c>
      <c r="AN61" s="382">
        <v>64211</v>
      </c>
      <c r="AO61" s="383">
        <v>12.3</v>
      </c>
      <c r="AP61" s="384">
        <v>71000</v>
      </c>
      <c r="AQ61" s="385">
        <v>-0.9</v>
      </c>
      <c r="AR61" s="371">
        <v>13.2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1628830</v>
      </c>
      <c r="AN62" s="375">
        <v>33069</v>
      </c>
      <c r="AO62" s="376">
        <v>2.4</v>
      </c>
      <c r="AP62" s="377">
        <v>38571</v>
      </c>
      <c r="AQ62" s="378">
        <v>2.2000000000000002</v>
      </c>
      <c r="AR62" s="379">
        <v>0.2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ye+oUq6kLFmUY0wUhMRAklAJ+vTaCU8LRapDBTy7MpqCZLPOBH5IUHBYqSmTizs4++d/po5RY8BW8L8isD3W+Q==" saltValue="jvdIQN9OVEJN0KQAXhMT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C76" zoomScaleNormal="100" zoomScaleSheetLayoutView="55" workbookViewId="0">
      <selection activeCell="H62" sqref="H6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row r="120" spans="125:125" ht="13.5" hidden="1" customHeight="1" x14ac:dyDescent="0.2"/>
    <row r="121" spans="125:125" ht="13.5" hidden="1" customHeight="1" x14ac:dyDescent="0.2">
      <c r="DU121" s="292"/>
    </row>
  </sheetData>
  <sheetProtection algorithmName="SHA-512" hashValue="VZcxUdRZOOHW/TLvUoWKmRg/PcItOHBXTDjlPmQpqEq0oK4T3qj8jIsSXwlosRYnPjRtLvJvmpEGdsJlugPwxg==" saltValue="UhxYvAXFRRIUZJiZ+yJB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election activeCell="H62" sqref="H62"/>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554</v>
      </c>
    </row>
  </sheetData>
  <sheetProtection algorithmName="SHA-512" hashValue="59J97TC/SL3ZJFpls4z1En87U4u4o5cl+TN4BLeOMa0xfjA52tEHGVXyB+Q+Vb2lgwNY1U6f9kPNgcFNifoM+w==" saltValue="0TF33Cw6jVMdwxkGMXV4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H62" sqref="H6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8" t="s">
        <v>3</v>
      </c>
      <c r="D47" s="1238"/>
      <c r="E47" s="1239"/>
      <c r="F47" s="11">
        <v>30.16</v>
      </c>
      <c r="G47" s="12">
        <v>33.69</v>
      </c>
      <c r="H47" s="12">
        <v>39.590000000000003</v>
      </c>
      <c r="I47" s="12">
        <v>44.01</v>
      </c>
      <c r="J47" s="13">
        <v>33.200000000000003</v>
      </c>
    </row>
    <row r="48" spans="2:10" ht="57.75" customHeight="1" x14ac:dyDescent="0.2">
      <c r="B48" s="14"/>
      <c r="C48" s="1240" t="s">
        <v>4</v>
      </c>
      <c r="D48" s="1240"/>
      <c r="E48" s="1241"/>
      <c r="F48" s="15">
        <v>6.11</v>
      </c>
      <c r="G48" s="16">
        <v>9.2899999999999991</v>
      </c>
      <c r="H48" s="16">
        <v>9.07</v>
      </c>
      <c r="I48" s="16">
        <v>6.46</v>
      </c>
      <c r="J48" s="17">
        <v>6.07</v>
      </c>
    </row>
    <row r="49" spans="2:10" ht="57.75" customHeight="1" thickBot="1" x14ac:dyDescent="0.25">
      <c r="B49" s="18"/>
      <c r="C49" s="1242" t="s">
        <v>5</v>
      </c>
      <c r="D49" s="1242"/>
      <c r="E49" s="1243"/>
      <c r="F49" s="19" t="s">
        <v>560</v>
      </c>
      <c r="G49" s="20">
        <v>3.15</v>
      </c>
      <c r="H49" s="20" t="s">
        <v>561</v>
      </c>
      <c r="I49" s="20" t="s">
        <v>562</v>
      </c>
      <c r="J49" s="21" t="s">
        <v>563</v>
      </c>
    </row>
    <row r="50" spans="2:10" ht="13.5" customHeight="1" x14ac:dyDescent="0.2"/>
  </sheetData>
  <sheetProtection algorithmName="SHA-512" hashValue="3mAYPLnfl6W78rAKsJpJWn3yeSQC8ECwZtw93Vs0EDFKfBkBAWVq6qOT8glvgQu4pvoWV2cGob4fniMtsR4mBA==" saltValue="R4+Zg4xMTZFAcMH95dOy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2022-09-14T06:10:03Z</cp:lastPrinted>
  <dcterms:created xsi:type="dcterms:W3CDTF">2022-02-02T04:56:43Z</dcterms:created>
  <dcterms:modified xsi:type="dcterms:W3CDTF">2022-09-27T09:48:23Z</dcterms:modified>
  <cp:category/>
</cp:coreProperties>
</file>