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91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s="1"/>
  <c r="BE35" i="10" l="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<sst xmlns="http://schemas.openxmlformats.org/spreadsheetml/2006/main" count="1189" uniqueCount="630">
  <si>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</si>
  <si>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</si>
  <si>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</si>
  <si>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</si>
  <si>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</si>
  <si>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</si>
  <si>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</si>
  <si>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</si>
  <si>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</si>
  <si>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</si>
  <si>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</si>
  <si>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</si>
  <si>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</si>
  <si>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</si>
  <si>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</si>
  <si>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</si>
  <si>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</si>
  <si>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</si>
  <si>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</si>
  <si>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</si>
  <si>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</si>
  <si>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</si>
  <si>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</si>
  <si>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</si>
  <si>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</si>
  <si>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</si>
  <si>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</si>
  <si>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</si>
  <si>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</si>
  <si>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</si>
  <si>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</si>
  <si>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</si>
  <si>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</si>
  <si>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</si>
  <si>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</si>
  <si>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</si>
  <si>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</si>
  <si>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</si>
  <si>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</si>
  <si>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</si>
  <si>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</si>
  <si>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</si>
  <si>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</si>
  <si>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</si>
  <si>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</si>
  <si>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</si>
  <si>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</si>
  <si>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</si>
  <si>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</si>
  <si>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</si>
  <si>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</si>
  <si>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</si>
  <si>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</si>
  <si>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</si>
  <si>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</si>
  <si>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</si>
  <si>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</si>
  <si>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</si>
  <si>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</si>
  <si>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</si>
  <si>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</si>
  <si>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</si>
  <si>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</si>
  <si>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</si>
  <si>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</si>
  <si>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</si>
  <si>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</si>
  <si>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</si>
  <si>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</si>
  <si>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</si>
  <si>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</si>
  <si>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</si>
  <si>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</si>
  <si>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</si>
  <si>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</si>
  <si>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</si>
  <si>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</si>
  <si>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</si>
  <si>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</si>
  <si>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</si>
  <si>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</si>
  <si>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</si>
  <si>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</si>
  <si>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</si>
  <si>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</si>
  <si>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</si>
  <si>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</si>
  <si>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</si>
  <si>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</si>
  <si>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</si>
  <si>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</si>
  <si>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</si>
  <si>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</si>
  <si>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</si>
  <si>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</si>
  <si>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</si>
  <si>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</si>
  <si>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</si>
  <si>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</si>
  <si>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</si>
  <si>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</si>
  <si>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</si>
  <si>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</si>
  <si>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</si>
  <si>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</si>
  <si>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</si>
  <si>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</si>
  <si>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</si>
  <si>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</si>
  <si>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</si>
  <si>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</si>
  <si>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</si>
  <si>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</si>
  <si>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</si>
  <si>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</si>
  <si>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</si>
  <si>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</si>
  <si>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</si>
  <si>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</si>
  <si>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</si>
  <si>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</si>
  <si>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</si>
  <si>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</si>
  <si>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</si>
  <si>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</si>
  <si>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</si>
  <si>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</si>
  <si>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</si>
  <si>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</si>
  <si>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</si>
  <si>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</si>
  <si>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</si>
  <si>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</si>
  <si>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</si>
  <si>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</si>
  <si>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</si>
  <si>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</si>
  <si>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</si>
  <si>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</si>
  <si>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</si>
  <si>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</si>
  <si>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</si>
  <si>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</si>
  <si>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</si>
  <si>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</si>
  <si>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</si>
  <si>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</si>
  <si>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</si>
  <si>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</si>
  <si>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</si>
  <si>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</si>
  <si>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</si>
  <si>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</si>
  <si>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</si>
  <si>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</si>
  <si>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-4.2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</si>
  <si>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</si>
  <si>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</si>
  <si>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</si>
  <si>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</si>
  <si>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</si>
  <si>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</si>
  <si>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</si>
  <si>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</si>
  <si>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</si>
  <si>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</si>
  <si>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</si>
  <si>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</si>
  <si>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</si>
  <si>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</si>
  <si>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</si>
  <si>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</si>
  <si>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</si>
  <si>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</si>
  <si>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</si>
  <si>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</si>
  <si>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</si>
  <si>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</si>
  <si>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</si>
  <si>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</si>
  <si>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</si>
  <si>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</si>
  <si>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</si>
  <si>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</si>
  <si>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</si>
  <si>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</si>
  <si>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</si>
  <si>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</si>
  <si>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</si>
  <si>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</si>
  <si>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</si>
  <si>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</si>
  <si>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</si>
  <si>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</si>
  <si>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</si>
  <si>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</si>
  <si>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</si>
  <si>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</si>
  <si>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</si>
  <si>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</si>
  <si>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</si>
  <si>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</si>
  <si>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</si>
  <si>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</si>
  <si>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</si>
  <si>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</si>
  <si>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</si>
  <si>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</si>
  <si>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</si>
  <si>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</si>
  <si>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</si>
  <si>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</si>
  <si>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</si>
  <si>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</si>
  <si>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</si>
  <si>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</si>
  <si>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</si>
  <si>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</si>
  <si>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</si>
  <si>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</si>
  <si>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</si>
  <si>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</si>
  <si>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</si>
  <si>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</si>
  <si>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</si>
  <si>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</si>
  <si>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</si>
  <si>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</si>
  <si>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</si>
  <si>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</si>
  <si>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</si>
  <si>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</si>
  <si>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</si>
  <si>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</si>
  <si>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</si>
  <si>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</si>
  <si>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</si>
  <si>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</si>
  <si>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</si>
  <si>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</si>
  <si>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</si>
  <si>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</si>
  <si>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</si>
  <si>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</si>
  <si>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</si>
  <si>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</si>
  <si>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</si>
  <si>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</si>
  <si>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</si>
  <si>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</si>
  <si>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</si>
  <si>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</si>
  <si>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</si>
  <si>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</si>
  <si>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</si>
  <si>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</si>
  <si>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</si>
  <si>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</si>
  <si>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</si>
  <si>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</si>
  <si>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</si>
  <si>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</si>
  <si>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</si>
  <si>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</si>
  <si>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</si>
  <si>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</si>
  <si>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</si>
  <si>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</si>
  <si>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</si>
  <si>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</si>
  <si>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</si>
  <si>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</si>
  <si>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</si>
  <si>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</si>
  <si>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</si>
  <si>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</si>
  <si>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</si>
  <si>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</si>
  <si>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</si>
  <si>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</si>
  <si>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</si>
  <si>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</si>
  <si>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</si>
  <si>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</si>
  <si>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</si>
  <si>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</si>
  <si>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</si>
  <si>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</si>
  <si>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</si>
  <si>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</si>
  <si>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</si>
  <si>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</si>
  <si>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</si>
  <si>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</si>
  <si>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</si>
  <si>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</si>
  <si>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</si>
  <si>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</si>
  <si>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</si>
  <si>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</si>
  <si>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</si>
  <si>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</si>
  <si>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</si>
  <si>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</si>
  <si>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</si>
  <si>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</si>
  <si>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</si>
  <si>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</si>
  <si>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</si>
  <si>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</si>
  <si>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</si>
  <si>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</si>
  <si>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</si>
  <si>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</si>
  <si>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</si>
  <si>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</si>
  <si>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</si>
  <si>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</si>
  <si>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</si>
  <si>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</si>
  <si>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</si>
  <si>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</si>
  <si>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</si>
  <si>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</si>
  <si>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</si>
  <si>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</si>
  <si>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</si>
  <si>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</si>
  <si>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</si>
  <si>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</si>
  <si>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</si>
  <si>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</si>
  <si>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</si>
  <si>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</si>
  <si>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</si>
  <si>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</si>
  <si>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</si>
  <si>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</si>
  <si>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</si>
  <si>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</si>
  <si>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</si>
  <si>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</si>
  <si>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</si>
  <si>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</si>
  <si>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</si>
  <si>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</si>
  <si>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</si>
  <si>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</si>
  <si>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</si>
  <si>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</si>
  <si>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</si>
  <si>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</si>
  <si>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</si>
  <si>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</si>
  <si>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</si>
  <si>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</si>
  <si>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</si>
  <si>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</si>
  <si>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</si>
  <si>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</si>
  <si>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</si>
  <si>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</si>
  <si>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</si>
  <si>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</si>
  <si>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</si>
  <si>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</si>
  <si>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</si>
  <si>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</si>
  <si>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</si>
  <si>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</si>
  <si>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</si>
  <si>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</si>
  <si>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</si>
  <si>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</si>
  <si>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</si>
  <si>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</si>
  <si>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</si>
  <si>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</si>
  <si>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</si>
  <si>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</si>
  <si>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</si>
  <si>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</si>
  <si>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</si>
  <si>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</si>
  <si>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</si>
  <si>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</si>
  <si>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</si>
  <si>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</si>
  <si>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</si>
  <si>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</si>
  <si>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</si>
  <si>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</si>
  <si>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</si>
  <si>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</si>
  <si>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</si>
  <si>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</si>
  <si>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</si>
  <si>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</si>
  <si>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</si>
  <si>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</si>
  <si>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</si>
  <si>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</si>
  <si>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</si>
  <si>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</si>
  <si>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</si>
  <si>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</si>
  <si>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</si>
  <si>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</si>
  <si>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</si>
  <si>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</si>
  <si>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</si>
  <si>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</si>
  <si>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</si>
  <si>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</si>
  <si>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</si>
  <si>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</si>
  <si>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</si>
  <si>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</si>
  <si>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</si>
  <si>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</si>
  <si>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</si>
  <si>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</si>
  <si>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</si>
  <si>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</si>
  <si>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</si>
  <si>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</si>
  <si>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</si>
  <si>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</si>
  <si>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</si>
  <si>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</si>
  <si>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</si>
  <si>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</si>
  <si>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</si>
  <si>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</si>
  <si>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</si>
  <si>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</si>
  <si>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</si>
  <si>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</si>
  <si>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</si>
  <si>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</si>
  <si>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</si>
  <si>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</si>
  <si>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</si>
  <si>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</si>
  <si>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</si>
  <si>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</si>
  <si>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</si>
  <si>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</si>
  <si>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</si>
  <si>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</si>
  <si>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</si>
  <si>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</si>
  <si>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</si>
  <si>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</si>
  <si>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</si>
  <si>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</si>
  <si>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</si>
  <si>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</si>
  <si>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</si>
  <si>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</si>
  <si>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</si>
  <si>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</si>
  <si>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</si>
  <si>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</si>
  <si>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</si>
  <si>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</si>
  <si>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</si>
  <si>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</si>
  <si>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</si>
  <si>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</si>
  <si>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</si>
  <si>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</si>
  <si>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</si>
  <si>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</si>
  <si>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</si>
  <si>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</si>
  <si>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</si>
  <si>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</si>
  <si>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</si>
  <si>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</si>
  <si>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</si>
  <si>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</si>
  <si>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</si>
  <si>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</si>
  <si>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</si>
  <si>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</si>
  <si>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</si>
  <si>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</si>
  <si>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</si>
  <si>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</si>
  <si>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</si>
  <si>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</si>
  <si>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</si>
  <si>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</si>
  <si>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</si>
  <si>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</si>
  <si>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</si>
  <si>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</si>
  <si>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</si>
  <si>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</si>
  <si>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</si>
  <si>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</si>
  <si>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</si>
  <si>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</si>
  <si>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</si>
  <si>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</si>
  <si>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</si>
  <si>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</si>
  <si>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</si>
  <si>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</si>
  <si>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</si>
  <si>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</si>
  <si>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</si>
  <si>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</si>
  <si>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</si>
  <si>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</si>
  <si>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</si>
  <si>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</si>
  <si>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</si>
  <si>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</si>
  <si>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</si>
  <si>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</si>
  <si>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</si>
  <si>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</si>
  <si>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</si>
  <si>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</si>
  <si>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</si>
  <si>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</si>
  <si>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</si>
  <si>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</si>
  <si>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</si>
  <si>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</si>
  <si>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</si>
  <si>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</si>
  <si>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</si>
  <si>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</si>
  <si>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</si>
  <si>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</si>
  <si>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</si>
  <si>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</si>
  <si>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</si>
  <si>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</si>
  <si>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</si>
  <si>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</si>
  <si>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</si>
  <si>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</si>
  <si>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</si>
  <si>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</si>
  <si>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</si>
  <si>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</si>
  <si>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</si>
  <si>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</si>
  <si>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</si>
  <si>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</si>
  <si>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</si>
  <si>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</si>
  <si>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</si>
  <si>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</si>
  <si>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</si>
  <si>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</si>
  <si>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</si>
  <si>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</si>
  <si>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</si>
  <si>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</si>
  <si>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</si>
  <si>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</si>
  <si>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</si>
  <si>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</si>
  <si>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</si>
  <si>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</si>
  <si>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</si>
  <si>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</si>
  <si>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</si>
  <si>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</si>
  <si>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</si>
  <si>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2.44</t>
  </si>
  <si>
    <t>▲ 2.10</t>
  </si>
  <si>
    <t>▲ 6.23</t>
  </si>
  <si>
    <t>▲ 0.53</t>
  </si>
  <si>
    <t>一般会計</t>
  </si>
  <si>
    <t>国民健康保険特別会計</t>
  </si>
  <si>
    <t>介護保険特別会計</t>
  </si>
  <si>
    <t>奨学金特別会計</t>
  </si>
  <si>
    <t>農業集落排水事業特別会計</t>
  </si>
  <si>
    <t>後期高齢者医療特別会計</t>
  </si>
  <si>
    <t>特定環境保全公共下水道特別会計</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</si>
  <si>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</si>
  <si>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</si>
  <si>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</si>
  <si>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</si>
  <si>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</si>
  <si>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</si>
  <si>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</si>
  <si>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</si>
  <si>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</si>
  <si>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</si>
  <si>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</si>
  <si>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</si>
  <si>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</si>
  <si>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</si>
  <si>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</si>
  <si>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</si>
  <si>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</si>
  <si>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</si>
  <si>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</si>
  <si>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</si>
  <si>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</si>
  <si>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</si>
  <si>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</si>
  <si>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t>
    <phoneticPr fontId="2"/>
  </si>
  <si>
    <t>南アルプスふるさと活性化財担</t>
    <rPh sb="0" eb="1">
      <t>ミナミ</t>
    </rPh>
    <rPh sb="9" eb="12">
      <t>カッセイカ</t>
    </rPh>
    <rPh sb="12" eb="13">
      <t>ザイ</t>
    </rPh>
    <rPh sb="13" eb="14">
      <t>タン</t>
    </rPh>
    <phoneticPr fontId="2"/>
  </si>
  <si>
    <t>公有施設整備基金</t>
    <rPh sb="0" eb="2">
      <t>コウユウ</t>
    </rPh>
    <rPh sb="2" eb="4">
      <t>シセツ</t>
    </rPh>
    <rPh sb="4" eb="6">
      <t>セイビ</t>
    </rPh>
    <rPh sb="6" eb="8">
      <t>キキン</t>
    </rPh>
    <phoneticPr fontId="5"/>
  </si>
  <si>
    <t>非常災害対策基金</t>
    <rPh sb="0" eb="2">
      <t>ヒジョウ</t>
    </rPh>
    <rPh sb="2" eb="4">
      <t>サイガイ</t>
    </rPh>
    <rPh sb="4" eb="6">
      <t>タイサク</t>
    </rPh>
    <rPh sb="6" eb="8">
      <t>キキン</t>
    </rPh>
    <phoneticPr fontId="5"/>
  </si>
  <si>
    <t>地域福祉基金</t>
    <rPh sb="0" eb="2">
      <t>チイキ</t>
    </rPh>
    <rPh sb="2" eb="4">
      <t>フクシ</t>
    </rPh>
    <rPh sb="4" eb="6">
      <t>キキン</t>
    </rPh>
    <phoneticPr fontId="5"/>
  </si>
  <si>
    <t>少子化対策基金</t>
    <rPh sb="0" eb="3">
      <t>ショウシカ</t>
    </rPh>
    <rPh sb="3" eb="5">
      <t>タイサク</t>
    </rPh>
    <rPh sb="5" eb="7">
      <t>キキン</t>
    </rPh>
    <phoneticPr fontId="5"/>
  </si>
  <si>
    <t>ごみ処理広域施設整備基金</t>
    <rPh sb="2" eb="4">
      <t>ショリ</t>
    </rPh>
    <rPh sb="4" eb="6">
      <t>コウイキ</t>
    </rPh>
    <rPh sb="6" eb="8">
      <t>シセツ</t>
    </rPh>
    <rPh sb="8" eb="10">
      <t>セイビ</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</si>
  <si>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</si>
  <si>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</si>
  <si>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</si>
  <si>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</si>
  <si>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</si>
  <si>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</si>
  <si>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</si>
  <si>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</si>
  <si>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</si>
  <si>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</si>
  <si>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</si>
  <si>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来負担比率は将来負担額を充当可能財源が上回るため「－」で推移している。
実質公債費比率は、R１に防災無線関係の地方債償還が開始され増加したが、その後ほぼ横ばいで推移している。
今後も大規模事業等の実施に際し財源を地方債の借入や基金取崩に頼らざるを得ないため、計画的な地方債発行と健全な財政運営に努めていく必要がある。</t>
    <rPh sb="48" eb="52">
      <t>ボウサイムセン</t>
    </rPh>
    <rPh sb="52" eb="54">
      <t>カンケイ</t>
    </rPh>
    <rPh sb="58" eb="60">
      <t>ショウカン</t>
    </rPh>
    <rPh sb="61" eb="63">
      <t>カイシ</t>
    </rPh>
    <rPh sb="65" eb="67">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</si>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</sst>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F913-4239-883D-2B10E29C7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514058</c:v>
                </c:pt>
                <c:pt idx="1">
                  <c:v>565758</c:v>
                </c:pt>
                <c:pt idx="2">
                  <c:v>724083</c:v>
                </c:pt>
                <c:pt idx="3">
                  <c:v>1013648</c:v>
                </c:pt>
                <c:pt idx="4">
                  <c:v>734898</c:v>
                </c:pt>
              </c:numCache>
            </c:numRef>
          </c:val>
          <c:smooth val="0"/>
          <c:extLst>
            <c:ext xmlns:c16="http://schemas.microsoft.com/office/drawing/2014/chart" uri="{C3380CC4-5D6E-409C-BE32-E72D297353CC}">
              <c16:uniqueId val="{00000001-F913-4239-883D-2B10E29C7587}"/>
            </c:ext>
          </c:extLst>
        </c:ser>
        <c:dLbls>
          <c:showLegendKey val="0"/>
          <c:showVal val="0"/>
          <c:showCatName val="0"/>
          <c:showSerName val="0"/>
          <c:showPercent val="0"/>
          <c:showBubbleSize val="0"/>
        </c:dLbls>
        <c:marker val="1"/>
        <c:smooth val="0"/>
        <c:axId val="369905704"/>
        <c:axId val="157176760"/>
      </c:lineChart>
      <c:catAx>
        <c:axId val="36990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176760"/>
        <c:crosses val="autoZero"/>
        <c:auto val="1"/>
        <c:lblAlgn val="ctr"/>
        <c:lblOffset val="100"/>
        <c:tickLblSkip val="1"/>
        <c:tickMarkSkip val="1"/>
        <c:noMultiLvlLbl val="0"/>
      </c:catAx>
      <c:valAx>
        <c:axId val="1571767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90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17.190000000000001</c:v>
                </c:pt>
                <c:pt idx="1">
                  <c:v>15.86</c:v>
                </c:pt>
                <c:pt idx="2">
                  <c:v>14.51</c:v>
                </c:pt>
                <c:pt idx="3">
                  <c:v>19.690000000000001</c:v>
                </c:pt>
                <c:pt idx="4">
                  <c:v>18.239999999999998</c:v>
                </c:pt>
              </c:numCache>
            </c:numRef>
          </c:val>
          <c:extLst>
            <c:ext xmlns:c16="http://schemas.microsoft.com/office/drawing/2014/chart" uri="{C3380CC4-5D6E-409C-BE32-E72D297353CC}">
              <c16:uniqueId val="{00000000-F443-4834-A1C3-680C041F2F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39.57</c:v>
                </c:pt>
                <c:pt idx="1">
                  <c:v>41.4</c:v>
                </c:pt>
                <c:pt idx="2">
                  <c:v>38.53</c:v>
                </c:pt>
                <c:pt idx="3">
                  <c:v>37.56</c:v>
                </c:pt>
                <c:pt idx="4">
                  <c:v>35.840000000000003</c:v>
                </c:pt>
              </c:numCache>
            </c:numRef>
          </c:val>
          <c:extLst>
            <c:ext xmlns:c16="http://schemas.microsoft.com/office/drawing/2014/chart" uri="{C3380CC4-5D6E-409C-BE32-E72D297353CC}">
              <c16:uniqueId val="{00000001-F443-4834-A1C3-680C041F2FED}"/>
            </c:ext>
          </c:extLst>
        </c:ser>
        <c:dLbls>
          <c:showLegendKey val="0"/>
          <c:showVal val="0"/>
          <c:showCatName val="0"/>
          <c:showSerName val="0"/>
          <c:showPercent val="0"/>
          <c:showBubbleSize val="0"/>
        </c:dLbls>
        <c:gapWidth val="250"/>
        <c:overlap val="100"/>
        <c:axId val="394786768"/>
        <c:axId val="39478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-2.1</c:v>
                </c:pt>
                <c:pt idx="2">
                  <c:v>-6.23</c:v>
                </c:pt>
                <c:pt idx="3">
                  <c:v>5.56</c:v>
                </c:pt>
                <c:pt idx="4">
                  <c:v>-0.53</c:v>
                </c:pt>
              </c:numCache>
            </c:numRef>
          </c:val>
          <c:smooth val="0"/>
          <c:extLst>
            <c:ext xmlns:c16="http://schemas.microsoft.com/office/drawing/2014/chart" uri="{C3380CC4-5D6E-409C-BE32-E72D297353CC}">
              <c16:uniqueId val="{00000002-F443-4834-A1C3-680C041F2FED}"/>
            </c:ext>
          </c:extLst>
        </c:ser>
        <c:dLbls>
          <c:showLegendKey val="0"/>
          <c:showVal val="0"/>
          <c:showCatName val="0"/>
          <c:showSerName val="0"/>
          <c:showPercent val="0"/>
          <c:showBubbleSize val="0"/>
        </c:dLbls>
        <c:marker val="1"/>
        <c:smooth val="0"/>
        <c:axId val="394786768"/>
        <c:axId val="394787152"/>
      </c:lineChart>
      <c:catAx>
        <c:axId val="39478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787152"/>
        <c:crosses val="autoZero"/>
        <c:auto val="1"/>
        <c:lblAlgn val="ctr"/>
        <c:lblOffset val="100"/>
        <c:tickLblSkip val="1"/>
        <c:tickMarkSkip val="1"/>
        <c:noMultiLvlLbl val="0"/>
      </c:catAx>
      <c:valAx>
        <c:axId val="39478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8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0.09</c:v>
                </c:pt>
                <c:pt idx="4">
                  <c:v>#N/A</c:v>
                </c:pt>
                <c:pt idx="5">
                  <c:v>0.03</c:v>
                </c:pt>
                <c:pt idx="6">
                  <c:v>#N/A</c:v>
                </c:pt>
                <c:pt idx="7">
                  <c:v>0.01</c:v>
                </c:pt>
                <c:pt idx="8">
                  <c:v>#N/A</c:v>
                </c:pt>
                <c:pt idx="9">
                  <c:v>0</c:v>
                </c:pt>
              </c:numCache>
            </c:numRef>
          </c:val>
          <c:extLst>
            <c:ext xmlns:c16="http://schemas.microsoft.com/office/drawing/2014/chart" uri="{C3380CC4-5D6E-409C-BE32-E72D297353CC}">
              <c16:uniqueId val="{00000000-A3F7-43AF-BF0D-F527A75609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F7-43AF-BF0D-F527A7560929}"/>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0.15</c:v>
                </c:pt>
                <c:pt idx="4">
                  <c:v>#N/A</c:v>
                </c:pt>
                <c:pt idx="5">
                  <c:v>0</c:v>
                </c:pt>
                <c:pt idx="6">
                  <c:v>#N/A</c:v>
                </c:pt>
                <c:pt idx="7">
                  <c:v>0</c:v>
                </c:pt>
                <c:pt idx="8">
                  <c:v>#N/A</c:v>
                </c:pt>
                <c:pt idx="9">
                  <c:v>0</c:v>
                </c:pt>
              </c:numCache>
            </c:numRef>
          </c:val>
          <c:extLst>
            <c:ext xmlns:c16="http://schemas.microsoft.com/office/drawing/2014/chart" uri="{C3380CC4-5D6E-409C-BE32-E72D297353CC}">
              <c16:uniqueId val="{00000002-A3F7-43AF-BF0D-F527A7560929}"/>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A3F7-43AF-BF0D-F527A75609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7.0000000000000007E-2</c:v>
                </c:pt>
                <c:pt idx="6">
                  <c:v>#N/A</c:v>
                </c:pt>
                <c:pt idx="7">
                  <c:v>0.03</c:v>
                </c:pt>
                <c:pt idx="8">
                  <c:v>#N/A</c:v>
                </c:pt>
                <c:pt idx="9">
                  <c:v>0.01</c:v>
                </c:pt>
              </c:numCache>
            </c:numRef>
          </c:val>
          <c:extLst>
            <c:ext xmlns:c16="http://schemas.microsoft.com/office/drawing/2014/chart" uri="{C3380CC4-5D6E-409C-BE32-E72D297353CC}">
              <c16:uniqueId val="{00000004-A3F7-43AF-BF0D-F527A756092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0.05</c:v>
                </c:pt>
                <c:pt idx="8">
                  <c:v>#N/A</c:v>
                </c:pt>
                <c:pt idx="9">
                  <c:v>0.06</c:v>
                </c:pt>
              </c:numCache>
            </c:numRef>
          </c:val>
          <c:extLst>
            <c:ext xmlns:c16="http://schemas.microsoft.com/office/drawing/2014/chart" uri="{C3380CC4-5D6E-409C-BE32-E72D297353CC}">
              <c16:uniqueId val="{00000005-A3F7-43AF-BF0D-F527A7560929}"/>
            </c:ext>
          </c:extLst>
        </c:ser>
        <c:ser>
          <c:idx val="6"/>
          <c:order val="6"/>
          <c:tx>
            <c:strRef>
              <c:f>データシート!$A$33</c:f>
              <c:strCache>
                <c:ptCount val="1"/>
                <c:pt idx="0">
                  <c:v>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0.06</c:v>
                </c:pt>
                <c:pt idx="6">
                  <c:v>#N/A</c:v>
                </c:pt>
                <c:pt idx="7">
                  <c:v>0.09</c:v>
                </c:pt>
                <c:pt idx="8">
                  <c:v>#N/A</c:v>
                </c:pt>
                <c:pt idx="9">
                  <c:v>0.08</c:v>
                </c:pt>
              </c:numCache>
            </c:numRef>
          </c:val>
          <c:extLst>
            <c:ext xmlns:c16="http://schemas.microsoft.com/office/drawing/2014/chart" uri="{C3380CC4-5D6E-409C-BE32-E72D297353CC}">
              <c16:uniqueId val="{00000006-A3F7-43AF-BF0D-F527A756092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0.26</c:v>
                </c:pt>
                <c:pt idx="2">
                  <c:v>#N/A</c:v>
                </c:pt>
                <c:pt idx="3">
                  <c:v>0.49</c:v>
                </c:pt>
                <c:pt idx="4">
                  <c:v>#N/A</c:v>
                </c:pt>
                <c:pt idx="5">
                  <c:v>0.7</c:v>
                </c:pt>
                <c:pt idx="6">
                  <c:v>#N/A</c:v>
                </c:pt>
                <c:pt idx="7">
                  <c:v>0.74</c:v>
                </c:pt>
                <c:pt idx="8">
                  <c:v>#N/A</c:v>
                </c:pt>
                <c:pt idx="9">
                  <c:v>0.27</c:v>
                </c:pt>
              </c:numCache>
            </c:numRef>
          </c:val>
          <c:extLst>
            <c:ext xmlns:c16="http://schemas.microsoft.com/office/drawing/2014/chart" uri="{C3380CC4-5D6E-409C-BE32-E72D297353CC}">
              <c16:uniqueId val="{00000007-A3F7-43AF-BF0D-F527A756092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0.92</c:v>
                </c:pt>
                <c:pt idx="4">
                  <c:v>#N/A</c:v>
                </c:pt>
                <c:pt idx="5">
                  <c:v>0.42</c:v>
                </c:pt>
                <c:pt idx="6">
                  <c:v>#N/A</c:v>
                </c:pt>
                <c:pt idx="7">
                  <c:v>0.23</c:v>
                </c:pt>
                <c:pt idx="8">
                  <c:v>#N/A</c:v>
                </c:pt>
                <c:pt idx="9">
                  <c:v>0.28000000000000003</c:v>
                </c:pt>
              </c:numCache>
            </c:numRef>
          </c:val>
          <c:extLst>
            <c:ext xmlns:c16="http://schemas.microsoft.com/office/drawing/2014/chart" uri="{C3380CC4-5D6E-409C-BE32-E72D297353CC}">
              <c16:uniqueId val="{00000008-A3F7-43AF-BF0D-F527A75609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17.13</c:v>
                </c:pt>
                <c:pt idx="2">
                  <c:v>#N/A</c:v>
                </c:pt>
                <c:pt idx="3">
                  <c:v>15.81</c:v>
                </c:pt>
                <c:pt idx="4">
                  <c:v>#N/A</c:v>
                </c:pt>
                <c:pt idx="5">
                  <c:v>14.44</c:v>
                </c:pt>
                <c:pt idx="6">
                  <c:v>#N/A</c:v>
                </c:pt>
                <c:pt idx="7">
                  <c:v>19.59</c:v>
                </c:pt>
                <c:pt idx="8">
                  <c:v>#N/A</c:v>
                </c:pt>
                <c:pt idx="9">
                  <c:v>18.149999999999999</c:v>
                </c:pt>
              </c:numCache>
            </c:numRef>
          </c:val>
          <c:extLst>
            <c:ext xmlns:c16="http://schemas.microsoft.com/office/drawing/2014/chart" uri="{C3380CC4-5D6E-409C-BE32-E72D297353CC}">
              <c16:uniqueId val="{00000009-A3F7-43AF-BF0D-F527A7560929}"/>
            </c:ext>
          </c:extLst>
        </c:ser>
        <c:dLbls>
          <c:showLegendKey val="0"/>
          <c:showVal val="0"/>
          <c:showCatName val="0"/>
          <c:showSerName val="0"/>
          <c:showPercent val="0"/>
          <c:showBubbleSize val="0"/>
        </c:dLbls>
        <c:gapWidth val="150"/>
        <c:overlap val="100"/>
        <c:axId val="386438312"/>
        <c:axId val="387080232"/>
      </c:barChart>
      <c:catAx>
        <c:axId val="38643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080232"/>
        <c:crosses val="autoZero"/>
        <c:auto val="1"/>
        <c:lblAlgn val="ctr"/>
        <c:lblOffset val="100"/>
        <c:tickLblSkip val="1"/>
        <c:tickMarkSkip val="1"/>
        <c:noMultiLvlLbl val="0"/>
      </c:catAx>
      <c:valAx>
        <c:axId val="38708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43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203</c:v>
                </c:pt>
                <c:pt idx="5">
                  <c:v>202</c:v>
                </c:pt>
                <c:pt idx="8">
                  <c:v>213</c:v>
                </c:pt>
                <c:pt idx="11">
                  <c:v>227</c:v>
                </c:pt>
                <c:pt idx="14">
                  <c:v>235</c:v>
                </c:pt>
              </c:numCache>
            </c:numRef>
          </c:val>
          <c:extLst>
            <c:ext xmlns:c16="http://schemas.microsoft.com/office/drawing/2014/chart" uri="{C3380CC4-5D6E-409C-BE32-E72D297353CC}">
              <c16:uniqueId val="{00000000-96AA-46C7-A2F2-8671E3C88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AA-46C7-A2F2-8671E3C88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AA-46C7-A2F2-8671E3C88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11</c:v>
                </c:pt>
                <c:pt idx="6">
                  <c:v>10</c:v>
                </c:pt>
                <c:pt idx="9">
                  <c:v>10</c:v>
                </c:pt>
                <c:pt idx="12">
                  <c:v>11</c:v>
                </c:pt>
              </c:numCache>
            </c:numRef>
          </c:val>
          <c:extLst>
            <c:ext xmlns:c16="http://schemas.microsoft.com/office/drawing/2014/chart" uri="{C3380CC4-5D6E-409C-BE32-E72D297353CC}">
              <c16:uniqueId val="{00000003-96AA-46C7-A2F2-8671E3C88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c:v>
                </c:pt>
                <c:pt idx="3">
                  <c:v>26</c:v>
                </c:pt>
                <c:pt idx="6">
                  <c:v>30</c:v>
                </c:pt>
                <c:pt idx="9">
                  <c:v>30</c:v>
                </c:pt>
                <c:pt idx="12">
                  <c:v>25</c:v>
                </c:pt>
              </c:numCache>
            </c:numRef>
          </c:val>
          <c:extLst>
            <c:ext xmlns:c16="http://schemas.microsoft.com/office/drawing/2014/chart" uri="{C3380CC4-5D6E-409C-BE32-E72D297353CC}">
              <c16:uniqueId val="{00000004-96AA-46C7-A2F2-8671E3C88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AA-46C7-A2F2-8671E3C88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AA-46C7-A2F2-8671E3C88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180</c:v>
                </c:pt>
                <c:pt idx="3">
                  <c:v>196</c:v>
                </c:pt>
                <c:pt idx="6">
                  <c:v>201</c:v>
                </c:pt>
                <c:pt idx="9">
                  <c:v>219</c:v>
                </c:pt>
                <c:pt idx="12">
                  <c:v>226</c:v>
                </c:pt>
              </c:numCache>
            </c:numRef>
          </c:val>
          <c:extLst>
            <c:ext xmlns:c16="http://schemas.microsoft.com/office/drawing/2014/chart" uri="{C3380CC4-5D6E-409C-BE32-E72D297353CC}">
              <c16:uniqueId val="{00000007-96AA-46C7-A2F2-8671E3C8837A}"/>
            </c:ext>
          </c:extLst>
        </c:ser>
        <c:dLbls>
          <c:showLegendKey val="0"/>
          <c:showVal val="0"/>
          <c:showCatName val="0"/>
          <c:showSerName val="0"/>
          <c:showPercent val="0"/>
          <c:showBubbleSize val="0"/>
        </c:dLbls>
        <c:gapWidth val="100"/>
        <c:overlap val="100"/>
        <c:axId val="369710160"/>
        <c:axId val="36971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c:v>
                </c:pt>
                <c:pt idx="2">
                  <c:v>#N/A</c:v>
                </c:pt>
                <c:pt idx="3">
                  <c:v>#N/A</c:v>
                </c:pt>
                <c:pt idx="4">
                  <c:v>31</c:v>
                </c:pt>
                <c:pt idx="5">
                  <c:v>#N/A</c:v>
                </c:pt>
                <c:pt idx="6">
                  <c:v>#N/A</c:v>
                </c:pt>
                <c:pt idx="7">
                  <c:v>28</c:v>
                </c:pt>
                <c:pt idx="8">
                  <c:v>#N/A</c:v>
                </c:pt>
                <c:pt idx="9">
                  <c:v>#N/A</c:v>
                </c:pt>
                <c:pt idx="10">
                  <c:v>32</c:v>
                </c:pt>
                <c:pt idx="11">
                  <c:v>#N/A</c:v>
                </c:pt>
                <c:pt idx="12">
                  <c:v>#N/A</c:v>
                </c:pt>
                <c:pt idx="13">
                  <c:v>27</c:v>
                </c:pt>
                <c:pt idx="14">
                  <c:v>#N/A</c:v>
                </c:pt>
              </c:numCache>
            </c:numRef>
          </c:val>
          <c:smooth val="0"/>
          <c:extLst>
            <c:ext xmlns:c16="http://schemas.microsoft.com/office/drawing/2014/chart" uri="{C3380CC4-5D6E-409C-BE32-E72D297353CC}">
              <c16:uniqueId val="{00000008-96AA-46C7-A2F2-8671E3C8837A}"/>
            </c:ext>
          </c:extLst>
        </c:ser>
        <c:dLbls>
          <c:showLegendKey val="0"/>
          <c:showVal val="0"/>
          <c:showCatName val="0"/>
          <c:showSerName val="0"/>
          <c:showPercent val="0"/>
          <c:showBubbleSize val="0"/>
        </c:dLbls>
        <c:marker val="1"/>
        <c:smooth val="0"/>
        <c:axId val="369710160"/>
        <c:axId val="369711728"/>
      </c:lineChart>
      <c:catAx>
        <c:axId val="36971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711728"/>
        <c:crosses val="autoZero"/>
        <c:auto val="1"/>
        <c:lblAlgn val="ctr"/>
        <c:lblOffset val="100"/>
        <c:tickLblSkip val="1"/>
        <c:tickMarkSkip val="1"/>
        <c:noMultiLvlLbl val="0"/>
      </c:catAx>
      <c:valAx>
        <c:axId val="36971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1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2114</c:v>
                </c:pt>
                <c:pt idx="5">
                  <c:v>2153</c:v>
                </c:pt>
                <c:pt idx="8">
                  <c:v>2219</c:v>
                </c:pt>
                <c:pt idx="11">
                  <c:v>2371</c:v>
                </c:pt>
                <c:pt idx="14">
                  <c:v>2318</c:v>
                </c:pt>
              </c:numCache>
            </c:numRef>
          </c:val>
          <c:extLst>
            <c:ext xmlns:c16="http://schemas.microsoft.com/office/drawing/2014/chart" uri="{C3380CC4-5D6E-409C-BE32-E72D297353CC}">
              <c16:uniqueId val="{00000000-1820-4225-A924-46CA60EBE1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c:v>
                </c:pt>
                <c:pt idx="5">
                  <c:v>26</c:v>
                </c:pt>
                <c:pt idx="8">
                  <c:v>111</c:v>
                </c:pt>
                <c:pt idx="11">
                  <c:v>106</c:v>
                </c:pt>
                <c:pt idx="14">
                  <c:v>102</c:v>
                </c:pt>
              </c:numCache>
            </c:numRef>
          </c:val>
          <c:extLst>
            <c:ext xmlns:c16="http://schemas.microsoft.com/office/drawing/2014/chart" uri="{C3380CC4-5D6E-409C-BE32-E72D297353CC}">
              <c16:uniqueId val="{00000001-1820-4225-A924-46CA60EBE1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1952</c:v>
                </c:pt>
                <c:pt idx="5">
                  <c:v>1919</c:v>
                </c:pt>
                <c:pt idx="8">
                  <c:v>1829</c:v>
                </c:pt>
                <c:pt idx="11">
                  <c:v>1849</c:v>
                </c:pt>
                <c:pt idx="14">
                  <c:v>1971</c:v>
                </c:pt>
              </c:numCache>
            </c:numRef>
          </c:val>
          <c:extLst>
            <c:ext xmlns:c16="http://schemas.microsoft.com/office/drawing/2014/chart" uri="{C3380CC4-5D6E-409C-BE32-E72D297353CC}">
              <c16:uniqueId val="{00000002-1820-4225-A924-46CA60EBE1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20-4225-A924-46CA60EBE1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20-4225-A924-46CA60EBE1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20-4225-A924-46CA60EBE1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763</c:v>
                </c:pt>
                <c:pt idx="3">
                  <c:v>760</c:v>
                </c:pt>
                <c:pt idx="6">
                  <c:v>758</c:v>
                </c:pt>
                <c:pt idx="9">
                  <c:v>770</c:v>
                </c:pt>
                <c:pt idx="12">
                  <c:v>753</c:v>
                </c:pt>
              </c:numCache>
            </c:numRef>
          </c:val>
          <c:extLst>
            <c:ext xmlns:c16="http://schemas.microsoft.com/office/drawing/2014/chart" uri="{C3380CC4-5D6E-409C-BE32-E72D297353CC}">
              <c16:uniqueId val="{00000006-1820-4225-A924-46CA60EBE1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c:v>
                </c:pt>
                <c:pt idx="3">
                  <c:v>162</c:v>
                </c:pt>
                <c:pt idx="6">
                  <c:v>146</c:v>
                </c:pt>
                <c:pt idx="9">
                  <c:v>129</c:v>
                </c:pt>
                <c:pt idx="12">
                  <c:v>114</c:v>
                </c:pt>
              </c:numCache>
            </c:numRef>
          </c:val>
          <c:extLst>
            <c:ext xmlns:c16="http://schemas.microsoft.com/office/drawing/2014/chart" uri="{C3380CC4-5D6E-409C-BE32-E72D297353CC}">
              <c16:uniqueId val="{00000007-1820-4225-A924-46CA60EBE1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330</c:v>
                </c:pt>
                <c:pt idx="3">
                  <c:v>298</c:v>
                </c:pt>
                <c:pt idx="6">
                  <c:v>273</c:v>
                </c:pt>
                <c:pt idx="9">
                  <c:v>250</c:v>
                </c:pt>
                <c:pt idx="12">
                  <c:v>228</c:v>
                </c:pt>
              </c:numCache>
            </c:numRef>
          </c:val>
          <c:extLst>
            <c:ext xmlns:c16="http://schemas.microsoft.com/office/drawing/2014/chart" uri="{C3380CC4-5D6E-409C-BE32-E72D297353CC}">
              <c16:uniqueId val="{00000008-1820-4225-A924-46CA60EBE1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20-4225-A924-46CA60EBE1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2024</c:v>
                </c:pt>
                <c:pt idx="3">
                  <c:v>2054</c:v>
                </c:pt>
                <c:pt idx="6">
                  <c:v>2162</c:v>
                </c:pt>
                <c:pt idx="9">
                  <c:v>2400</c:v>
                </c:pt>
                <c:pt idx="12">
                  <c:v>2300</c:v>
                </c:pt>
              </c:numCache>
            </c:numRef>
          </c:val>
          <c:extLst>
            <c:ext xmlns:c16="http://schemas.microsoft.com/office/drawing/2014/chart" uri="{C3380CC4-5D6E-409C-BE32-E72D297353CC}">
              <c16:uniqueId val="{0000000A-1820-4225-A924-46CA60EBE14E}"/>
            </c:ext>
          </c:extLst>
        </c:ser>
        <c:dLbls>
          <c:showLegendKey val="0"/>
          <c:showVal val="0"/>
          <c:showCatName val="0"/>
          <c:showSerName val="0"/>
          <c:showPercent val="0"/>
          <c:showBubbleSize val="0"/>
        </c:dLbls>
        <c:gapWidth val="100"/>
        <c:overlap val="100"/>
        <c:axId val="369707024"/>
        <c:axId val="369707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20-4225-A924-46CA60EBE14E}"/>
            </c:ext>
          </c:extLst>
        </c:ser>
        <c:dLbls>
          <c:showLegendKey val="0"/>
          <c:showVal val="0"/>
          <c:showCatName val="0"/>
          <c:showSerName val="0"/>
          <c:showPercent val="0"/>
          <c:showBubbleSize val="0"/>
        </c:dLbls>
        <c:marker val="1"/>
        <c:smooth val="0"/>
        <c:axId val="369707024"/>
        <c:axId val="369707416"/>
      </c:lineChart>
      <c:catAx>
        <c:axId val="3697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707416"/>
        <c:crosses val="autoZero"/>
        <c:auto val="1"/>
        <c:lblAlgn val="ctr"/>
        <c:lblOffset val="100"/>
        <c:tickLblSkip val="1"/>
        <c:tickMarkSkip val="1"/>
        <c:noMultiLvlLbl val="0"/>
      </c:catAx>
      <c:valAx>
        <c:axId val="369707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0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551</c:v>
                </c:pt>
                <c:pt idx="1">
                  <c:v>551</c:v>
                </c:pt>
                <c:pt idx="2">
                  <c:v>552</c:v>
                </c:pt>
              </c:numCache>
            </c:numRef>
          </c:val>
          <c:extLst>
            <c:ext xmlns:c16="http://schemas.microsoft.com/office/drawing/2014/chart" uri="{C3380CC4-5D6E-409C-BE32-E72D297353CC}">
              <c16:uniqueId val="{00000000-5DDE-4F15-8279-070E0F3101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5DDE-4F15-8279-070E0F3101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941</c:v>
                </c:pt>
                <c:pt idx="1">
                  <c:v>961</c:v>
                </c:pt>
                <c:pt idx="2">
                  <c:v>1083</c:v>
                </c:pt>
              </c:numCache>
            </c:numRef>
          </c:val>
          <c:extLst>
            <c:ext xmlns:c16="http://schemas.microsoft.com/office/drawing/2014/chart" uri="{C3380CC4-5D6E-409C-BE32-E72D297353CC}">
              <c16:uniqueId val="{00000002-5DDE-4F15-8279-070E0F3101B8}"/>
            </c:ext>
          </c:extLst>
        </c:ser>
        <c:dLbls>
          <c:showLegendKey val="0"/>
          <c:showVal val="0"/>
          <c:showCatName val="0"/>
          <c:showSerName val="0"/>
          <c:showPercent val="0"/>
          <c:showBubbleSize val="0"/>
        </c:dLbls>
        <c:gapWidth val="120"/>
        <c:overlap val="100"/>
        <c:axId val="396680296"/>
        <c:axId val="396678336"/>
      </c:barChart>
      <c:catAx>
        <c:axId val="39668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678336"/>
        <c:crosses val="autoZero"/>
        <c:auto val="1"/>
        <c:lblAlgn val="ctr"/>
        <c:lblOffset val="100"/>
        <c:tickLblSkip val="1"/>
        <c:tickMarkSkip val="1"/>
        <c:noMultiLvlLbl val="0"/>
      </c:catAx>
      <c:valAx>
        <c:axId val="396678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68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{70D5DC5D-4393-4587-B20C-FB3CE8E21056}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B35-4F54-985E-3F6DE30DB5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{00DDC5A3-A293-41BA-A45D-2CDDF9876436}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35-4F54-985E-3F6DE30DB5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{663AF78C-7D05-4E02-BA90-2A65BC118923}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35-4F54-985E-3F6DE30DB5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{065C7DE4-F65F-43BF-BEE1-7E0EB2C91D01}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35-4F54-985E-3F6DE30DB5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{F33996B7-A6C3-4E92-AB25-0A964B0F4D6C}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35-4F54-985E-3F6DE30DB50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{010036A9-A0AE-4A70-BAB6-4D687F07321E}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B35-4F54-985E-3F6DE30DB50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{B2F6ABFD-5D61-441E-8189-6B7E85E631AC}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B35-4F54-985E-3F6DE30DB50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{A8954F40-6687-40A5-91C0-4CC3F2183A6C}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B35-4F54-985E-3F6DE30DB50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{E100EDB9-2605-423A-9B3C-FC9C2C890D39}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B35-4F54-985E-3F6DE30DB5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45.3</c:v>
                </c:pt>
                <c:pt idx="8">
                  <c:v>46.7</c:v>
                </c:pt>
                <c:pt idx="16">
                  <c:v>47.8</c:v>
                </c:pt>
                <c:pt idx="24">
                  <c:v>47.7</c:v>
                </c:pt>
                <c:pt idx="32">
                  <c:v>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35-4F54-985E-3F6DE30DB5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{EE218DCC-E9AC-4FEC-A3FD-013E7AC7C52B}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B35-4F54-985E-3F6DE30DB5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{7C379390-5070-4376-BAA7-5D4642923FAC}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35-4F54-985E-3F6DE30DB5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{9C145747-3A4E-45A0-AA91-07556092FAA8}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35-4F54-985E-3F6DE30DB5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{BE02019E-4290-41C4-84FD-469A62076D39}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35-4F54-985E-3F6DE30DB5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{D1A8BB81-15D5-40EC-9E36-B3F3C0521CA9}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35-4F54-985E-3F6DE30DB50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{E8662ED2-5B07-45CD-AC2B-A777D1E516BE}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B35-4F54-985E-3F6DE30DB50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{141632E6-63CE-4DC1-88B1-1832156DC5B2}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B35-4F54-985E-3F6DE30DB50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{5C02790D-209D-43D8-96E3-C0A750C18B39}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B35-4F54-985E-3F6DE30DB50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{500E517F-5FF7-4A1B-AE8E-2C122FFA8AC7}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B35-4F54-985E-3F6DE30DB5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35-4F54-985E-3F6DE30DB50F}"/>
            </c:ext>
          </c:extLst>
        </c:ser>
        <c:dLbls>
          <c:showLegendKey val="0"/>
          <c:showVal val="1"/>
          <c:showCatName val="0"/>
          <c:showSerName val="0"/>
          <c:showPercent val="0"/>
          <c:showBubbleSize val="0"/>
        </c:dLbls>
        <c:axId val="396679120"/>
        <c:axId val="396682256"/>
      </c:scatterChart>
      <c:valAx>
        <c:axId val="39667912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682256"/>
        <c:crosses val="autoZero"/>
        <c:crossBetween val="midCat"/>
      </c:valAx>
      <c:valAx>
        <c:axId val="3966822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6679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{BCC7D416-2E2F-49E4-9479-B8879F68B46B}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51B-4795-B084-0AEF753610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{71D9E67B-019A-4DCB-A500-6F50BEAEF723}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1B-4795-B084-0AEF753610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{39A89AF0-0D77-4F34-AD09-383C571C20E0}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1B-4795-B084-0AEF753610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{A07411AE-FE0A-4457-BA98-8AC6B7724D65}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1B-4795-B084-0AEF753610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{F96521EB-3030-4B0B-B47E-C53C5ADDA4C8}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1B-4795-B084-0AEF7536102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{923DC4B6-05DB-4ABC-BD2E-C9663CABE193}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51B-4795-B084-0AEF7536102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{C098825C-AE88-4840-A5AC-1BABBEE30D5A}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51B-4795-B084-0AEF7536102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{3877B91D-F4A2-4F81-8320-11B2A23736EE}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51B-4795-B084-0AEF7536102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{7B6CDB44-5B81-40FF-94FF-C8CB31F0FBBE}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51B-4795-B084-0AEF753610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1.6</c:v>
                </c:pt>
                <c:pt idx="16">
                  <c:v>1.9</c:v>
                </c:pt>
                <c:pt idx="24">
                  <c:v>2.2999999999999998</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1B-4795-B084-0AEF753610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{49FAD679-8D8C-44FD-BCD6-22A7588A7FFC}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51B-4795-B084-0AEF753610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{2420CDA6-6278-483F-9C0D-691BE7E3F957}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1B-4795-B084-0AEF753610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{993649E7-C529-4A3F-93B0-A68532E223FF}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1B-4795-B084-0AEF753610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{08E58701-CC4A-4716-A35A-4FFE18E90465}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1B-4795-B084-0AEF753610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{B29B906F-8C33-4E20-8656-E859C0FD866A}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1B-4795-B084-0AEF7536102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{60E16169-B243-4101-859C-631F1DF2F91A}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51B-4795-B084-0AEF75361028}"/>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{EA11E895-58D5-4584-80CA-62624E9B7865}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51B-4795-B084-0AEF75361028}"/>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{E71CB328-1005-43CF-AC55-65D5A3333377}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51B-4795-B084-0AEF7536102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{3295DABC-6F6C-497F-85C5-07C5B8BB237D}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51B-4795-B084-0AEF753610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51B-4795-B084-0AEF75361028}"/>
            </c:ext>
          </c:extLst>
        </c:ser>
        <c:dLbls>
          <c:showLegendKey val="0"/>
          <c:showVal val="1"/>
          <c:showCatName val="0"/>
          <c:showSerName val="0"/>
          <c:showPercent val="0"/>
          <c:showBubbleSize val="0"/>
        </c:dLbls>
        <c:axId val="396685392"/>
        <c:axId val="396682648"/>
      </c:scatterChart>
      <c:valAx>
        <c:axId val="39668539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682648"/>
        <c:crosses val="autoZero"/>
        <c:crossBetween val="midCat"/>
      </c:valAx>
      <c:valAx>
        <c:axId val="39668264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6685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ここ数年、地方債を活用した大きな事業が続き、その償還が開始されるため今後も上昇していく見込。</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公営企業債の元利償還金に対する繰入金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下水道事業については、Ｒ２年度、Ｒ３年度で償還が終了。簡易水道特別会計もなくなったため、この数字は今後、０になる見込み。</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満期一括償還については利用していないため。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一般会計等に係る地方債の現在高は、</a:t>
          </a:r>
          <a:r>
            <a:rPr lang="en-US" altLang="ja-JP" sz="1400">
              <a:effectLst/>
            </a:rPr>
            <a:t>H28</a:t>
          </a:r>
          <a:r>
            <a:rPr lang="ja-JP" altLang="en-US" sz="1400">
              <a:effectLst/>
            </a:rPr>
            <a:t>年度から</a:t>
          </a:r>
          <a:r>
            <a:rPr lang="en-US" altLang="ja-JP" sz="1400">
              <a:effectLst/>
            </a:rPr>
            <a:t>R1</a:t>
          </a:r>
          <a:r>
            <a:rPr lang="ja-JP" altLang="en-US" sz="1400">
              <a:effectLst/>
            </a:rPr>
            <a:t>年度で上昇しているが、</a:t>
          </a:r>
          <a:r>
            <a:rPr lang="en-US" altLang="ja-JP" sz="1400">
              <a:effectLst/>
            </a:rPr>
            <a:t>R2</a:t>
          </a:r>
          <a:r>
            <a:rPr lang="ja-JP" altLang="en-US" sz="1400">
              <a:effectLst/>
            </a:rPr>
            <a:t>年度は借入を抑えたため減少。</a:t>
          </a:r>
          <a:endParaRPr lang="en-US" altLang="ja-JP" sz="1400">
            <a:effectLst/>
          </a:endParaRPr>
        </a:p>
        <a:p>
          <a:endParaRPr lang="en-US" altLang="ja-JP" sz="1400">
            <a:effectLst/>
          </a:endParaRPr>
        </a:p>
        <a:p>
          <a:r>
            <a:rPr lang="ja-JP" altLang="en-US" sz="1400">
              <a:effectLst/>
            </a:rPr>
            <a:t>問題ない数値ではあるが、普通交付税の減少が見込まれる中、計画的な地方債借入を行い、更なる将来負担減に努める。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財政調整基金、減債基金、非常災害対策基金、地域福祉基金は、利子のみの積立で変動無し。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令和２年度に、公有施設整備基金、少子化対策基金にに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千万円積立。ごみ処理広域施設整備基金に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長年手を付けていない基金もあるので、それらを計画的に使っていきたい。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町民会館建設、西部広域ごみ処理施設の建設もあるので、計画的に、基金の積立も行っていく。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　　町の公共施設の整備費用に充当する。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非常備災害対策基金　災害時の町単費の費用に充当する。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　　　　住民が主体となって行う福祉活動を活発化するための費用に充当する。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　　　子育てに係る費用に充当する（教育費、給食費、予防費等）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ごみ処理広域施設整備基金　令和１３年の稼働を目指す広域ごみ処理施設の負担金の財源に充当する。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令和２年度に、公有施設整備基金、少子化対策施栓に５千万円積み立て、ごみ処理広域施設整備基金に１４百万円を積み立てた。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財政状況を見ながら、計画定期に基金に積立を行い、必要な時に取崩て事業に充当する。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運用利子の積立のみで、取崩は行わななかった。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積立や取崩の基準と目標金額を設定する等、適切な運用に取り組み、過度な積立とならないようにする。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運用利子の積立のみで、取崩は行わななかった。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公債費は地方債発行の増加に伴い年々増加傾向にあり、今後も公共施設長寿命化対策等の投資的経費の増加により高い水準となることが予想される。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公債費支出が単年の財政運営に支障をきたさぬよう減債基金による繰上げ償還等を検討するとともに、必要に応じて積立等検討する。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有形固定資産減価償却率は、類似団体と比べて低い水準にあるが、公共施設について令和元年度に策定の個別施設計画に基づいた計画的な施設の維持管理を進めていく必要がある。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93" name="楕円 92"/>
        <xdr:cNvSpPr/>
      </xdr:nvSpPr>
      <xdr:spPr>
        <a:xfrm>
          <a:off x="47117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110416</xdr:rowOff>
    </xdr:from>
    <xdr:ext cx="405111" cy="259045"/>
    <xdr:sp macro="" textlink="">
      <xdr:nvSpPr>
        <xdr:cNvPr id="94" name="有形固定資産減価償却率該当値テキスト"/>
        <xdr:cNvSpPr txBox="1"/>
      </xdr:nvSpPr>
      <xdr:spPr>
        <a:xfrm>
          <a:off x="4813300" y="533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47444</xdr:rowOff>
    </xdr:from>
    <xdr:to>
      <xdr:col>19</xdr:col>
      <xdr:colOff>187325</xdr:colOff>
      <xdr:row>27</xdr:row>
      <xdr:rowOff>149044</xdr:rowOff>
    </xdr:to>
    <xdr:sp macro="" textlink="">
      <xdr:nvSpPr>
        <xdr:cNvPr id="95" name="楕円 94"/>
        <xdr:cNvSpPr/>
      </xdr:nvSpPr>
      <xdr:spPr>
        <a:xfrm>
          <a:off x="4000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98244</xdr:rowOff>
    </xdr:from>
    <xdr:to>
      <xdr:col>23</xdr:col>
      <xdr:colOff>85725</xdr:colOff>
      <xdr:row>27</xdr:row>
      <xdr:rowOff>138339</xdr:rowOff>
    </xdr:to>
    <xdr:cxnSp macro="">
      <xdr:nvCxnSpPr>
        <xdr:cNvPr id="96" name="直線コネクタ 95"/>
        <xdr:cNvCxnSpPr/>
      </xdr:nvCxnSpPr>
      <xdr:spPr>
        <a:xfrm>
          <a:off x="4051300" y="5498919"/>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50528</xdr:rowOff>
    </xdr:from>
    <xdr:to>
      <xdr:col>15</xdr:col>
      <xdr:colOff>187325</xdr:colOff>
      <xdr:row>27</xdr:row>
      <xdr:rowOff>152128</xdr:rowOff>
    </xdr:to>
    <xdr:sp macro="" textlink="">
      <xdr:nvSpPr>
        <xdr:cNvPr id="97" name="楕円 96"/>
        <xdr:cNvSpPr/>
      </xdr:nvSpPr>
      <xdr:spPr>
        <a:xfrm>
          <a:off x="3238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98244</xdr:rowOff>
    </xdr:from>
    <xdr:to>
      <xdr:col>19</xdr:col>
      <xdr:colOff>136525</xdr:colOff>
      <xdr:row>27</xdr:row>
      <xdr:rowOff>101328</xdr:rowOff>
    </xdr:to>
    <xdr:cxnSp macro="">
      <xdr:nvCxnSpPr>
        <xdr:cNvPr id="98" name="直線コネクタ 97"/>
        <xdr:cNvCxnSpPr/>
      </xdr:nvCxnSpPr>
      <xdr:spPr>
        <a:xfrm flipV="1">
          <a:off x="3289300" y="549891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16601</xdr:rowOff>
    </xdr:from>
    <xdr:to>
      <xdr:col>11</xdr:col>
      <xdr:colOff>187325</xdr:colOff>
      <xdr:row>27</xdr:row>
      <xdr:rowOff>118201</xdr:rowOff>
    </xdr:to>
    <xdr:sp macro="" textlink="">
      <xdr:nvSpPr>
        <xdr:cNvPr id="99" name="楕円 98"/>
        <xdr:cNvSpPr/>
      </xdr:nvSpPr>
      <xdr:spPr>
        <a:xfrm>
          <a:off x="2476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67401</xdr:rowOff>
    </xdr:from>
    <xdr:to>
      <xdr:col>15</xdr:col>
      <xdr:colOff>136525</xdr:colOff>
      <xdr:row>27</xdr:row>
      <xdr:rowOff>101328</xdr:rowOff>
    </xdr:to>
    <xdr:cxnSp macro="">
      <xdr:nvCxnSpPr>
        <xdr:cNvPr id="100" name="直線コネクタ 99"/>
        <xdr:cNvCxnSpPr/>
      </xdr:nvCxnSpPr>
      <xdr:spPr>
        <a:xfrm>
          <a:off x="2527300" y="546807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144871</xdr:rowOff>
    </xdr:from>
    <xdr:to>
      <xdr:col>7</xdr:col>
      <xdr:colOff>187325</xdr:colOff>
      <xdr:row>27</xdr:row>
      <xdr:rowOff>75021</xdr:rowOff>
    </xdr:to>
    <xdr:sp macro="" textlink="">
      <xdr:nvSpPr>
        <xdr:cNvPr id="101" name="楕円 100"/>
        <xdr:cNvSpPr/>
      </xdr:nvSpPr>
      <xdr:spPr>
        <a:xfrm>
          <a:off x="17145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24221</xdr:rowOff>
    </xdr:from>
    <xdr:to>
      <xdr:col>11</xdr:col>
      <xdr:colOff>136525</xdr:colOff>
      <xdr:row>27</xdr:row>
      <xdr:rowOff>67401</xdr:rowOff>
    </xdr:to>
    <xdr:cxnSp macro="">
      <xdr:nvCxnSpPr>
        <xdr:cNvPr id="102" name="直線コネクタ 101"/>
        <xdr:cNvCxnSpPr/>
      </xdr:nvCxnSpPr>
      <xdr:spPr>
        <a:xfrm>
          <a:off x="1765300" y="54248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165571</xdr:rowOff>
    </xdr:from>
    <xdr:ext cx="405111" cy="259045"/>
    <xdr:sp macro="" textlink="">
      <xdr:nvSpPr>
        <xdr:cNvPr id="107" name="n_1mainValue有形固定資産減価償却率"/>
        <xdr:cNvSpPr txBox="1"/>
      </xdr:nvSpPr>
      <xdr:spPr>
        <a:xfrm>
          <a:off x="38360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168655</xdr:rowOff>
    </xdr:from>
    <xdr:ext cx="405111" cy="259045"/>
    <xdr:sp macro="" textlink="">
      <xdr:nvSpPr>
        <xdr:cNvPr id="108" name="n_2mainValue有形固定資産減価償却率"/>
        <xdr:cNvSpPr txBox="1"/>
      </xdr:nvSpPr>
      <xdr:spPr>
        <a:xfrm>
          <a:off x="3086744" y="52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134728</xdr:rowOff>
    </xdr:from>
    <xdr:ext cx="405111" cy="259045"/>
    <xdr:sp macro="" textlink="">
      <xdr:nvSpPr>
        <xdr:cNvPr id="109" name="n_3mainValue有形固定資産減価償却率"/>
        <xdr:cNvSpPr txBox="1"/>
      </xdr:nvSpPr>
      <xdr:spPr>
        <a:xfrm>
          <a:off x="2324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91548</xdr:rowOff>
    </xdr:from>
    <xdr:ext cx="405111" cy="259045"/>
    <xdr:sp macro="" textlink="">
      <xdr:nvSpPr>
        <xdr:cNvPr id="110" name="n_4mainValue有形固定資産減価償却率"/>
        <xdr:cNvSpPr txBox="1"/>
      </xdr:nvSpPr>
      <xdr:spPr>
        <a:xfrm>
          <a:off x="1562744" y="514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令和元年度に大口の</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償還が終わり、令和２年度は減少となっている。</a:t>
          </a:r>
          <a:endParaRPr lang="ja-JP" altLang="ja-JP">
            <a:effectLst/>
          </a:endParaRPr>
        </a:p>
        <a:p>
          <a:r>
            <a:rPr kumimoji="1" lang="ja-JP" altLang="ja-JP" sz="1100">
              <a:solidFill>
                <a:schemeClr val="dk1"/>
              </a:solidFill>
              <a:effectLst/>
              <a:latin typeface="+mn-lt"/>
              <a:ea typeface="+mn-ea"/>
              <a:cs typeface="+mn-cs"/>
            </a:rPr>
            <a:t>今後についても普通建設事業等の実施に地方債の発行が必要となってくるが、将来負担の軽減の観点から計画的な地方債発行を行うと同時に、物件費を中心とした歳出削減に取り組んでいく必要がある。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107604</xdr:rowOff>
    </xdr:from>
    <xdr:to>
      <xdr:col>76</xdr:col>
      <xdr:colOff>73025</xdr:colOff>
      <xdr:row>28</xdr:row>
      <xdr:rowOff>37754</xdr:rowOff>
    </xdr:to>
    <xdr:sp macro="" textlink="">
      <xdr:nvSpPr>
        <xdr:cNvPr id="155" name="楕円 154"/>
        <xdr:cNvSpPr/>
      </xdr:nvSpPr>
      <xdr:spPr>
        <a:xfrm>
          <a:off x="14744700" y="55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130481</xdr:rowOff>
    </xdr:from>
    <xdr:ext cx="469744" cy="259045"/>
    <xdr:sp macro="" textlink="">
      <xdr:nvSpPr>
        <xdr:cNvPr id="156" name="債務償還比率該当値テキスト"/>
        <xdr:cNvSpPr txBox="1"/>
      </xdr:nvSpPr>
      <xdr:spPr>
        <a:xfrm>
          <a:off x="14846300" y="53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10880</xdr:rowOff>
    </xdr:from>
    <xdr:to>
      <xdr:col>72</xdr:col>
      <xdr:colOff>123825</xdr:colOff>
      <xdr:row>28</xdr:row>
      <xdr:rowOff>112480</xdr:rowOff>
    </xdr:to>
    <xdr:sp macro="" textlink="">
      <xdr:nvSpPr>
        <xdr:cNvPr id="157" name="楕円 156"/>
        <xdr:cNvSpPr/>
      </xdr:nvSpPr>
      <xdr:spPr>
        <a:xfrm>
          <a:off x="14033500" y="5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158404</xdr:rowOff>
    </xdr:from>
    <xdr:to>
      <xdr:col>76</xdr:col>
      <xdr:colOff>22225</xdr:colOff>
      <xdr:row>28</xdr:row>
      <xdr:rowOff>61680</xdr:rowOff>
    </xdr:to>
    <xdr:cxnSp macro="">
      <xdr:nvCxnSpPr>
        <xdr:cNvPr id="158" name="直線コネクタ 157"/>
        <xdr:cNvCxnSpPr/>
      </xdr:nvCxnSpPr>
      <xdr:spPr>
        <a:xfrm flipV="1">
          <a:off x="14084300" y="5559079"/>
          <a:ext cx="7112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149465</xdr:rowOff>
    </xdr:from>
    <xdr:to>
      <xdr:col>68</xdr:col>
      <xdr:colOff>123825</xdr:colOff>
      <xdr:row>28</xdr:row>
      <xdr:rowOff>79615</xdr:rowOff>
    </xdr:to>
    <xdr:sp macro="" textlink="">
      <xdr:nvSpPr>
        <xdr:cNvPr id="159" name="楕円 158"/>
        <xdr:cNvSpPr/>
      </xdr:nvSpPr>
      <xdr:spPr>
        <a:xfrm>
          <a:off x="13271500" y="5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28815</xdr:rowOff>
    </xdr:from>
    <xdr:to>
      <xdr:col>72</xdr:col>
      <xdr:colOff>73025</xdr:colOff>
      <xdr:row>28</xdr:row>
      <xdr:rowOff>61680</xdr:rowOff>
    </xdr:to>
    <xdr:cxnSp macro="">
      <xdr:nvCxnSpPr>
        <xdr:cNvPr id="160" name="直線コネクタ 159"/>
        <xdr:cNvCxnSpPr/>
      </xdr:nvCxnSpPr>
      <xdr:spPr>
        <a:xfrm>
          <a:off x="13322300" y="5600940"/>
          <a:ext cx="762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113842</xdr:rowOff>
    </xdr:from>
    <xdr:to>
      <xdr:col>64</xdr:col>
      <xdr:colOff>123825</xdr:colOff>
      <xdr:row>28</xdr:row>
      <xdr:rowOff>43992</xdr:rowOff>
    </xdr:to>
    <xdr:sp macro="" textlink="">
      <xdr:nvSpPr>
        <xdr:cNvPr id="161" name="楕円 160"/>
        <xdr:cNvSpPr/>
      </xdr:nvSpPr>
      <xdr:spPr>
        <a:xfrm>
          <a:off x="12509500" y="55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164642</xdr:rowOff>
    </xdr:from>
    <xdr:to>
      <xdr:col>68</xdr:col>
      <xdr:colOff>73025</xdr:colOff>
      <xdr:row>28</xdr:row>
      <xdr:rowOff>28815</xdr:rowOff>
    </xdr:to>
    <xdr:cxnSp macro="">
      <xdr:nvCxnSpPr>
        <xdr:cNvPr id="162" name="直線コネクタ 161"/>
        <xdr:cNvCxnSpPr/>
      </xdr:nvCxnSpPr>
      <xdr:spPr>
        <a:xfrm>
          <a:off x="12560300" y="5565317"/>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87933</xdr:rowOff>
    </xdr:from>
    <xdr:to>
      <xdr:col>60</xdr:col>
      <xdr:colOff>123825</xdr:colOff>
      <xdr:row>28</xdr:row>
      <xdr:rowOff>18083</xdr:rowOff>
    </xdr:to>
    <xdr:sp macro="" textlink="">
      <xdr:nvSpPr>
        <xdr:cNvPr id="163" name="楕円 162"/>
        <xdr:cNvSpPr/>
      </xdr:nvSpPr>
      <xdr:spPr>
        <a:xfrm>
          <a:off x="11747500" y="54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138733</xdr:rowOff>
    </xdr:from>
    <xdr:to>
      <xdr:col>64</xdr:col>
      <xdr:colOff>73025</xdr:colOff>
      <xdr:row>27</xdr:row>
      <xdr:rowOff>164642</xdr:rowOff>
    </xdr:to>
    <xdr:cxnSp macro="">
      <xdr:nvCxnSpPr>
        <xdr:cNvPr id="164" name="直線コネクタ 163"/>
        <xdr:cNvCxnSpPr/>
      </xdr:nvCxnSpPr>
      <xdr:spPr>
        <a:xfrm>
          <a:off x="11798300" y="5539408"/>
          <a:ext cx="762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129007</xdr:rowOff>
    </xdr:from>
    <xdr:ext cx="469744" cy="259045"/>
    <xdr:sp macro="" textlink="">
      <xdr:nvSpPr>
        <xdr:cNvPr id="169" name="n_1mainValue債務償還比率"/>
        <xdr:cNvSpPr txBox="1"/>
      </xdr:nvSpPr>
      <xdr:spPr>
        <a:xfrm>
          <a:off x="13836727" y="53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96142</xdr:rowOff>
    </xdr:from>
    <xdr:ext cx="469744" cy="259045"/>
    <xdr:sp macro="" textlink="">
      <xdr:nvSpPr>
        <xdr:cNvPr id="170" name="n_2mainValue債務償還比率"/>
        <xdr:cNvSpPr txBox="1"/>
      </xdr:nvSpPr>
      <xdr:spPr>
        <a:xfrm>
          <a:off x="13087427" y="532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60519</xdr:rowOff>
    </xdr:from>
    <xdr:ext cx="469744" cy="259045"/>
    <xdr:sp macro="" textlink="">
      <xdr:nvSpPr>
        <xdr:cNvPr id="171" name="n_3mainValue債務償還比率"/>
        <xdr:cNvSpPr txBox="1"/>
      </xdr:nvSpPr>
      <xdr:spPr>
        <a:xfrm>
          <a:off x="12325427" y="52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34610</xdr:rowOff>
    </xdr:from>
    <xdr:ext cx="469744" cy="259045"/>
    <xdr:sp macro="" textlink="">
      <xdr:nvSpPr>
        <xdr:cNvPr id="172" name="n_4mainValue債務償還比率"/>
        <xdr:cNvSpPr txBox="1"/>
      </xdr:nvSpPr>
      <xdr:spPr>
        <a:xfrm>
          <a:off x="11563427" y="52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27305</xdr:rowOff>
    </xdr:from>
    <xdr:to>
      <xdr:col>24</xdr:col>
      <xdr:colOff>114300</xdr:colOff>
      <xdr:row>35</xdr:row>
      <xdr:rowOff>128905</xdr:rowOff>
    </xdr:to>
    <xdr:sp macro="" textlink="">
      <xdr:nvSpPr>
        <xdr:cNvPr id="73" name="楕円 72"/>
        <xdr:cNvSpPr/>
      </xdr:nvSpPr>
      <xdr:spPr>
        <a:xfrm>
          <a:off x="4584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50182</xdr:rowOff>
    </xdr:from>
    <xdr:ext cx="405111" cy="259045"/>
    <xdr:sp macro="" textlink="">
      <xdr:nvSpPr>
        <xdr:cNvPr id="74" name="【道路】&#10;有形固定資産減価償却率該当値テキスト"/>
        <xdr:cNvSpPr txBox="1"/>
      </xdr:nvSpPr>
      <xdr:spPr>
        <a:xfrm>
          <a:off x="4673600"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5" name="楕円 74"/>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78105</xdr:rowOff>
    </xdr:to>
    <xdr:cxnSp macro="">
      <xdr:nvCxnSpPr>
        <xdr:cNvPr id="76" name="直線コネクタ 75"/>
        <xdr:cNvCxnSpPr/>
      </xdr:nvCxnSpPr>
      <xdr:spPr>
        <a:xfrm>
          <a:off x="3797300" y="6054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153035</xdr:rowOff>
    </xdr:from>
    <xdr:to>
      <xdr:col>15</xdr:col>
      <xdr:colOff>101600</xdr:colOff>
      <xdr:row>35</xdr:row>
      <xdr:rowOff>83185</xdr:rowOff>
    </xdr:to>
    <xdr:sp macro="" textlink="">
      <xdr:nvSpPr>
        <xdr:cNvPr id="77" name="楕円 76"/>
        <xdr:cNvSpPr/>
      </xdr:nvSpPr>
      <xdr:spPr>
        <a:xfrm>
          <a:off x="2857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32385</xdr:rowOff>
    </xdr:from>
    <xdr:to>
      <xdr:col>19</xdr:col>
      <xdr:colOff>177800</xdr:colOff>
      <xdr:row>35</xdr:row>
      <xdr:rowOff>53340</xdr:rowOff>
    </xdr:to>
    <xdr:cxnSp macro="">
      <xdr:nvCxnSpPr>
        <xdr:cNvPr id="78" name="直線コネクタ 77"/>
        <xdr:cNvCxnSpPr/>
      </xdr:nvCxnSpPr>
      <xdr:spPr>
        <a:xfrm>
          <a:off x="2908300" y="60331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122555</xdr:rowOff>
    </xdr:from>
    <xdr:to>
      <xdr:col>10</xdr:col>
      <xdr:colOff>165100</xdr:colOff>
      <xdr:row>35</xdr:row>
      <xdr:rowOff>52705</xdr:rowOff>
    </xdr:to>
    <xdr:sp macro="" textlink="">
      <xdr:nvSpPr>
        <xdr:cNvPr id="79" name="楕円 78"/>
        <xdr:cNvSpPr/>
      </xdr:nvSpPr>
      <xdr:spPr>
        <a:xfrm>
          <a:off x="1968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xdr:rowOff>
    </xdr:from>
    <xdr:to>
      <xdr:col>15</xdr:col>
      <xdr:colOff>50800</xdr:colOff>
      <xdr:row>35</xdr:row>
      <xdr:rowOff>32385</xdr:rowOff>
    </xdr:to>
    <xdr:cxnSp macro="">
      <xdr:nvCxnSpPr>
        <xdr:cNvPr id="80" name="直線コネクタ 79"/>
        <xdr:cNvCxnSpPr/>
      </xdr:nvCxnSpPr>
      <xdr:spPr>
        <a:xfrm>
          <a:off x="2019300" y="6002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99695</xdr:rowOff>
    </xdr:from>
    <xdr:to>
      <xdr:col>6</xdr:col>
      <xdr:colOff>38100</xdr:colOff>
      <xdr:row>35</xdr:row>
      <xdr:rowOff>29845</xdr:rowOff>
    </xdr:to>
    <xdr:sp macro="" textlink="">
      <xdr:nvSpPr>
        <xdr:cNvPr id="81" name="楕円 80"/>
        <xdr:cNvSpPr/>
      </xdr:nvSpPr>
      <xdr:spPr>
        <a:xfrm>
          <a:off x="1079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150495</xdr:rowOff>
    </xdr:from>
    <xdr:to>
      <xdr:col>10</xdr:col>
      <xdr:colOff>114300</xdr:colOff>
      <xdr:row>35</xdr:row>
      <xdr:rowOff>1905</xdr:rowOff>
    </xdr:to>
    <xdr:cxnSp macro="">
      <xdr:nvCxnSpPr>
        <xdr:cNvPr id="82" name="直線コネクタ 81"/>
        <xdr:cNvCxnSpPr/>
      </xdr:nvCxnSpPr>
      <xdr:spPr>
        <a:xfrm>
          <a:off x="1130300" y="5979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7" name="n_1mainValue【道路】&#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99712</xdr:rowOff>
    </xdr:from>
    <xdr:ext cx="405111" cy="259045"/>
    <xdr:sp macro="" textlink="">
      <xdr:nvSpPr>
        <xdr:cNvPr id="88" name="n_2mainValue【道路】&#10;有形固定資産減価償却率"/>
        <xdr:cNvSpPr txBox="1"/>
      </xdr:nvSpPr>
      <xdr:spPr>
        <a:xfrm>
          <a:off x="2705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69232</xdr:rowOff>
    </xdr:from>
    <xdr:ext cx="405111" cy="259045"/>
    <xdr:sp macro="" textlink="">
      <xdr:nvSpPr>
        <xdr:cNvPr id="89" name="n_3mainValue【道路】&#10;有形固定資産減価償却率"/>
        <xdr:cNvSpPr txBox="1"/>
      </xdr:nvSpPr>
      <xdr:spPr>
        <a:xfrm>
          <a:off x="1816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46372</xdr:rowOff>
    </xdr:from>
    <xdr:ext cx="405111" cy="259045"/>
    <xdr:sp macro="" textlink="">
      <xdr:nvSpPr>
        <xdr:cNvPr id="90" name="n_4mainValue【道路】&#10;有形固定資産減価償却率"/>
        <xdr:cNvSpPr txBox="1"/>
      </xdr:nvSpPr>
      <xdr:spPr>
        <a:xfrm>
          <a:off x="927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159874</xdr:rowOff>
    </xdr:from>
    <xdr:to>
      <xdr:col>55</xdr:col>
      <xdr:colOff>50800</xdr:colOff>
      <xdr:row>39</xdr:row>
      <xdr:rowOff>90024</xdr:rowOff>
    </xdr:to>
    <xdr:sp macro="" textlink="">
      <xdr:nvSpPr>
        <xdr:cNvPr id="128" name="楕円 127"/>
        <xdr:cNvSpPr/>
      </xdr:nvSpPr>
      <xdr:spPr>
        <a:xfrm>
          <a:off x="10426700" y="66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11301</xdr:rowOff>
    </xdr:from>
    <xdr:ext cx="599010" cy="259045"/>
    <xdr:sp macro="" textlink="">
      <xdr:nvSpPr>
        <xdr:cNvPr id="129" name="【道路】&#10;一人当たり延長該当値テキスト"/>
        <xdr:cNvSpPr txBox="1"/>
      </xdr:nvSpPr>
      <xdr:spPr>
        <a:xfrm>
          <a:off x="10515600" y="652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4394</xdr:rowOff>
    </xdr:from>
    <xdr:to>
      <xdr:col>50</xdr:col>
      <xdr:colOff>165100</xdr:colOff>
      <xdr:row>39</xdr:row>
      <xdr:rowOff>105994</xdr:rowOff>
    </xdr:to>
    <xdr:sp macro="" textlink="">
      <xdr:nvSpPr>
        <xdr:cNvPr id="130" name="楕円 129"/>
        <xdr:cNvSpPr/>
      </xdr:nvSpPr>
      <xdr:spPr>
        <a:xfrm>
          <a:off x="9588500" y="66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39224</xdr:rowOff>
    </xdr:from>
    <xdr:to>
      <xdr:col>55</xdr:col>
      <xdr:colOff>0</xdr:colOff>
      <xdr:row>39</xdr:row>
      <xdr:rowOff>55194</xdr:rowOff>
    </xdr:to>
    <xdr:cxnSp macro="">
      <xdr:nvCxnSpPr>
        <xdr:cNvPr id="131" name="直線コネクタ 130"/>
        <xdr:cNvCxnSpPr/>
      </xdr:nvCxnSpPr>
      <xdr:spPr>
        <a:xfrm flipV="1">
          <a:off x="9639300" y="6725774"/>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11691</xdr:rowOff>
    </xdr:from>
    <xdr:to>
      <xdr:col>46</xdr:col>
      <xdr:colOff>38100</xdr:colOff>
      <xdr:row>39</xdr:row>
      <xdr:rowOff>113291</xdr:rowOff>
    </xdr:to>
    <xdr:sp macro="" textlink="">
      <xdr:nvSpPr>
        <xdr:cNvPr id="132" name="楕円 131"/>
        <xdr:cNvSpPr/>
      </xdr:nvSpPr>
      <xdr:spPr>
        <a:xfrm>
          <a:off x="8699500" y="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55194</xdr:rowOff>
    </xdr:from>
    <xdr:to>
      <xdr:col>50</xdr:col>
      <xdr:colOff>114300</xdr:colOff>
      <xdr:row>39</xdr:row>
      <xdr:rowOff>62491</xdr:rowOff>
    </xdr:to>
    <xdr:cxnSp macro="">
      <xdr:nvCxnSpPr>
        <xdr:cNvPr id="133" name="直線コネクタ 132"/>
        <xdr:cNvCxnSpPr/>
      </xdr:nvCxnSpPr>
      <xdr:spPr>
        <a:xfrm flipV="1">
          <a:off x="8750300" y="6741744"/>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21930</xdr:rowOff>
    </xdr:from>
    <xdr:to>
      <xdr:col>41</xdr:col>
      <xdr:colOff>101600</xdr:colOff>
      <xdr:row>39</xdr:row>
      <xdr:rowOff>123530</xdr:rowOff>
    </xdr:to>
    <xdr:sp macro="" textlink="">
      <xdr:nvSpPr>
        <xdr:cNvPr id="134" name="楕円 133"/>
        <xdr:cNvSpPr/>
      </xdr:nvSpPr>
      <xdr:spPr>
        <a:xfrm>
          <a:off x="7810500" y="67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62491</xdr:rowOff>
    </xdr:from>
    <xdr:to>
      <xdr:col>45</xdr:col>
      <xdr:colOff>177800</xdr:colOff>
      <xdr:row>39</xdr:row>
      <xdr:rowOff>72730</xdr:rowOff>
    </xdr:to>
    <xdr:cxnSp macro="">
      <xdr:nvCxnSpPr>
        <xdr:cNvPr id="135" name="直線コネクタ 134"/>
        <xdr:cNvCxnSpPr/>
      </xdr:nvCxnSpPr>
      <xdr:spPr>
        <a:xfrm flipV="1">
          <a:off x="7861300" y="6749041"/>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32941</xdr:rowOff>
    </xdr:from>
    <xdr:to>
      <xdr:col>36</xdr:col>
      <xdr:colOff>165100</xdr:colOff>
      <xdr:row>39</xdr:row>
      <xdr:rowOff>134541</xdr:rowOff>
    </xdr:to>
    <xdr:sp macro="" textlink="">
      <xdr:nvSpPr>
        <xdr:cNvPr id="136" name="楕円 135"/>
        <xdr:cNvSpPr/>
      </xdr:nvSpPr>
      <xdr:spPr>
        <a:xfrm>
          <a:off x="6921500" y="67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72730</xdr:rowOff>
    </xdr:from>
    <xdr:to>
      <xdr:col>41</xdr:col>
      <xdr:colOff>50800</xdr:colOff>
      <xdr:row>39</xdr:row>
      <xdr:rowOff>83741</xdr:rowOff>
    </xdr:to>
    <xdr:cxnSp macro="">
      <xdr:nvCxnSpPr>
        <xdr:cNvPr id="137" name="直線コネクタ 136"/>
        <xdr:cNvCxnSpPr/>
      </xdr:nvCxnSpPr>
      <xdr:spPr>
        <a:xfrm flipV="1">
          <a:off x="6972300" y="675928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122521</xdr:rowOff>
    </xdr:from>
    <xdr:ext cx="599010" cy="259045"/>
    <xdr:sp macro="" textlink="">
      <xdr:nvSpPr>
        <xdr:cNvPr id="142" name="n_1mainValue【道路】&#10;一人当たり延長"/>
        <xdr:cNvSpPr txBox="1"/>
      </xdr:nvSpPr>
      <xdr:spPr>
        <a:xfrm>
          <a:off x="9327094" y="64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129818</xdr:rowOff>
    </xdr:from>
    <xdr:ext cx="599010" cy="259045"/>
    <xdr:sp macro="" textlink="">
      <xdr:nvSpPr>
        <xdr:cNvPr id="143" name="n_2mainValue【道路】&#10;一人当たり延長"/>
        <xdr:cNvSpPr txBox="1"/>
      </xdr:nvSpPr>
      <xdr:spPr>
        <a:xfrm>
          <a:off x="8450794" y="64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140057</xdr:rowOff>
    </xdr:from>
    <xdr:ext cx="599010" cy="259045"/>
    <xdr:sp macro="" textlink="">
      <xdr:nvSpPr>
        <xdr:cNvPr id="144" name="n_3mainValue【道路】&#10;一人当たり延長"/>
        <xdr:cNvSpPr txBox="1"/>
      </xdr:nvSpPr>
      <xdr:spPr>
        <a:xfrm>
          <a:off x="7561794" y="64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151068</xdr:rowOff>
    </xdr:from>
    <xdr:ext cx="599010" cy="259045"/>
    <xdr:sp macro="" textlink="">
      <xdr:nvSpPr>
        <xdr:cNvPr id="145" name="n_4mainValue【道路】&#10;一人当たり延長"/>
        <xdr:cNvSpPr txBox="1"/>
      </xdr:nvSpPr>
      <xdr:spPr>
        <a:xfrm>
          <a:off x="6672794" y="649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87" name="楕円 186"/>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88" name="【橋りょう・トンネル】&#10;有形固定資産減価償却率該当値テキスト"/>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89" name="楕円 188"/>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8165</xdr:rowOff>
    </xdr:to>
    <xdr:cxnSp macro="">
      <xdr:nvCxnSpPr>
        <xdr:cNvPr id="190" name="直線コネクタ 189"/>
        <xdr:cNvCxnSpPr/>
      </xdr:nvCxnSpPr>
      <xdr:spPr>
        <a:xfrm>
          <a:off x="3797300" y="106168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1" name="楕円 190"/>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158387</xdr:rowOff>
    </xdr:to>
    <xdr:cxnSp macro="">
      <xdr:nvCxnSpPr>
        <xdr:cNvPr id="192" name="直線コネクタ 191"/>
        <xdr:cNvCxnSpPr/>
      </xdr:nvCxnSpPr>
      <xdr:spPr>
        <a:xfrm>
          <a:off x="2908300" y="10602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3" name="楕円 192"/>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143691</xdr:rowOff>
    </xdr:to>
    <xdr:cxnSp macro="">
      <xdr:nvCxnSpPr>
        <xdr:cNvPr id="194" name="直線コネクタ 193"/>
        <xdr:cNvCxnSpPr/>
      </xdr:nvCxnSpPr>
      <xdr:spPr>
        <a:xfrm>
          <a:off x="2019300" y="105792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195" name="楕円 194"/>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120831</xdr:rowOff>
    </xdr:to>
    <xdr:cxnSp macro="">
      <xdr:nvCxnSpPr>
        <xdr:cNvPr id="196" name="直線コネクタ 195"/>
        <xdr:cNvCxnSpPr/>
      </xdr:nvCxnSpPr>
      <xdr:spPr>
        <a:xfrm>
          <a:off x="1130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1" name="n_1mainValue【橋りょう・トンネル】&#10;有形固定資産減価償却率"/>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2" name="n_2mainValue【橋りょう・トンネル】&#10;有形固定資産減価償却率"/>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3" name="n_3mainValue【橋りょう・トンネル】&#10;有形固定資産減価償却率"/>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141531</xdr:rowOff>
    </xdr:from>
    <xdr:ext cx="405111" cy="259045"/>
    <xdr:sp macro="" textlink="">
      <xdr:nvSpPr>
        <xdr:cNvPr id="204" name="n_4mainValue【橋りょう・トンネル】&#10;有形固定資産減価償却率"/>
        <xdr:cNvSpPr txBox="1"/>
      </xdr:nvSpPr>
      <xdr:spPr>
        <a:xfrm>
          <a:off x="927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96276</xdr:rowOff>
    </xdr:from>
    <xdr:to>
      <xdr:col>55</xdr:col>
      <xdr:colOff>50800</xdr:colOff>
      <xdr:row>62</xdr:row>
      <xdr:rowOff>26426</xdr:rowOff>
    </xdr:to>
    <xdr:sp macro="" textlink="">
      <xdr:nvSpPr>
        <xdr:cNvPr id="244" name="楕円 243"/>
        <xdr:cNvSpPr/>
      </xdr:nvSpPr>
      <xdr:spPr>
        <a:xfrm>
          <a:off x="10426700" y="10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119153</xdr:rowOff>
    </xdr:from>
    <xdr:ext cx="690189" cy="259045"/>
    <xdr:sp macro="" textlink="">
      <xdr:nvSpPr>
        <xdr:cNvPr id="245" name="【橋りょう・トンネル】&#10;一人当たり有形固定資産（償却資産）額該当値テキスト"/>
        <xdr:cNvSpPr txBox="1"/>
      </xdr:nvSpPr>
      <xdr:spPr>
        <a:xfrm>
          <a:off x="10515600" y="10406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112481</xdr:rowOff>
    </xdr:from>
    <xdr:to>
      <xdr:col>50</xdr:col>
      <xdr:colOff>165100</xdr:colOff>
      <xdr:row>62</xdr:row>
      <xdr:rowOff>42631</xdr:rowOff>
    </xdr:to>
    <xdr:sp macro="" textlink="">
      <xdr:nvSpPr>
        <xdr:cNvPr id="246" name="楕円 245"/>
        <xdr:cNvSpPr/>
      </xdr:nvSpPr>
      <xdr:spPr>
        <a:xfrm>
          <a:off x="9588500" y="10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147076</xdr:rowOff>
    </xdr:from>
    <xdr:to>
      <xdr:col>55</xdr:col>
      <xdr:colOff>0</xdr:colOff>
      <xdr:row>61</xdr:row>
      <xdr:rowOff>163281</xdr:rowOff>
    </xdr:to>
    <xdr:cxnSp macro="">
      <xdr:nvCxnSpPr>
        <xdr:cNvPr id="247" name="直線コネクタ 246"/>
        <xdr:cNvCxnSpPr/>
      </xdr:nvCxnSpPr>
      <xdr:spPr>
        <a:xfrm flipV="1">
          <a:off x="9639300" y="10605526"/>
          <a:ext cx="8382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124306</xdr:rowOff>
    </xdr:from>
    <xdr:to>
      <xdr:col>46</xdr:col>
      <xdr:colOff>38100</xdr:colOff>
      <xdr:row>62</xdr:row>
      <xdr:rowOff>54456</xdr:rowOff>
    </xdr:to>
    <xdr:sp macro="" textlink="">
      <xdr:nvSpPr>
        <xdr:cNvPr id="248" name="楕円 247"/>
        <xdr:cNvSpPr/>
      </xdr:nvSpPr>
      <xdr:spPr>
        <a:xfrm>
          <a:off x="8699500" y="10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163281</xdr:rowOff>
    </xdr:from>
    <xdr:to>
      <xdr:col>50</xdr:col>
      <xdr:colOff>114300</xdr:colOff>
      <xdr:row>62</xdr:row>
      <xdr:rowOff>3656</xdr:rowOff>
    </xdr:to>
    <xdr:cxnSp macro="">
      <xdr:nvCxnSpPr>
        <xdr:cNvPr id="249" name="直線コネクタ 248"/>
        <xdr:cNvCxnSpPr/>
      </xdr:nvCxnSpPr>
      <xdr:spPr>
        <a:xfrm flipV="1">
          <a:off x="8750300" y="10621731"/>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134588</xdr:rowOff>
    </xdr:from>
    <xdr:to>
      <xdr:col>41</xdr:col>
      <xdr:colOff>101600</xdr:colOff>
      <xdr:row>62</xdr:row>
      <xdr:rowOff>64738</xdr:rowOff>
    </xdr:to>
    <xdr:sp macro="" textlink="">
      <xdr:nvSpPr>
        <xdr:cNvPr id="250" name="楕円 249"/>
        <xdr:cNvSpPr/>
      </xdr:nvSpPr>
      <xdr:spPr>
        <a:xfrm>
          <a:off x="7810500" y="105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3656</xdr:rowOff>
    </xdr:from>
    <xdr:to>
      <xdr:col>45</xdr:col>
      <xdr:colOff>177800</xdr:colOff>
      <xdr:row>62</xdr:row>
      <xdr:rowOff>13938</xdr:rowOff>
    </xdr:to>
    <xdr:cxnSp macro="">
      <xdr:nvCxnSpPr>
        <xdr:cNvPr id="251" name="直線コネクタ 250"/>
        <xdr:cNvCxnSpPr/>
      </xdr:nvCxnSpPr>
      <xdr:spPr>
        <a:xfrm flipV="1">
          <a:off x="7861300" y="10633556"/>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145431</xdr:rowOff>
    </xdr:from>
    <xdr:to>
      <xdr:col>36</xdr:col>
      <xdr:colOff>165100</xdr:colOff>
      <xdr:row>62</xdr:row>
      <xdr:rowOff>75581</xdr:rowOff>
    </xdr:to>
    <xdr:sp macro="" textlink="">
      <xdr:nvSpPr>
        <xdr:cNvPr id="252" name="楕円 251"/>
        <xdr:cNvSpPr/>
      </xdr:nvSpPr>
      <xdr:spPr>
        <a:xfrm>
          <a:off x="6921500" y="10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13938</xdr:rowOff>
    </xdr:from>
    <xdr:to>
      <xdr:col>41</xdr:col>
      <xdr:colOff>50800</xdr:colOff>
      <xdr:row>62</xdr:row>
      <xdr:rowOff>24781</xdr:rowOff>
    </xdr:to>
    <xdr:cxnSp macro="">
      <xdr:nvCxnSpPr>
        <xdr:cNvPr id="253" name="直線コネクタ 252"/>
        <xdr:cNvCxnSpPr/>
      </xdr:nvCxnSpPr>
      <xdr:spPr>
        <a:xfrm flipV="1">
          <a:off x="6972300" y="10643838"/>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59158</xdr:rowOff>
    </xdr:from>
    <xdr:ext cx="690189" cy="259045"/>
    <xdr:sp macro="" textlink="">
      <xdr:nvSpPr>
        <xdr:cNvPr id="258" name="n_1mainValue【橋りょう・トンネル】&#10;一人当たり有形固定資産（償却資産）額"/>
        <xdr:cNvSpPr txBox="1"/>
      </xdr:nvSpPr>
      <xdr:spPr>
        <a:xfrm>
          <a:off x="9281505" y="103461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70983</xdr:rowOff>
    </xdr:from>
    <xdr:ext cx="690189" cy="259045"/>
    <xdr:sp macro="" textlink="">
      <xdr:nvSpPr>
        <xdr:cNvPr id="259" name="n_2mainValue【橋りょう・トンネル】&#10;一人当たり有形固定資産（償却資産）額"/>
        <xdr:cNvSpPr txBox="1"/>
      </xdr:nvSpPr>
      <xdr:spPr>
        <a:xfrm>
          <a:off x="8405205" y="10357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81265</xdr:rowOff>
    </xdr:from>
    <xdr:ext cx="690189" cy="259045"/>
    <xdr:sp macro="" textlink="">
      <xdr:nvSpPr>
        <xdr:cNvPr id="260" name="n_3mainValue【橋りょう・トンネル】&#10;一人当たり有形固定資産（償却資産）額"/>
        <xdr:cNvSpPr txBox="1"/>
      </xdr:nvSpPr>
      <xdr:spPr>
        <a:xfrm>
          <a:off x="7516205" y="10368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92108</xdr:rowOff>
    </xdr:from>
    <xdr:ext cx="690189" cy="259045"/>
    <xdr:sp macro="" textlink="">
      <xdr:nvSpPr>
        <xdr:cNvPr id="261" name="n_4mainValue【橋りょう・トンネル】&#10;一人当たり有形固定資産（償却資産）額"/>
        <xdr:cNvSpPr txBox="1"/>
      </xdr:nvSpPr>
      <xdr:spPr>
        <a:xfrm>
          <a:off x="6627205" y="10379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3" name="楕円 302"/>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4" name="【公営住宅】&#10;有形固定資産減価償却率該当値テキスト"/>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13426</xdr:rowOff>
    </xdr:from>
    <xdr:to>
      <xdr:col>20</xdr:col>
      <xdr:colOff>38100</xdr:colOff>
      <xdr:row>84</xdr:row>
      <xdr:rowOff>115026</xdr:rowOff>
    </xdr:to>
    <xdr:sp macro="" textlink="">
      <xdr:nvSpPr>
        <xdr:cNvPr id="305" name="楕円 304"/>
        <xdr:cNvSpPr/>
      </xdr:nvSpPr>
      <xdr:spPr>
        <a:xfrm>
          <a:off x="3746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124642</xdr:rowOff>
    </xdr:to>
    <xdr:cxnSp macro="">
      <xdr:nvCxnSpPr>
        <xdr:cNvPr id="306" name="直線コネクタ 305"/>
        <xdr:cNvCxnSpPr/>
      </xdr:nvCxnSpPr>
      <xdr:spPr>
        <a:xfrm>
          <a:off x="3797300" y="1446602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152219</xdr:rowOff>
    </xdr:from>
    <xdr:to>
      <xdr:col>15</xdr:col>
      <xdr:colOff>101600</xdr:colOff>
      <xdr:row>82</xdr:row>
      <xdr:rowOff>82369</xdr:rowOff>
    </xdr:to>
    <xdr:sp macro="" textlink="">
      <xdr:nvSpPr>
        <xdr:cNvPr id="307" name="楕円 306"/>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31569</xdr:rowOff>
    </xdr:from>
    <xdr:to>
      <xdr:col>19</xdr:col>
      <xdr:colOff>177800</xdr:colOff>
      <xdr:row>84</xdr:row>
      <xdr:rowOff>64226</xdr:rowOff>
    </xdr:to>
    <xdr:cxnSp macro="">
      <xdr:nvCxnSpPr>
        <xdr:cNvPr id="308" name="直線コネクタ 307"/>
        <xdr:cNvCxnSpPr/>
      </xdr:nvCxnSpPr>
      <xdr:spPr>
        <a:xfrm>
          <a:off x="2908300" y="1409046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60779</xdr:rowOff>
    </xdr:from>
    <xdr:to>
      <xdr:col>10</xdr:col>
      <xdr:colOff>165100</xdr:colOff>
      <xdr:row>83</xdr:row>
      <xdr:rowOff>162379</xdr:rowOff>
    </xdr:to>
    <xdr:sp macro="" textlink="">
      <xdr:nvSpPr>
        <xdr:cNvPr id="309" name="楕円 308"/>
        <xdr:cNvSpPr/>
      </xdr:nvSpPr>
      <xdr:spPr>
        <a:xfrm>
          <a:off x="196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83</xdr:row>
      <xdr:rowOff>111579</xdr:rowOff>
    </xdr:to>
    <xdr:cxnSp macro="">
      <xdr:nvCxnSpPr>
        <xdr:cNvPr id="310" name="直線コネクタ 309"/>
        <xdr:cNvCxnSpPr/>
      </xdr:nvCxnSpPr>
      <xdr:spPr>
        <a:xfrm flipV="1">
          <a:off x="2019300" y="14090469"/>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1" name="楕円 310"/>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111579</xdr:rowOff>
    </xdr:to>
    <xdr:cxnSp macro="">
      <xdr:nvCxnSpPr>
        <xdr:cNvPr id="312" name="直線コネクタ 311"/>
        <xdr:cNvCxnSpPr/>
      </xdr:nvCxnSpPr>
      <xdr:spPr>
        <a:xfrm>
          <a:off x="1130300" y="142798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106153</xdr:rowOff>
    </xdr:from>
    <xdr:ext cx="405111" cy="259045"/>
    <xdr:sp macro="" textlink="">
      <xdr:nvSpPr>
        <xdr:cNvPr id="317" name="n_1mainValue【公営住宅】&#10;有形固定資産減価償却率"/>
        <xdr:cNvSpPr txBox="1"/>
      </xdr:nvSpPr>
      <xdr:spPr>
        <a:xfrm>
          <a:off x="3582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318" name="n_2mainValue【公営住宅】&#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153506</xdr:rowOff>
    </xdr:from>
    <xdr:ext cx="405111" cy="259045"/>
    <xdr:sp macro="" textlink="">
      <xdr:nvSpPr>
        <xdr:cNvPr id="319" name="n_3mainValue【公営住宅】&#10;有形固定資産減価償却率"/>
        <xdr:cNvSpPr txBox="1"/>
      </xdr:nvSpPr>
      <xdr:spPr>
        <a:xfrm>
          <a:off x="1816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20" name="n_4main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11669</xdr:rowOff>
    </xdr:from>
    <xdr:to>
      <xdr:col>55</xdr:col>
      <xdr:colOff>50800</xdr:colOff>
      <xdr:row>85</xdr:row>
      <xdr:rowOff>113269</xdr:rowOff>
    </xdr:to>
    <xdr:sp macro="" textlink="">
      <xdr:nvSpPr>
        <xdr:cNvPr id="358" name="楕円 357"/>
        <xdr:cNvSpPr/>
      </xdr:nvSpPr>
      <xdr:spPr>
        <a:xfrm>
          <a:off x="10426700" y="145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161546</xdr:rowOff>
    </xdr:from>
    <xdr:ext cx="469744" cy="259045"/>
    <xdr:sp macro="" textlink="">
      <xdr:nvSpPr>
        <xdr:cNvPr id="359" name="【公営住宅】&#10;一人当たり面積該当値テキスト"/>
        <xdr:cNvSpPr txBox="1"/>
      </xdr:nvSpPr>
      <xdr:spPr>
        <a:xfrm>
          <a:off x="10515600" y="1456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44039</xdr:rowOff>
    </xdr:from>
    <xdr:to>
      <xdr:col>50</xdr:col>
      <xdr:colOff>165100</xdr:colOff>
      <xdr:row>85</xdr:row>
      <xdr:rowOff>145639</xdr:rowOff>
    </xdr:to>
    <xdr:sp macro="" textlink="">
      <xdr:nvSpPr>
        <xdr:cNvPr id="360" name="楕円 359"/>
        <xdr:cNvSpPr/>
      </xdr:nvSpPr>
      <xdr:spPr>
        <a:xfrm>
          <a:off x="9588500" y="146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62469</xdr:rowOff>
    </xdr:from>
    <xdr:to>
      <xdr:col>55</xdr:col>
      <xdr:colOff>0</xdr:colOff>
      <xdr:row>85</xdr:row>
      <xdr:rowOff>94839</xdr:rowOff>
    </xdr:to>
    <xdr:cxnSp macro="">
      <xdr:nvCxnSpPr>
        <xdr:cNvPr id="361" name="直線コネクタ 360"/>
        <xdr:cNvCxnSpPr/>
      </xdr:nvCxnSpPr>
      <xdr:spPr>
        <a:xfrm flipV="1">
          <a:off x="9639300" y="14635719"/>
          <a:ext cx="8382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25431</xdr:rowOff>
    </xdr:from>
    <xdr:to>
      <xdr:col>46</xdr:col>
      <xdr:colOff>38100</xdr:colOff>
      <xdr:row>85</xdr:row>
      <xdr:rowOff>127031</xdr:rowOff>
    </xdr:to>
    <xdr:sp macro="" textlink="">
      <xdr:nvSpPr>
        <xdr:cNvPr id="362" name="楕円 361"/>
        <xdr:cNvSpPr/>
      </xdr:nvSpPr>
      <xdr:spPr>
        <a:xfrm>
          <a:off x="8699500" y="145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76231</xdr:rowOff>
    </xdr:from>
    <xdr:to>
      <xdr:col>50</xdr:col>
      <xdr:colOff>114300</xdr:colOff>
      <xdr:row>85</xdr:row>
      <xdr:rowOff>94839</xdr:rowOff>
    </xdr:to>
    <xdr:cxnSp macro="">
      <xdr:nvCxnSpPr>
        <xdr:cNvPr id="363" name="直線コネクタ 362"/>
        <xdr:cNvCxnSpPr/>
      </xdr:nvCxnSpPr>
      <xdr:spPr>
        <a:xfrm>
          <a:off x="8750300" y="1464948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49434</xdr:rowOff>
    </xdr:from>
    <xdr:to>
      <xdr:col>41</xdr:col>
      <xdr:colOff>101600</xdr:colOff>
      <xdr:row>85</xdr:row>
      <xdr:rowOff>151034</xdr:rowOff>
    </xdr:to>
    <xdr:sp macro="" textlink="">
      <xdr:nvSpPr>
        <xdr:cNvPr id="364" name="楕円 363"/>
        <xdr:cNvSpPr/>
      </xdr:nvSpPr>
      <xdr:spPr>
        <a:xfrm>
          <a:off x="7810500" y="146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76231</xdr:rowOff>
    </xdr:from>
    <xdr:to>
      <xdr:col>45</xdr:col>
      <xdr:colOff>177800</xdr:colOff>
      <xdr:row>85</xdr:row>
      <xdr:rowOff>100234</xdr:rowOff>
    </xdr:to>
    <xdr:cxnSp macro="">
      <xdr:nvCxnSpPr>
        <xdr:cNvPr id="365" name="直線コネクタ 364"/>
        <xdr:cNvCxnSpPr/>
      </xdr:nvCxnSpPr>
      <xdr:spPr>
        <a:xfrm flipV="1">
          <a:off x="7861300" y="1464948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52360</xdr:rowOff>
    </xdr:from>
    <xdr:to>
      <xdr:col>36</xdr:col>
      <xdr:colOff>165100</xdr:colOff>
      <xdr:row>85</xdr:row>
      <xdr:rowOff>153960</xdr:rowOff>
    </xdr:to>
    <xdr:sp macro="" textlink="">
      <xdr:nvSpPr>
        <xdr:cNvPr id="366" name="楕円 365"/>
        <xdr:cNvSpPr/>
      </xdr:nvSpPr>
      <xdr:spPr>
        <a:xfrm>
          <a:off x="6921500" y="146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100234</xdr:rowOff>
    </xdr:from>
    <xdr:to>
      <xdr:col>41</xdr:col>
      <xdr:colOff>50800</xdr:colOff>
      <xdr:row>85</xdr:row>
      <xdr:rowOff>103160</xdr:rowOff>
    </xdr:to>
    <xdr:cxnSp macro="">
      <xdr:nvCxnSpPr>
        <xdr:cNvPr id="367" name="直線コネクタ 366"/>
        <xdr:cNvCxnSpPr/>
      </xdr:nvCxnSpPr>
      <xdr:spPr>
        <a:xfrm flipV="1">
          <a:off x="6972300" y="1467348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136766</xdr:rowOff>
    </xdr:from>
    <xdr:ext cx="469744" cy="259045"/>
    <xdr:sp macro="" textlink="">
      <xdr:nvSpPr>
        <xdr:cNvPr id="372" name="n_1mainValue【公営住宅】&#10;一人当たり面積"/>
        <xdr:cNvSpPr txBox="1"/>
      </xdr:nvSpPr>
      <xdr:spPr>
        <a:xfrm>
          <a:off x="9391727" y="1471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118158</xdr:rowOff>
    </xdr:from>
    <xdr:ext cx="469744" cy="259045"/>
    <xdr:sp macro="" textlink="">
      <xdr:nvSpPr>
        <xdr:cNvPr id="373" name="n_2mainValue【公営住宅】&#10;一人当たり面積"/>
        <xdr:cNvSpPr txBox="1"/>
      </xdr:nvSpPr>
      <xdr:spPr>
        <a:xfrm>
          <a:off x="8515427" y="1469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142161</xdr:rowOff>
    </xdr:from>
    <xdr:ext cx="469744" cy="259045"/>
    <xdr:sp macro="" textlink="">
      <xdr:nvSpPr>
        <xdr:cNvPr id="374" name="n_3mainValue【公営住宅】&#10;一人当たり面積"/>
        <xdr:cNvSpPr txBox="1"/>
      </xdr:nvSpPr>
      <xdr:spPr>
        <a:xfrm>
          <a:off x="7626427" y="147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145087</xdr:rowOff>
    </xdr:from>
    <xdr:ext cx="469744" cy="259045"/>
    <xdr:sp macro="" textlink="">
      <xdr:nvSpPr>
        <xdr:cNvPr id="375" name="n_4mainValue【公営住宅】&#10;一人当たり面積"/>
        <xdr:cNvSpPr txBox="1"/>
      </xdr:nvSpPr>
      <xdr:spPr>
        <a:xfrm>
          <a:off x="6737427" y="147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431" name="楕円 430"/>
        <xdr:cNvSpPr/>
      </xdr:nvSpPr>
      <xdr:spPr>
        <a:xfrm>
          <a:off x="16268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13987</xdr:rowOff>
    </xdr:from>
    <xdr:ext cx="405111" cy="259045"/>
    <xdr:sp macro="" textlink="">
      <xdr:nvSpPr>
        <xdr:cNvPr id="432" name="【認定こども園・幼稚園・保育所】&#10;有形固定資産減価償却率該当値テキスト"/>
        <xdr:cNvSpPr txBox="1"/>
      </xdr:nvSpPr>
      <xdr:spPr>
        <a:xfrm>
          <a:off x="16357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7620</xdr:rowOff>
    </xdr:from>
    <xdr:to>
      <xdr:col>81</xdr:col>
      <xdr:colOff>101600</xdr:colOff>
      <xdr:row>37</xdr:row>
      <xdr:rowOff>109220</xdr:rowOff>
    </xdr:to>
    <xdr:sp macro="" textlink="">
      <xdr:nvSpPr>
        <xdr:cNvPr id="433" name="楕円 432"/>
        <xdr:cNvSpPr/>
      </xdr:nvSpPr>
      <xdr:spPr>
        <a:xfrm>
          <a:off x="15430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58420</xdr:rowOff>
    </xdr:from>
    <xdr:to>
      <xdr:col>85</xdr:col>
      <xdr:colOff>127000</xdr:colOff>
      <xdr:row>37</xdr:row>
      <xdr:rowOff>86360</xdr:rowOff>
    </xdr:to>
    <xdr:cxnSp macro="">
      <xdr:nvCxnSpPr>
        <xdr:cNvPr id="434" name="直線コネクタ 433"/>
        <xdr:cNvCxnSpPr/>
      </xdr:nvCxnSpPr>
      <xdr:spPr>
        <a:xfrm>
          <a:off x="15481300" y="64020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5" name="楕円 434"/>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58420</xdr:rowOff>
    </xdr:to>
    <xdr:cxnSp macro="">
      <xdr:nvCxnSpPr>
        <xdr:cNvPr id="436" name="直線コネクタ 435"/>
        <xdr:cNvCxnSpPr/>
      </xdr:nvCxnSpPr>
      <xdr:spPr>
        <a:xfrm>
          <a:off x="14592300" y="63741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123190</xdr:rowOff>
    </xdr:from>
    <xdr:to>
      <xdr:col>72</xdr:col>
      <xdr:colOff>38100</xdr:colOff>
      <xdr:row>37</xdr:row>
      <xdr:rowOff>53340</xdr:rowOff>
    </xdr:to>
    <xdr:sp macro="" textlink="">
      <xdr:nvSpPr>
        <xdr:cNvPr id="437" name="楕円 436"/>
        <xdr:cNvSpPr/>
      </xdr:nvSpPr>
      <xdr:spPr>
        <a:xfrm>
          <a:off x="13652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2540</xdr:rowOff>
    </xdr:from>
    <xdr:to>
      <xdr:col>76</xdr:col>
      <xdr:colOff>114300</xdr:colOff>
      <xdr:row>37</xdr:row>
      <xdr:rowOff>30480</xdr:rowOff>
    </xdr:to>
    <xdr:cxnSp macro="">
      <xdr:nvCxnSpPr>
        <xdr:cNvPr id="438" name="直線コネクタ 437"/>
        <xdr:cNvCxnSpPr/>
      </xdr:nvCxnSpPr>
      <xdr:spPr>
        <a:xfrm>
          <a:off x="13703300" y="63461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95250</xdr:rowOff>
    </xdr:from>
    <xdr:to>
      <xdr:col>67</xdr:col>
      <xdr:colOff>101600</xdr:colOff>
      <xdr:row>37</xdr:row>
      <xdr:rowOff>25400</xdr:rowOff>
    </xdr:to>
    <xdr:sp macro="" textlink="">
      <xdr:nvSpPr>
        <xdr:cNvPr id="439" name="楕円 438"/>
        <xdr:cNvSpPr/>
      </xdr:nvSpPr>
      <xdr:spPr>
        <a:xfrm>
          <a:off x="12763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146050</xdr:rowOff>
    </xdr:from>
    <xdr:to>
      <xdr:col>71</xdr:col>
      <xdr:colOff>177800</xdr:colOff>
      <xdr:row>37</xdr:row>
      <xdr:rowOff>2540</xdr:rowOff>
    </xdr:to>
    <xdr:cxnSp macro="">
      <xdr:nvCxnSpPr>
        <xdr:cNvPr id="440" name="直線コネクタ 439"/>
        <xdr:cNvCxnSpPr/>
      </xdr:nvCxnSpPr>
      <xdr:spPr>
        <a:xfrm>
          <a:off x="12814300" y="63182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43" name="n_3aveValue【認定こども園・幼稚園・保育所】&#10;有形固定資産減価償却率"/>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100347</xdr:rowOff>
    </xdr:from>
    <xdr:ext cx="405111" cy="259045"/>
    <xdr:sp macro="" textlink="">
      <xdr:nvSpPr>
        <xdr:cNvPr id="445" name="n_1mainValue【認定こども園・幼稚園・保育所】&#10;有形固定資産減価償却率"/>
        <xdr:cNvSpPr txBox="1"/>
      </xdr:nvSpPr>
      <xdr:spPr>
        <a:xfrm>
          <a:off x="152660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46" name="n_2mainValue【認定こども園・幼稚園・保育所】&#10;有形固定資産減価償却率"/>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69867</xdr:rowOff>
    </xdr:from>
    <xdr:ext cx="405111" cy="259045"/>
    <xdr:sp macro="" textlink="">
      <xdr:nvSpPr>
        <xdr:cNvPr id="447" name="n_3mainValue【認定こども園・幼稚園・保育所】&#10;有形固定資産減価償却率"/>
        <xdr:cNvSpPr txBox="1"/>
      </xdr:nvSpPr>
      <xdr:spPr>
        <a:xfrm>
          <a:off x="13500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48" name="n_4mainValue【認定こども園・幼稚園・保育所】&#10;有形固定資産減価償却率"/>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90" name="楕円 489"/>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30315</xdr:rowOff>
    </xdr:from>
    <xdr:ext cx="469744" cy="259045"/>
    <xdr:sp macro="" textlink="">
      <xdr:nvSpPr>
        <xdr:cNvPr id="491" name="【認定こども園・幼稚園・保育所】&#10;一人当たり面積該当値テキスト"/>
        <xdr:cNvSpPr txBox="1"/>
      </xdr:nvSpPr>
      <xdr:spPr>
        <a:xfrm>
          <a:off x="22199600"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27033</xdr:rowOff>
    </xdr:from>
    <xdr:to>
      <xdr:col>112</xdr:col>
      <xdr:colOff>38100</xdr:colOff>
      <xdr:row>39</xdr:row>
      <xdr:rowOff>128633</xdr:rowOff>
    </xdr:to>
    <xdr:sp macro="" textlink="">
      <xdr:nvSpPr>
        <xdr:cNvPr id="492" name="楕円 491"/>
        <xdr:cNvSpPr/>
      </xdr:nvSpPr>
      <xdr:spPr>
        <a:xfrm>
          <a:off x="2127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77833</xdr:rowOff>
    </xdr:to>
    <xdr:cxnSp macro="">
      <xdr:nvCxnSpPr>
        <xdr:cNvPr id="493" name="直線コネクタ 492"/>
        <xdr:cNvCxnSpPr/>
      </xdr:nvCxnSpPr>
      <xdr:spPr>
        <a:xfrm flipV="1">
          <a:off x="21323300" y="67447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39007</xdr:rowOff>
    </xdr:from>
    <xdr:to>
      <xdr:col>107</xdr:col>
      <xdr:colOff>101600</xdr:colOff>
      <xdr:row>39</xdr:row>
      <xdr:rowOff>140607</xdr:rowOff>
    </xdr:to>
    <xdr:sp macro="" textlink="">
      <xdr:nvSpPr>
        <xdr:cNvPr id="494" name="楕円 493"/>
        <xdr:cNvSpPr/>
      </xdr:nvSpPr>
      <xdr:spPr>
        <a:xfrm>
          <a:off x="20383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77833</xdr:rowOff>
    </xdr:from>
    <xdr:to>
      <xdr:col>111</xdr:col>
      <xdr:colOff>177800</xdr:colOff>
      <xdr:row>39</xdr:row>
      <xdr:rowOff>89807</xdr:rowOff>
    </xdr:to>
    <xdr:cxnSp macro="">
      <xdr:nvCxnSpPr>
        <xdr:cNvPr id="495" name="直線コネクタ 494"/>
        <xdr:cNvCxnSpPr/>
      </xdr:nvCxnSpPr>
      <xdr:spPr>
        <a:xfrm flipV="1">
          <a:off x="20434300" y="676438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96" name="楕円 495"/>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89807</xdr:rowOff>
    </xdr:from>
    <xdr:to>
      <xdr:col>107</xdr:col>
      <xdr:colOff>50800</xdr:colOff>
      <xdr:row>39</xdr:row>
      <xdr:rowOff>102870</xdr:rowOff>
    </xdr:to>
    <xdr:cxnSp macro="">
      <xdr:nvCxnSpPr>
        <xdr:cNvPr id="497" name="直線コネクタ 496"/>
        <xdr:cNvCxnSpPr/>
      </xdr:nvCxnSpPr>
      <xdr:spPr>
        <a:xfrm flipV="1">
          <a:off x="19545300" y="6776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66222</xdr:rowOff>
    </xdr:from>
    <xdr:to>
      <xdr:col>98</xdr:col>
      <xdr:colOff>38100</xdr:colOff>
      <xdr:row>39</xdr:row>
      <xdr:rowOff>167822</xdr:rowOff>
    </xdr:to>
    <xdr:sp macro="" textlink="">
      <xdr:nvSpPr>
        <xdr:cNvPr id="498" name="楕円 497"/>
        <xdr:cNvSpPr/>
      </xdr:nvSpPr>
      <xdr:spPr>
        <a:xfrm>
          <a:off x="18605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102870</xdr:rowOff>
    </xdr:from>
    <xdr:to>
      <xdr:col>102</xdr:col>
      <xdr:colOff>114300</xdr:colOff>
      <xdr:row>39</xdr:row>
      <xdr:rowOff>117022</xdr:rowOff>
    </xdr:to>
    <xdr:cxnSp macro="">
      <xdr:nvCxnSpPr>
        <xdr:cNvPr id="499" name="直線コネクタ 498"/>
        <xdr:cNvCxnSpPr/>
      </xdr:nvCxnSpPr>
      <xdr:spPr>
        <a:xfrm flipV="1">
          <a:off x="18656300" y="678942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145160</xdr:rowOff>
    </xdr:from>
    <xdr:ext cx="469744" cy="259045"/>
    <xdr:sp macro="" textlink="">
      <xdr:nvSpPr>
        <xdr:cNvPr id="504" name="n_1mainValue【認定こども園・幼稚園・保育所】&#10;一人当たり面積"/>
        <xdr:cNvSpPr txBox="1"/>
      </xdr:nvSpPr>
      <xdr:spPr>
        <a:xfrm>
          <a:off x="210757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157134</xdr:rowOff>
    </xdr:from>
    <xdr:ext cx="469744" cy="259045"/>
    <xdr:sp macro="" textlink="">
      <xdr:nvSpPr>
        <xdr:cNvPr id="505" name="n_2mainValue【認定こども園・幼稚園・保育所】&#10;一人当たり面積"/>
        <xdr:cNvSpPr txBox="1"/>
      </xdr:nvSpPr>
      <xdr:spPr>
        <a:xfrm>
          <a:off x="20199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06" name="n_3main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12899</xdr:rowOff>
    </xdr:from>
    <xdr:ext cx="469744" cy="259045"/>
    <xdr:sp macro="" textlink="">
      <xdr:nvSpPr>
        <xdr:cNvPr id="507" name="n_4mainValue【認定こども園・幼稚園・保育所】&#10;一人当たり面積"/>
        <xdr:cNvSpPr txBox="1"/>
      </xdr:nvSpPr>
      <xdr:spPr>
        <a:xfrm>
          <a:off x="18421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8" name="楕円 547"/>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549" name="【学校施設】&#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0" name="楕円 549"/>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7620</xdr:rowOff>
    </xdr:to>
    <xdr:cxnSp macro="">
      <xdr:nvCxnSpPr>
        <xdr:cNvPr id="551" name="直線コネクタ 550"/>
        <xdr:cNvCxnSpPr/>
      </xdr:nvCxnSpPr>
      <xdr:spPr>
        <a:xfrm>
          <a:off x="15481300" y="1008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52" name="楕円 551"/>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137160</xdr:rowOff>
    </xdr:to>
    <xdr:cxnSp macro="">
      <xdr:nvCxnSpPr>
        <xdr:cNvPr id="553" name="直線コネクタ 552"/>
        <xdr:cNvCxnSpPr/>
      </xdr:nvCxnSpPr>
      <xdr:spPr>
        <a:xfrm>
          <a:off x="14592300" y="10039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xdr:rowOff>
    </xdr:from>
    <xdr:to>
      <xdr:col>72</xdr:col>
      <xdr:colOff>38100</xdr:colOff>
      <xdr:row>58</xdr:row>
      <xdr:rowOff>104140</xdr:rowOff>
    </xdr:to>
    <xdr:sp macro="" textlink="">
      <xdr:nvSpPr>
        <xdr:cNvPr id="554" name="楕円 553"/>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95250</xdr:rowOff>
    </xdr:to>
    <xdr:cxnSp macro="">
      <xdr:nvCxnSpPr>
        <xdr:cNvPr id="555" name="直線コネクタ 554"/>
        <xdr:cNvCxnSpPr/>
      </xdr:nvCxnSpPr>
      <xdr:spPr>
        <a:xfrm>
          <a:off x="13703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556" name="楕円 555"/>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53340</xdr:rowOff>
    </xdr:to>
    <xdr:cxnSp macro="">
      <xdr:nvCxnSpPr>
        <xdr:cNvPr id="557" name="直線コネクタ 556"/>
        <xdr:cNvCxnSpPr/>
      </xdr:nvCxnSpPr>
      <xdr:spPr>
        <a:xfrm>
          <a:off x="12814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2"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63" name="n_2mainValue【学校施設】&#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120667</xdr:rowOff>
    </xdr:from>
    <xdr:ext cx="405111" cy="259045"/>
    <xdr:sp macro="" textlink="">
      <xdr:nvSpPr>
        <xdr:cNvPr id="564" name="n_3mainValue【学校施設】&#10;有形固定資産減価償却率"/>
        <xdr:cNvSpPr txBox="1"/>
      </xdr:nvSpPr>
      <xdr:spPr>
        <a:xfrm>
          <a:off x="13500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565" name="n_4mainValue【学校施設】&#10;有形固定資産減価償却率"/>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47498</xdr:rowOff>
    </xdr:from>
    <xdr:to>
      <xdr:col>116</xdr:col>
      <xdr:colOff>114300</xdr:colOff>
      <xdr:row>60</xdr:row>
      <xdr:rowOff>149098</xdr:rowOff>
    </xdr:to>
    <xdr:sp macro="" textlink="">
      <xdr:nvSpPr>
        <xdr:cNvPr id="605" name="楕円 604"/>
        <xdr:cNvSpPr/>
      </xdr:nvSpPr>
      <xdr:spPr>
        <a:xfrm>
          <a:off x="22110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70375</xdr:rowOff>
    </xdr:from>
    <xdr:ext cx="469744" cy="259045"/>
    <xdr:sp macro="" textlink="">
      <xdr:nvSpPr>
        <xdr:cNvPr id="606" name="【学校施設】&#10;一人当たり面積該当値テキスト"/>
        <xdr:cNvSpPr txBox="1"/>
      </xdr:nvSpPr>
      <xdr:spPr>
        <a:xfrm>
          <a:off x="22199600" y="101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71806</xdr:rowOff>
    </xdr:from>
    <xdr:to>
      <xdr:col>112</xdr:col>
      <xdr:colOff>38100</xdr:colOff>
      <xdr:row>61</xdr:row>
      <xdr:rowOff>1956</xdr:rowOff>
    </xdr:to>
    <xdr:sp macro="" textlink="">
      <xdr:nvSpPr>
        <xdr:cNvPr id="607" name="楕円 606"/>
        <xdr:cNvSpPr/>
      </xdr:nvSpPr>
      <xdr:spPr>
        <a:xfrm>
          <a:off x="21272500" y="10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98298</xdr:rowOff>
    </xdr:from>
    <xdr:to>
      <xdr:col>116</xdr:col>
      <xdr:colOff>63500</xdr:colOff>
      <xdr:row>60</xdr:row>
      <xdr:rowOff>122606</xdr:rowOff>
    </xdr:to>
    <xdr:cxnSp macro="">
      <xdr:nvCxnSpPr>
        <xdr:cNvPr id="608" name="直線コネクタ 607"/>
        <xdr:cNvCxnSpPr/>
      </xdr:nvCxnSpPr>
      <xdr:spPr>
        <a:xfrm flipV="1">
          <a:off x="21323300" y="10385298"/>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86208</xdr:rowOff>
    </xdr:from>
    <xdr:to>
      <xdr:col>107</xdr:col>
      <xdr:colOff>101600</xdr:colOff>
      <xdr:row>61</xdr:row>
      <xdr:rowOff>16358</xdr:rowOff>
    </xdr:to>
    <xdr:sp macro="" textlink="">
      <xdr:nvSpPr>
        <xdr:cNvPr id="609" name="楕円 608"/>
        <xdr:cNvSpPr/>
      </xdr:nvSpPr>
      <xdr:spPr>
        <a:xfrm>
          <a:off x="20383500" y="103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122606</xdr:rowOff>
    </xdr:from>
    <xdr:to>
      <xdr:col>111</xdr:col>
      <xdr:colOff>177800</xdr:colOff>
      <xdr:row>60</xdr:row>
      <xdr:rowOff>137008</xdr:rowOff>
    </xdr:to>
    <xdr:cxnSp macro="">
      <xdr:nvCxnSpPr>
        <xdr:cNvPr id="610" name="直線コネクタ 609"/>
        <xdr:cNvCxnSpPr/>
      </xdr:nvCxnSpPr>
      <xdr:spPr>
        <a:xfrm flipV="1">
          <a:off x="20434300" y="1040960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101676</xdr:rowOff>
    </xdr:from>
    <xdr:to>
      <xdr:col>102</xdr:col>
      <xdr:colOff>165100</xdr:colOff>
      <xdr:row>61</xdr:row>
      <xdr:rowOff>31826</xdr:rowOff>
    </xdr:to>
    <xdr:sp macro="" textlink="">
      <xdr:nvSpPr>
        <xdr:cNvPr id="611" name="楕円 610"/>
        <xdr:cNvSpPr/>
      </xdr:nvSpPr>
      <xdr:spPr>
        <a:xfrm>
          <a:off x="19494500" y="10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137008</xdr:rowOff>
    </xdr:from>
    <xdr:to>
      <xdr:col>107</xdr:col>
      <xdr:colOff>50800</xdr:colOff>
      <xdr:row>60</xdr:row>
      <xdr:rowOff>152476</xdr:rowOff>
    </xdr:to>
    <xdr:cxnSp macro="">
      <xdr:nvCxnSpPr>
        <xdr:cNvPr id="612" name="直線コネクタ 611"/>
        <xdr:cNvCxnSpPr/>
      </xdr:nvCxnSpPr>
      <xdr:spPr>
        <a:xfrm flipV="1">
          <a:off x="19545300" y="10424008"/>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117983</xdr:rowOff>
    </xdr:from>
    <xdr:to>
      <xdr:col>98</xdr:col>
      <xdr:colOff>38100</xdr:colOff>
      <xdr:row>61</xdr:row>
      <xdr:rowOff>48133</xdr:rowOff>
    </xdr:to>
    <xdr:sp macro="" textlink="">
      <xdr:nvSpPr>
        <xdr:cNvPr id="613" name="楕円 612"/>
        <xdr:cNvSpPr/>
      </xdr:nvSpPr>
      <xdr:spPr>
        <a:xfrm>
          <a:off x="18605500" y="10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152476</xdr:rowOff>
    </xdr:from>
    <xdr:to>
      <xdr:col>102</xdr:col>
      <xdr:colOff>114300</xdr:colOff>
      <xdr:row>60</xdr:row>
      <xdr:rowOff>168783</xdr:rowOff>
    </xdr:to>
    <xdr:cxnSp macro="">
      <xdr:nvCxnSpPr>
        <xdr:cNvPr id="614" name="直線コネクタ 613"/>
        <xdr:cNvCxnSpPr/>
      </xdr:nvCxnSpPr>
      <xdr:spPr>
        <a:xfrm flipV="1">
          <a:off x="18656300" y="10439476"/>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18483</xdr:rowOff>
    </xdr:from>
    <xdr:ext cx="469744" cy="259045"/>
    <xdr:sp macro="" textlink="">
      <xdr:nvSpPr>
        <xdr:cNvPr id="619" name="n_1mainValue【学校施設】&#10;一人当たり面積"/>
        <xdr:cNvSpPr txBox="1"/>
      </xdr:nvSpPr>
      <xdr:spPr>
        <a:xfrm>
          <a:off x="21075727" y="1013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32885</xdr:rowOff>
    </xdr:from>
    <xdr:ext cx="469744" cy="259045"/>
    <xdr:sp macro="" textlink="">
      <xdr:nvSpPr>
        <xdr:cNvPr id="620" name="n_2mainValue【学校施設】&#10;一人当たり面積"/>
        <xdr:cNvSpPr txBox="1"/>
      </xdr:nvSpPr>
      <xdr:spPr>
        <a:xfrm>
          <a:off x="20199427"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48353</xdr:rowOff>
    </xdr:from>
    <xdr:ext cx="469744" cy="259045"/>
    <xdr:sp macro="" textlink="">
      <xdr:nvSpPr>
        <xdr:cNvPr id="621" name="n_3mainValue【学校施設】&#10;一人当たり面積"/>
        <xdr:cNvSpPr txBox="1"/>
      </xdr:nvSpPr>
      <xdr:spPr>
        <a:xfrm>
          <a:off x="19310427"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64660</xdr:rowOff>
    </xdr:from>
    <xdr:ext cx="469744" cy="259045"/>
    <xdr:sp macro="" textlink="">
      <xdr:nvSpPr>
        <xdr:cNvPr id="622" name="n_4mainValue【学校施設】&#10;一人当たり面積"/>
        <xdr:cNvSpPr txBox="1"/>
      </xdr:nvSpPr>
      <xdr:spPr>
        <a:xfrm>
          <a:off x="18421427"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73025</xdr:rowOff>
    </xdr:from>
    <xdr:to>
      <xdr:col>85</xdr:col>
      <xdr:colOff>177800</xdr:colOff>
      <xdr:row>109</xdr:row>
      <xdr:rowOff>3175</xdr:rowOff>
    </xdr:to>
    <xdr:sp macro="" textlink="">
      <xdr:nvSpPr>
        <xdr:cNvPr id="679" name="楕円 678"/>
        <xdr:cNvSpPr/>
      </xdr:nvSpPr>
      <xdr:spPr>
        <a:xfrm>
          <a:off x="162687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159402</xdr:rowOff>
    </xdr:from>
    <xdr:ext cx="405111" cy="259045"/>
    <xdr:sp macro="" textlink="">
      <xdr:nvSpPr>
        <xdr:cNvPr id="680" name="【公民館】&#10;有形固定資産減価償却率該当値テキスト"/>
        <xdr:cNvSpPr txBox="1"/>
      </xdr:nvSpPr>
      <xdr:spPr>
        <a:xfrm>
          <a:off x="16357600" y="185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67311</xdr:rowOff>
    </xdr:from>
    <xdr:to>
      <xdr:col>81</xdr:col>
      <xdr:colOff>101600</xdr:colOff>
      <xdr:row>108</xdr:row>
      <xdr:rowOff>168911</xdr:rowOff>
    </xdr:to>
    <xdr:sp macro="" textlink="">
      <xdr:nvSpPr>
        <xdr:cNvPr id="681" name="楕円 680"/>
        <xdr:cNvSpPr/>
      </xdr:nvSpPr>
      <xdr:spPr>
        <a:xfrm>
          <a:off x="15430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118111</xdr:rowOff>
    </xdr:from>
    <xdr:to>
      <xdr:col>85</xdr:col>
      <xdr:colOff>127000</xdr:colOff>
      <xdr:row>108</xdr:row>
      <xdr:rowOff>123825</xdr:rowOff>
    </xdr:to>
    <xdr:cxnSp macro="">
      <xdr:nvCxnSpPr>
        <xdr:cNvPr id="682" name="直線コネクタ 681"/>
        <xdr:cNvCxnSpPr/>
      </xdr:nvCxnSpPr>
      <xdr:spPr>
        <a:xfrm>
          <a:off x="15481300" y="186347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38736</xdr:rowOff>
    </xdr:from>
    <xdr:to>
      <xdr:col>76</xdr:col>
      <xdr:colOff>165100</xdr:colOff>
      <xdr:row>108</xdr:row>
      <xdr:rowOff>140336</xdr:rowOff>
    </xdr:to>
    <xdr:sp macro="" textlink="">
      <xdr:nvSpPr>
        <xdr:cNvPr id="683" name="楕円 682"/>
        <xdr:cNvSpPr/>
      </xdr:nvSpPr>
      <xdr:spPr>
        <a:xfrm>
          <a:off x="14541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89536</xdr:rowOff>
    </xdr:from>
    <xdr:to>
      <xdr:col>81</xdr:col>
      <xdr:colOff>50800</xdr:colOff>
      <xdr:row>108</xdr:row>
      <xdr:rowOff>118111</xdr:rowOff>
    </xdr:to>
    <xdr:cxnSp macro="">
      <xdr:nvCxnSpPr>
        <xdr:cNvPr id="684" name="直線コネクタ 683"/>
        <xdr:cNvCxnSpPr/>
      </xdr:nvCxnSpPr>
      <xdr:spPr>
        <a:xfrm>
          <a:off x="14592300" y="18606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168275</xdr:rowOff>
    </xdr:from>
    <xdr:to>
      <xdr:col>72</xdr:col>
      <xdr:colOff>38100</xdr:colOff>
      <xdr:row>108</xdr:row>
      <xdr:rowOff>98425</xdr:rowOff>
    </xdr:to>
    <xdr:sp macro="" textlink="">
      <xdr:nvSpPr>
        <xdr:cNvPr id="685" name="楕円 684"/>
        <xdr:cNvSpPr/>
      </xdr:nvSpPr>
      <xdr:spPr>
        <a:xfrm>
          <a:off x="1365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47625</xdr:rowOff>
    </xdr:from>
    <xdr:to>
      <xdr:col>76</xdr:col>
      <xdr:colOff>114300</xdr:colOff>
      <xdr:row>108</xdr:row>
      <xdr:rowOff>89536</xdr:rowOff>
    </xdr:to>
    <xdr:cxnSp macro="">
      <xdr:nvCxnSpPr>
        <xdr:cNvPr id="686" name="直線コネクタ 685"/>
        <xdr:cNvCxnSpPr/>
      </xdr:nvCxnSpPr>
      <xdr:spPr>
        <a:xfrm>
          <a:off x="13703300" y="18564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124461</xdr:rowOff>
    </xdr:from>
    <xdr:to>
      <xdr:col>67</xdr:col>
      <xdr:colOff>101600</xdr:colOff>
      <xdr:row>108</xdr:row>
      <xdr:rowOff>54611</xdr:rowOff>
    </xdr:to>
    <xdr:sp macro="" textlink="">
      <xdr:nvSpPr>
        <xdr:cNvPr id="687" name="楕円 686"/>
        <xdr:cNvSpPr/>
      </xdr:nvSpPr>
      <xdr:spPr>
        <a:xfrm>
          <a:off x="1276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3811</xdr:rowOff>
    </xdr:from>
    <xdr:to>
      <xdr:col>71</xdr:col>
      <xdr:colOff>177800</xdr:colOff>
      <xdr:row>108</xdr:row>
      <xdr:rowOff>47625</xdr:rowOff>
    </xdr:to>
    <xdr:cxnSp macro="">
      <xdr:nvCxnSpPr>
        <xdr:cNvPr id="688" name="直線コネクタ 687"/>
        <xdr:cNvCxnSpPr/>
      </xdr:nvCxnSpPr>
      <xdr:spPr>
        <a:xfrm>
          <a:off x="12814300" y="185204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160038</xdr:rowOff>
    </xdr:from>
    <xdr:ext cx="405111" cy="259045"/>
    <xdr:sp macro="" textlink="">
      <xdr:nvSpPr>
        <xdr:cNvPr id="693" name="n_1mainValue【公民館】&#10;有形固定資産減価償却率"/>
        <xdr:cNvSpPr txBox="1"/>
      </xdr:nvSpPr>
      <xdr:spPr>
        <a:xfrm>
          <a:off x="152660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131463</xdr:rowOff>
    </xdr:from>
    <xdr:ext cx="405111" cy="259045"/>
    <xdr:sp macro="" textlink="">
      <xdr:nvSpPr>
        <xdr:cNvPr id="694" name="n_2mainValue【公民館】&#10;有形固定資産減価償却率"/>
        <xdr:cNvSpPr txBox="1"/>
      </xdr:nvSpPr>
      <xdr:spPr>
        <a:xfrm>
          <a:off x="143897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89552</xdr:rowOff>
    </xdr:from>
    <xdr:ext cx="405111" cy="259045"/>
    <xdr:sp macro="" textlink="">
      <xdr:nvSpPr>
        <xdr:cNvPr id="695" name="n_3mainValue【公民館】&#10;有形固定資産減価償却率"/>
        <xdr:cNvSpPr txBox="1"/>
      </xdr:nvSpPr>
      <xdr:spPr>
        <a:xfrm>
          <a:off x="13500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45738</xdr:rowOff>
    </xdr:from>
    <xdr:ext cx="405111" cy="259045"/>
    <xdr:sp macro="" textlink="">
      <xdr:nvSpPr>
        <xdr:cNvPr id="696" name="n_4mainValue【公民館】&#10;有形固定資産減価償却率"/>
        <xdr:cNvSpPr txBox="1"/>
      </xdr:nvSpPr>
      <xdr:spPr>
        <a:xfrm>
          <a:off x="12611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20447</xdr:rowOff>
    </xdr:from>
    <xdr:to>
      <xdr:col>116</xdr:col>
      <xdr:colOff>114300</xdr:colOff>
      <xdr:row>101</xdr:row>
      <xdr:rowOff>122047</xdr:rowOff>
    </xdr:to>
    <xdr:sp macro="" textlink="">
      <xdr:nvSpPr>
        <xdr:cNvPr id="736" name="楕円 735"/>
        <xdr:cNvSpPr/>
      </xdr:nvSpPr>
      <xdr:spPr>
        <a:xfrm>
          <a:off x="22110700" y="173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142638</xdr:rowOff>
    </xdr:from>
    <xdr:ext cx="469744" cy="259045"/>
    <xdr:sp macro="" textlink="">
      <xdr:nvSpPr>
        <xdr:cNvPr id="737" name="【公民館】&#10;一人当たり面積該当値テキスト"/>
        <xdr:cNvSpPr txBox="1"/>
      </xdr:nvSpPr>
      <xdr:spPr>
        <a:xfrm>
          <a:off x="22199600" y="172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67311</xdr:rowOff>
    </xdr:from>
    <xdr:to>
      <xdr:col>112</xdr:col>
      <xdr:colOff>38100</xdr:colOff>
      <xdr:row>101</xdr:row>
      <xdr:rowOff>168911</xdr:rowOff>
    </xdr:to>
    <xdr:sp macro="" textlink="">
      <xdr:nvSpPr>
        <xdr:cNvPr id="738" name="楕円 737"/>
        <xdr:cNvSpPr/>
      </xdr:nvSpPr>
      <xdr:spPr>
        <a:xfrm>
          <a:off x="21272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71247</xdr:rowOff>
    </xdr:from>
    <xdr:to>
      <xdr:col>116</xdr:col>
      <xdr:colOff>63500</xdr:colOff>
      <xdr:row>101</xdr:row>
      <xdr:rowOff>118111</xdr:rowOff>
    </xdr:to>
    <xdr:cxnSp macro="">
      <xdr:nvCxnSpPr>
        <xdr:cNvPr id="739" name="直線コネクタ 738"/>
        <xdr:cNvCxnSpPr/>
      </xdr:nvCxnSpPr>
      <xdr:spPr>
        <a:xfrm flipV="1">
          <a:off x="21323300" y="17387697"/>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95123</xdr:rowOff>
    </xdr:from>
    <xdr:to>
      <xdr:col>107</xdr:col>
      <xdr:colOff>101600</xdr:colOff>
      <xdr:row>102</xdr:row>
      <xdr:rowOff>25273</xdr:rowOff>
    </xdr:to>
    <xdr:sp macro="" textlink="">
      <xdr:nvSpPr>
        <xdr:cNvPr id="740" name="楕円 739"/>
        <xdr:cNvSpPr/>
      </xdr:nvSpPr>
      <xdr:spPr>
        <a:xfrm>
          <a:off x="20383500" y="17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118111</xdr:rowOff>
    </xdr:from>
    <xdr:to>
      <xdr:col>111</xdr:col>
      <xdr:colOff>177800</xdr:colOff>
      <xdr:row>101</xdr:row>
      <xdr:rowOff>145923</xdr:rowOff>
    </xdr:to>
    <xdr:cxnSp macro="">
      <xdr:nvCxnSpPr>
        <xdr:cNvPr id="741" name="直線コネクタ 740"/>
        <xdr:cNvCxnSpPr/>
      </xdr:nvCxnSpPr>
      <xdr:spPr>
        <a:xfrm flipV="1">
          <a:off x="20434300" y="17434561"/>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125031</xdr:rowOff>
    </xdr:from>
    <xdr:to>
      <xdr:col>102</xdr:col>
      <xdr:colOff>165100</xdr:colOff>
      <xdr:row>102</xdr:row>
      <xdr:rowOff>55181</xdr:rowOff>
    </xdr:to>
    <xdr:sp macro="" textlink="">
      <xdr:nvSpPr>
        <xdr:cNvPr id="742" name="楕円 741"/>
        <xdr:cNvSpPr/>
      </xdr:nvSpPr>
      <xdr:spPr>
        <a:xfrm>
          <a:off x="19494500" y="174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145923</xdr:rowOff>
    </xdr:from>
    <xdr:to>
      <xdr:col>107</xdr:col>
      <xdr:colOff>50800</xdr:colOff>
      <xdr:row>102</xdr:row>
      <xdr:rowOff>4381</xdr:rowOff>
    </xdr:to>
    <xdr:cxnSp macro="">
      <xdr:nvCxnSpPr>
        <xdr:cNvPr id="743" name="直線コネクタ 742"/>
        <xdr:cNvCxnSpPr/>
      </xdr:nvCxnSpPr>
      <xdr:spPr>
        <a:xfrm flipV="1">
          <a:off x="19545300" y="1746237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156463</xdr:rowOff>
    </xdr:from>
    <xdr:to>
      <xdr:col>98</xdr:col>
      <xdr:colOff>38100</xdr:colOff>
      <xdr:row>102</xdr:row>
      <xdr:rowOff>86613</xdr:rowOff>
    </xdr:to>
    <xdr:sp macro="" textlink="">
      <xdr:nvSpPr>
        <xdr:cNvPr id="744" name="楕円 743"/>
        <xdr:cNvSpPr/>
      </xdr:nvSpPr>
      <xdr:spPr>
        <a:xfrm>
          <a:off x="18605500" y="174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4381</xdr:rowOff>
    </xdr:from>
    <xdr:to>
      <xdr:col>102</xdr:col>
      <xdr:colOff>114300</xdr:colOff>
      <xdr:row>102</xdr:row>
      <xdr:rowOff>35813</xdr:rowOff>
    </xdr:to>
    <xdr:cxnSp macro="">
      <xdr:nvCxnSpPr>
        <xdr:cNvPr id="745" name="直線コネクタ 744"/>
        <xdr:cNvCxnSpPr/>
      </xdr:nvCxnSpPr>
      <xdr:spPr>
        <a:xfrm flipV="1">
          <a:off x="18656300" y="1749228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13988</xdr:rowOff>
    </xdr:from>
    <xdr:ext cx="469744" cy="259045"/>
    <xdr:sp macro="" textlink="">
      <xdr:nvSpPr>
        <xdr:cNvPr id="750" name="n_1mainValue【公民館】&#10;一人当たり面積"/>
        <xdr:cNvSpPr txBox="1"/>
      </xdr:nvSpPr>
      <xdr:spPr>
        <a:xfrm>
          <a:off x="210757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41800</xdr:rowOff>
    </xdr:from>
    <xdr:ext cx="469744" cy="259045"/>
    <xdr:sp macro="" textlink="">
      <xdr:nvSpPr>
        <xdr:cNvPr id="751" name="n_2mainValue【公民館】&#10;一人当たり面積"/>
        <xdr:cNvSpPr txBox="1"/>
      </xdr:nvSpPr>
      <xdr:spPr>
        <a:xfrm>
          <a:off x="20199427" y="171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71708</xdr:rowOff>
    </xdr:from>
    <xdr:ext cx="469744" cy="259045"/>
    <xdr:sp macro="" textlink="">
      <xdr:nvSpPr>
        <xdr:cNvPr id="752" name="n_3mainValue【公民館】&#10;一人当たり面積"/>
        <xdr:cNvSpPr txBox="1"/>
      </xdr:nvSpPr>
      <xdr:spPr>
        <a:xfrm>
          <a:off x="19310427" y="172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103140</xdr:rowOff>
    </xdr:from>
    <xdr:ext cx="469744" cy="259045"/>
    <xdr:sp macro="" textlink="">
      <xdr:nvSpPr>
        <xdr:cNvPr id="753" name="n_4mainValue【公民館】&#10;一人当たり面積"/>
        <xdr:cNvSpPr txBox="1"/>
      </xdr:nvSpPr>
      <xdr:spPr>
        <a:xfrm>
          <a:off x="18421427" y="1724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公民館はすべての集落に配置されているが、集落が点在しその距離が離れているため、施設の統廃合による集約化が難しく、建築から年数が経過している施設が多数を占めていることが高い要因と考え</a:t>
          </a:r>
          <a:endParaRPr lang="ja-JP" altLang="ja-JP" sz="1400">
            <a:effectLst/>
          </a:endParaRPr>
        </a:p>
        <a:p>
          <a:r>
            <a:rPr kumimoji="1" lang="ja-JP" altLang="ja-JP" sz="1100">
              <a:solidFill>
                <a:schemeClr val="dk1"/>
              </a:solidFill>
              <a:effectLst/>
              <a:latin typeface="+mn-lt"/>
              <a:ea typeface="+mn-ea"/>
              <a:cs typeface="+mn-cs"/>
            </a:rPr>
            <a:t>られる。</a:t>
          </a:r>
          <a:endParaRPr lang="ja-JP" altLang="ja-JP" sz="1400">
            <a:effectLst/>
          </a:endParaRPr>
        </a:p>
        <a:p>
          <a:r>
            <a:rPr kumimoji="1" lang="ja-JP" altLang="ja-JP" sz="1100">
              <a:solidFill>
                <a:schemeClr val="dk1"/>
              </a:solidFill>
              <a:effectLst/>
              <a:latin typeface="+mn-lt"/>
              <a:ea typeface="+mn-ea"/>
              <a:cs typeface="+mn-cs"/>
            </a:rPr>
            <a:t>令和元年度に策定の公共施設個別施設計画に基づいて計画的な老朽化対策に取り組んでいく必要がある。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111125</xdr:rowOff>
    </xdr:from>
    <xdr:to>
      <xdr:col>24</xdr:col>
      <xdr:colOff>114300</xdr:colOff>
      <xdr:row>64</xdr:row>
      <xdr:rowOff>41275</xdr:rowOff>
    </xdr:to>
    <xdr:sp macro="" textlink="">
      <xdr:nvSpPr>
        <xdr:cNvPr id="89" name="楕円 88"/>
        <xdr:cNvSpPr/>
      </xdr:nvSpPr>
      <xdr:spPr>
        <a:xfrm>
          <a:off x="4584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26052</xdr:rowOff>
    </xdr:from>
    <xdr:ext cx="405111" cy="259045"/>
    <xdr:sp macro="" textlink="">
      <xdr:nvSpPr>
        <xdr:cNvPr id="90" name="【体育館・プール】&#10;有形固定資産減価償却率該当値テキスト"/>
        <xdr:cNvSpPr txBox="1"/>
      </xdr:nvSpPr>
      <xdr:spPr>
        <a:xfrm>
          <a:off x="4673600" y="1082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92075</xdr:rowOff>
    </xdr:from>
    <xdr:to>
      <xdr:col>20</xdr:col>
      <xdr:colOff>38100</xdr:colOff>
      <xdr:row>64</xdr:row>
      <xdr:rowOff>22225</xdr:rowOff>
    </xdr:to>
    <xdr:sp macro="" textlink="">
      <xdr:nvSpPr>
        <xdr:cNvPr id="91" name="楕円 90"/>
        <xdr:cNvSpPr/>
      </xdr:nvSpPr>
      <xdr:spPr>
        <a:xfrm>
          <a:off x="3746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142875</xdr:rowOff>
    </xdr:from>
    <xdr:to>
      <xdr:col>24</xdr:col>
      <xdr:colOff>63500</xdr:colOff>
      <xdr:row>63</xdr:row>
      <xdr:rowOff>161925</xdr:rowOff>
    </xdr:to>
    <xdr:cxnSp macro="">
      <xdr:nvCxnSpPr>
        <xdr:cNvPr id="92" name="直線コネクタ 91"/>
        <xdr:cNvCxnSpPr/>
      </xdr:nvCxnSpPr>
      <xdr:spPr>
        <a:xfrm>
          <a:off x="3797300" y="109442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73025</xdr:rowOff>
    </xdr:from>
    <xdr:to>
      <xdr:col>15</xdr:col>
      <xdr:colOff>101600</xdr:colOff>
      <xdr:row>64</xdr:row>
      <xdr:rowOff>3175</xdr:rowOff>
    </xdr:to>
    <xdr:sp macro="" textlink="">
      <xdr:nvSpPr>
        <xdr:cNvPr id="93" name="楕円 92"/>
        <xdr:cNvSpPr/>
      </xdr:nvSpPr>
      <xdr:spPr>
        <a:xfrm>
          <a:off x="2857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123825</xdr:rowOff>
    </xdr:from>
    <xdr:to>
      <xdr:col>19</xdr:col>
      <xdr:colOff>177800</xdr:colOff>
      <xdr:row>63</xdr:row>
      <xdr:rowOff>142875</xdr:rowOff>
    </xdr:to>
    <xdr:cxnSp macro="">
      <xdr:nvCxnSpPr>
        <xdr:cNvPr id="94" name="直線コネクタ 93"/>
        <xdr:cNvCxnSpPr/>
      </xdr:nvCxnSpPr>
      <xdr:spPr>
        <a:xfrm>
          <a:off x="2908300" y="10925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53975</xdr:rowOff>
    </xdr:from>
    <xdr:to>
      <xdr:col>10</xdr:col>
      <xdr:colOff>165100</xdr:colOff>
      <xdr:row>63</xdr:row>
      <xdr:rowOff>155575</xdr:rowOff>
    </xdr:to>
    <xdr:sp macro="" textlink="">
      <xdr:nvSpPr>
        <xdr:cNvPr id="95" name="楕円 94"/>
        <xdr:cNvSpPr/>
      </xdr:nvSpPr>
      <xdr:spPr>
        <a:xfrm>
          <a:off x="1968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104775</xdr:rowOff>
    </xdr:from>
    <xdr:to>
      <xdr:col>15</xdr:col>
      <xdr:colOff>50800</xdr:colOff>
      <xdr:row>63</xdr:row>
      <xdr:rowOff>123825</xdr:rowOff>
    </xdr:to>
    <xdr:cxnSp macro="">
      <xdr:nvCxnSpPr>
        <xdr:cNvPr id="96" name="直線コネクタ 95"/>
        <xdr:cNvCxnSpPr/>
      </xdr:nvCxnSpPr>
      <xdr:spPr>
        <a:xfrm>
          <a:off x="2019300" y="10906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33020</xdr:rowOff>
    </xdr:from>
    <xdr:to>
      <xdr:col>6</xdr:col>
      <xdr:colOff>38100</xdr:colOff>
      <xdr:row>63</xdr:row>
      <xdr:rowOff>134620</xdr:rowOff>
    </xdr:to>
    <xdr:sp macro="" textlink="">
      <xdr:nvSpPr>
        <xdr:cNvPr id="97" name="楕円 96"/>
        <xdr:cNvSpPr/>
      </xdr:nvSpPr>
      <xdr:spPr>
        <a:xfrm>
          <a:off x="107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83820</xdr:rowOff>
    </xdr:from>
    <xdr:to>
      <xdr:col>10</xdr:col>
      <xdr:colOff>114300</xdr:colOff>
      <xdr:row>63</xdr:row>
      <xdr:rowOff>104775</xdr:rowOff>
    </xdr:to>
    <xdr:cxnSp macro="">
      <xdr:nvCxnSpPr>
        <xdr:cNvPr id="98" name="直線コネクタ 97"/>
        <xdr:cNvCxnSpPr/>
      </xdr:nvCxnSpPr>
      <xdr:spPr>
        <a:xfrm>
          <a:off x="1130300" y="108851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13352</xdr:rowOff>
    </xdr:from>
    <xdr:ext cx="405111" cy="259045"/>
    <xdr:sp macro="" textlink="">
      <xdr:nvSpPr>
        <xdr:cNvPr id="103" name="n_1mainValue【体育館・プール】&#10;有形固定資産減価償却率"/>
        <xdr:cNvSpPr txBox="1"/>
      </xdr:nvSpPr>
      <xdr:spPr>
        <a:xfrm>
          <a:off x="35820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165752</xdr:rowOff>
    </xdr:from>
    <xdr:ext cx="405111" cy="259045"/>
    <xdr:sp macro="" textlink="">
      <xdr:nvSpPr>
        <xdr:cNvPr id="104" name="n_2mainValue【体育館・プール】&#10;有形固定資産減価償却率"/>
        <xdr:cNvSpPr txBox="1"/>
      </xdr:nvSpPr>
      <xdr:spPr>
        <a:xfrm>
          <a:off x="2705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146702</xdr:rowOff>
    </xdr:from>
    <xdr:ext cx="405111" cy="259045"/>
    <xdr:sp macro="" textlink="">
      <xdr:nvSpPr>
        <xdr:cNvPr id="105" name="n_3mainValue【体育館・プール】&#10;有形固定資産減価償却率"/>
        <xdr:cNvSpPr txBox="1"/>
      </xdr:nvSpPr>
      <xdr:spPr>
        <a:xfrm>
          <a:off x="1816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125747</xdr:rowOff>
    </xdr:from>
    <xdr:ext cx="405111" cy="259045"/>
    <xdr:sp macro="" textlink="">
      <xdr:nvSpPr>
        <xdr:cNvPr id="106" name="n_4mainValue【体育館・プール】&#10;有形固定資産減価償却率"/>
        <xdr:cNvSpPr txBox="1"/>
      </xdr:nvSpPr>
      <xdr:spPr>
        <a:xfrm>
          <a:off x="927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87503</xdr:rowOff>
    </xdr:from>
    <xdr:to>
      <xdr:col>55</xdr:col>
      <xdr:colOff>50800</xdr:colOff>
      <xdr:row>61</xdr:row>
      <xdr:rowOff>17653</xdr:rowOff>
    </xdr:to>
    <xdr:sp macro="" textlink="">
      <xdr:nvSpPr>
        <xdr:cNvPr id="146" name="楕円 145"/>
        <xdr:cNvSpPr/>
      </xdr:nvSpPr>
      <xdr:spPr>
        <a:xfrm>
          <a:off x="10426700" y="103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110380</xdr:rowOff>
    </xdr:from>
    <xdr:ext cx="469744" cy="259045"/>
    <xdr:sp macro="" textlink="">
      <xdr:nvSpPr>
        <xdr:cNvPr id="147" name="【体育館・プール】&#10;一人当たり面積該当値テキスト"/>
        <xdr:cNvSpPr txBox="1"/>
      </xdr:nvSpPr>
      <xdr:spPr>
        <a:xfrm>
          <a:off x="10515600" y="102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110172</xdr:rowOff>
    </xdr:from>
    <xdr:to>
      <xdr:col>50</xdr:col>
      <xdr:colOff>165100</xdr:colOff>
      <xdr:row>61</xdr:row>
      <xdr:rowOff>40322</xdr:rowOff>
    </xdr:to>
    <xdr:sp macro="" textlink="">
      <xdr:nvSpPr>
        <xdr:cNvPr id="148" name="楕円 147"/>
        <xdr:cNvSpPr/>
      </xdr:nvSpPr>
      <xdr:spPr>
        <a:xfrm>
          <a:off x="9588500" y="10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138303</xdr:rowOff>
    </xdr:from>
    <xdr:to>
      <xdr:col>55</xdr:col>
      <xdr:colOff>0</xdr:colOff>
      <xdr:row>60</xdr:row>
      <xdr:rowOff>160972</xdr:rowOff>
    </xdr:to>
    <xdr:cxnSp macro="">
      <xdr:nvCxnSpPr>
        <xdr:cNvPr id="149" name="直線コネクタ 148"/>
        <xdr:cNvCxnSpPr/>
      </xdr:nvCxnSpPr>
      <xdr:spPr>
        <a:xfrm flipV="1">
          <a:off x="9639300" y="10425303"/>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123698</xdr:rowOff>
    </xdr:from>
    <xdr:to>
      <xdr:col>46</xdr:col>
      <xdr:colOff>38100</xdr:colOff>
      <xdr:row>61</xdr:row>
      <xdr:rowOff>53848</xdr:rowOff>
    </xdr:to>
    <xdr:sp macro="" textlink="">
      <xdr:nvSpPr>
        <xdr:cNvPr id="150" name="楕円 149"/>
        <xdr:cNvSpPr/>
      </xdr:nvSpPr>
      <xdr:spPr>
        <a:xfrm>
          <a:off x="8699500" y="10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160972</xdr:rowOff>
    </xdr:from>
    <xdr:to>
      <xdr:col>50</xdr:col>
      <xdr:colOff>114300</xdr:colOff>
      <xdr:row>61</xdr:row>
      <xdr:rowOff>3048</xdr:rowOff>
    </xdr:to>
    <xdr:cxnSp macro="">
      <xdr:nvCxnSpPr>
        <xdr:cNvPr id="151" name="直線コネクタ 150"/>
        <xdr:cNvCxnSpPr/>
      </xdr:nvCxnSpPr>
      <xdr:spPr>
        <a:xfrm flipV="1">
          <a:off x="8750300" y="1044797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138367</xdr:rowOff>
    </xdr:from>
    <xdr:to>
      <xdr:col>41</xdr:col>
      <xdr:colOff>101600</xdr:colOff>
      <xdr:row>61</xdr:row>
      <xdr:rowOff>68517</xdr:rowOff>
    </xdr:to>
    <xdr:sp macro="" textlink="">
      <xdr:nvSpPr>
        <xdr:cNvPr id="152" name="楕円 151"/>
        <xdr:cNvSpPr/>
      </xdr:nvSpPr>
      <xdr:spPr>
        <a:xfrm>
          <a:off x="7810500" y="104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3048</xdr:rowOff>
    </xdr:from>
    <xdr:to>
      <xdr:col>45</xdr:col>
      <xdr:colOff>177800</xdr:colOff>
      <xdr:row>61</xdr:row>
      <xdr:rowOff>17717</xdr:rowOff>
    </xdr:to>
    <xdr:cxnSp macro="">
      <xdr:nvCxnSpPr>
        <xdr:cNvPr id="153" name="直線コネクタ 152"/>
        <xdr:cNvCxnSpPr/>
      </xdr:nvCxnSpPr>
      <xdr:spPr>
        <a:xfrm flipV="1">
          <a:off x="7861300" y="1046149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153606</xdr:rowOff>
    </xdr:from>
    <xdr:to>
      <xdr:col>36</xdr:col>
      <xdr:colOff>165100</xdr:colOff>
      <xdr:row>61</xdr:row>
      <xdr:rowOff>83756</xdr:rowOff>
    </xdr:to>
    <xdr:sp macro="" textlink="">
      <xdr:nvSpPr>
        <xdr:cNvPr id="154" name="楕円 153"/>
        <xdr:cNvSpPr/>
      </xdr:nvSpPr>
      <xdr:spPr>
        <a:xfrm>
          <a:off x="6921500" y="104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17717</xdr:rowOff>
    </xdr:from>
    <xdr:to>
      <xdr:col>41</xdr:col>
      <xdr:colOff>50800</xdr:colOff>
      <xdr:row>61</xdr:row>
      <xdr:rowOff>32956</xdr:rowOff>
    </xdr:to>
    <xdr:cxnSp macro="">
      <xdr:nvCxnSpPr>
        <xdr:cNvPr id="155" name="直線コネクタ 154"/>
        <xdr:cNvCxnSpPr/>
      </xdr:nvCxnSpPr>
      <xdr:spPr>
        <a:xfrm flipV="1">
          <a:off x="6972300" y="1047616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56849</xdr:rowOff>
    </xdr:from>
    <xdr:ext cx="469744" cy="259045"/>
    <xdr:sp macro="" textlink="">
      <xdr:nvSpPr>
        <xdr:cNvPr id="160" name="n_1mainValue【体育館・プール】&#10;一人当たり面積"/>
        <xdr:cNvSpPr txBox="1"/>
      </xdr:nvSpPr>
      <xdr:spPr>
        <a:xfrm>
          <a:off x="9391727" y="101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70375</xdr:rowOff>
    </xdr:from>
    <xdr:ext cx="469744" cy="259045"/>
    <xdr:sp macro="" textlink="">
      <xdr:nvSpPr>
        <xdr:cNvPr id="161" name="n_2mainValue【体育館・プール】&#10;一人当たり面積"/>
        <xdr:cNvSpPr txBox="1"/>
      </xdr:nvSpPr>
      <xdr:spPr>
        <a:xfrm>
          <a:off x="8515427" y="101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85044</xdr:rowOff>
    </xdr:from>
    <xdr:ext cx="469744" cy="259045"/>
    <xdr:sp macro="" textlink="">
      <xdr:nvSpPr>
        <xdr:cNvPr id="162" name="n_3mainValue【体育館・プール】&#10;一人当たり面積"/>
        <xdr:cNvSpPr txBox="1"/>
      </xdr:nvSpPr>
      <xdr:spPr>
        <a:xfrm>
          <a:off x="7626427" y="102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100283</xdr:rowOff>
    </xdr:from>
    <xdr:ext cx="469744" cy="259045"/>
    <xdr:sp macro="" textlink="">
      <xdr:nvSpPr>
        <xdr:cNvPr id="163" name="n_4mainValue【体育館・プール】&#10;一人当たり面積"/>
        <xdr:cNvSpPr txBox="1"/>
      </xdr:nvSpPr>
      <xdr:spPr>
        <a:xfrm>
          <a:off x="6737427" y="102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03" name="楕円 202"/>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76216</xdr:rowOff>
    </xdr:from>
    <xdr:ext cx="405111" cy="259045"/>
    <xdr:sp macro="" textlink="">
      <xdr:nvSpPr>
        <xdr:cNvPr id="204" name="【福祉施設】&#10;有形固定資産減価償却率該当値テキスト"/>
        <xdr:cNvSpPr txBox="1"/>
      </xdr:nvSpPr>
      <xdr:spPr>
        <a:xfrm>
          <a:off x="4673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69850</xdr:rowOff>
    </xdr:from>
    <xdr:to>
      <xdr:col>20</xdr:col>
      <xdr:colOff>38100</xdr:colOff>
      <xdr:row>82</xdr:row>
      <xdr:rowOff>0</xdr:rowOff>
    </xdr:to>
    <xdr:sp macro="" textlink="">
      <xdr:nvSpPr>
        <xdr:cNvPr id="205" name="楕円 204"/>
        <xdr:cNvSpPr/>
      </xdr:nvSpPr>
      <xdr:spPr>
        <a:xfrm>
          <a:off x="3746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120650</xdr:rowOff>
    </xdr:from>
    <xdr:to>
      <xdr:col>24</xdr:col>
      <xdr:colOff>63500</xdr:colOff>
      <xdr:row>81</xdr:row>
      <xdr:rowOff>148589</xdr:rowOff>
    </xdr:to>
    <xdr:cxnSp macro="">
      <xdr:nvCxnSpPr>
        <xdr:cNvPr id="206" name="直線コネクタ 205"/>
        <xdr:cNvCxnSpPr/>
      </xdr:nvCxnSpPr>
      <xdr:spPr>
        <a:xfrm>
          <a:off x="3797300" y="140081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07" name="楕円 206"/>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120650</xdr:rowOff>
    </xdr:to>
    <xdr:cxnSp macro="">
      <xdr:nvCxnSpPr>
        <xdr:cNvPr id="208" name="直線コネクタ 207"/>
        <xdr:cNvCxnSpPr/>
      </xdr:nvCxnSpPr>
      <xdr:spPr>
        <a:xfrm>
          <a:off x="2908300" y="139788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12700</xdr:rowOff>
    </xdr:from>
    <xdr:to>
      <xdr:col>10</xdr:col>
      <xdr:colOff>165100</xdr:colOff>
      <xdr:row>81</xdr:row>
      <xdr:rowOff>114300</xdr:rowOff>
    </xdr:to>
    <xdr:sp macro="" textlink="">
      <xdr:nvSpPr>
        <xdr:cNvPr id="209" name="楕円 208"/>
        <xdr:cNvSpPr/>
      </xdr:nvSpPr>
      <xdr:spPr>
        <a:xfrm>
          <a:off x="19685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63500</xdr:rowOff>
    </xdr:from>
    <xdr:to>
      <xdr:col>15</xdr:col>
      <xdr:colOff>50800</xdr:colOff>
      <xdr:row>81</xdr:row>
      <xdr:rowOff>91439</xdr:rowOff>
    </xdr:to>
    <xdr:cxnSp macro="">
      <xdr:nvCxnSpPr>
        <xdr:cNvPr id="210" name="直線コネクタ 209"/>
        <xdr:cNvCxnSpPr/>
      </xdr:nvCxnSpPr>
      <xdr:spPr>
        <a:xfrm>
          <a:off x="2019300" y="139509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156211</xdr:rowOff>
    </xdr:from>
    <xdr:to>
      <xdr:col>6</xdr:col>
      <xdr:colOff>38100</xdr:colOff>
      <xdr:row>81</xdr:row>
      <xdr:rowOff>86361</xdr:rowOff>
    </xdr:to>
    <xdr:sp macro="" textlink="">
      <xdr:nvSpPr>
        <xdr:cNvPr id="211" name="楕円 210"/>
        <xdr:cNvSpPr/>
      </xdr:nvSpPr>
      <xdr:spPr>
        <a:xfrm>
          <a:off x="10795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35561</xdr:rowOff>
    </xdr:from>
    <xdr:to>
      <xdr:col>10</xdr:col>
      <xdr:colOff>114300</xdr:colOff>
      <xdr:row>81</xdr:row>
      <xdr:rowOff>63500</xdr:rowOff>
    </xdr:to>
    <xdr:cxnSp macro="">
      <xdr:nvCxnSpPr>
        <xdr:cNvPr id="212" name="直線コネクタ 211"/>
        <xdr:cNvCxnSpPr/>
      </xdr:nvCxnSpPr>
      <xdr:spPr>
        <a:xfrm>
          <a:off x="1130300" y="139230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162577</xdr:rowOff>
    </xdr:from>
    <xdr:ext cx="405111" cy="259045"/>
    <xdr:sp macro="" textlink="">
      <xdr:nvSpPr>
        <xdr:cNvPr id="217" name="n_1mainValue【福祉施設】&#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133366</xdr:rowOff>
    </xdr:from>
    <xdr:ext cx="405111" cy="259045"/>
    <xdr:sp macro="" textlink="">
      <xdr:nvSpPr>
        <xdr:cNvPr id="218" name="n_2mainValue【福祉施設】&#10;有形固定資産減価償却率"/>
        <xdr:cNvSpPr txBox="1"/>
      </xdr:nvSpPr>
      <xdr:spPr>
        <a:xfrm>
          <a:off x="2705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105427</xdr:rowOff>
    </xdr:from>
    <xdr:ext cx="405111" cy="259045"/>
    <xdr:sp macro="" textlink="">
      <xdr:nvSpPr>
        <xdr:cNvPr id="219" name="n_3mainValue【福祉施設】&#10;有形固定資産減価償却率"/>
        <xdr:cNvSpPr txBox="1"/>
      </xdr:nvSpPr>
      <xdr:spPr>
        <a:xfrm>
          <a:off x="1816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77488</xdr:rowOff>
    </xdr:from>
    <xdr:ext cx="405111" cy="259045"/>
    <xdr:sp macro="" textlink="">
      <xdr:nvSpPr>
        <xdr:cNvPr id="220" name="n_4mainValue【福祉施設】&#10;有形固定資産減価償却率"/>
        <xdr:cNvSpPr txBox="1"/>
      </xdr:nvSpPr>
      <xdr:spPr>
        <a:xfrm>
          <a:off x="927744" y="1396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7"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109144</xdr:rowOff>
    </xdr:from>
    <xdr:to>
      <xdr:col>55</xdr:col>
      <xdr:colOff>50800</xdr:colOff>
      <xdr:row>84</xdr:row>
      <xdr:rowOff>39294</xdr:rowOff>
    </xdr:to>
    <xdr:sp macro="" textlink="">
      <xdr:nvSpPr>
        <xdr:cNvPr id="258" name="楕円 257"/>
        <xdr:cNvSpPr/>
      </xdr:nvSpPr>
      <xdr:spPr>
        <a:xfrm>
          <a:off x="10426700" y="143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132021</xdr:rowOff>
    </xdr:from>
    <xdr:ext cx="469744" cy="259045"/>
    <xdr:sp macro="" textlink="">
      <xdr:nvSpPr>
        <xdr:cNvPr id="259" name="【福祉施設】&#10;一人当たり面積該当値テキスト"/>
        <xdr:cNvSpPr txBox="1"/>
      </xdr:nvSpPr>
      <xdr:spPr>
        <a:xfrm>
          <a:off x="10515600" y="1419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123546</xdr:rowOff>
    </xdr:from>
    <xdr:to>
      <xdr:col>50</xdr:col>
      <xdr:colOff>165100</xdr:colOff>
      <xdr:row>84</xdr:row>
      <xdr:rowOff>53696</xdr:rowOff>
    </xdr:to>
    <xdr:sp macro="" textlink="">
      <xdr:nvSpPr>
        <xdr:cNvPr id="260" name="楕円 259"/>
        <xdr:cNvSpPr/>
      </xdr:nvSpPr>
      <xdr:spPr>
        <a:xfrm>
          <a:off x="9588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159944</xdr:rowOff>
    </xdr:from>
    <xdr:to>
      <xdr:col>55</xdr:col>
      <xdr:colOff>0</xdr:colOff>
      <xdr:row>84</xdr:row>
      <xdr:rowOff>2896</xdr:rowOff>
    </xdr:to>
    <xdr:cxnSp macro="">
      <xdr:nvCxnSpPr>
        <xdr:cNvPr id="261" name="直線コネクタ 260"/>
        <xdr:cNvCxnSpPr/>
      </xdr:nvCxnSpPr>
      <xdr:spPr>
        <a:xfrm flipV="1">
          <a:off x="9639300" y="14390294"/>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132004</xdr:rowOff>
    </xdr:from>
    <xdr:to>
      <xdr:col>46</xdr:col>
      <xdr:colOff>38100</xdr:colOff>
      <xdr:row>84</xdr:row>
      <xdr:rowOff>62154</xdr:rowOff>
    </xdr:to>
    <xdr:sp macro="" textlink="">
      <xdr:nvSpPr>
        <xdr:cNvPr id="262" name="楕円 261"/>
        <xdr:cNvSpPr/>
      </xdr:nvSpPr>
      <xdr:spPr>
        <a:xfrm>
          <a:off x="8699500" y="143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2896</xdr:rowOff>
    </xdr:from>
    <xdr:to>
      <xdr:col>50</xdr:col>
      <xdr:colOff>114300</xdr:colOff>
      <xdr:row>84</xdr:row>
      <xdr:rowOff>11354</xdr:rowOff>
    </xdr:to>
    <xdr:cxnSp macro="">
      <xdr:nvCxnSpPr>
        <xdr:cNvPr id="263" name="直線コネクタ 262"/>
        <xdr:cNvCxnSpPr/>
      </xdr:nvCxnSpPr>
      <xdr:spPr>
        <a:xfrm flipV="1">
          <a:off x="8750300" y="144046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141148</xdr:rowOff>
    </xdr:from>
    <xdr:to>
      <xdr:col>41</xdr:col>
      <xdr:colOff>101600</xdr:colOff>
      <xdr:row>84</xdr:row>
      <xdr:rowOff>71298</xdr:rowOff>
    </xdr:to>
    <xdr:sp macro="" textlink="">
      <xdr:nvSpPr>
        <xdr:cNvPr id="264" name="楕円 263"/>
        <xdr:cNvSpPr/>
      </xdr:nvSpPr>
      <xdr:spPr>
        <a:xfrm>
          <a:off x="7810500" y="143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11354</xdr:rowOff>
    </xdr:from>
    <xdr:to>
      <xdr:col>45</xdr:col>
      <xdr:colOff>177800</xdr:colOff>
      <xdr:row>84</xdr:row>
      <xdr:rowOff>20498</xdr:rowOff>
    </xdr:to>
    <xdr:cxnSp macro="">
      <xdr:nvCxnSpPr>
        <xdr:cNvPr id="265" name="直線コネクタ 264"/>
        <xdr:cNvCxnSpPr/>
      </xdr:nvCxnSpPr>
      <xdr:spPr>
        <a:xfrm flipV="1">
          <a:off x="7861300" y="144131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150977</xdr:rowOff>
    </xdr:from>
    <xdr:to>
      <xdr:col>36</xdr:col>
      <xdr:colOff>165100</xdr:colOff>
      <xdr:row>84</xdr:row>
      <xdr:rowOff>81127</xdr:rowOff>
    </xdr:to>
    <xdr:sp macro="" textlink="">
      <xdr:nvSpPr>
        <xdr:cNvPr id="266" name="楕円 265"/>
        <xdr:cNvSpPr/>
      </xdr:nvSpPr>
      <xdr:spPr>
        <a:xfrm>
          <a:off x="6921500" y="143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20498</xdr:rowOff>
    </xdr:from>
    <xdr:to>
      <xdr:col>41</xdr:col>
      <xdr:colOff>50800</xdr:colOff>
      <xdr:row>84</xdr:row>
      <xdr:rowOff>30327</xdr:rowOff>
    </xdr:to>
    <xdr:cxnSp macro="">
      <xdr:nvCxnSpPr>
        <xdr:cNvPr id="267" name="直線コネクタ 266"/>
        <xdr:cNvCxnSpPr/>
      </xdr:nvCxnSpPr>
      <xdr:spPr>
        <a:xfrm flipV="1">
          <a:off x="6972300" y="1442229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68"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69"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70" name="n_3aveValue【福祉施設】&#10;一人当たり面積"/>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71" name="n_4aveValue【福祉施設】&#10;一人当たり面積"/>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70223</xdr:rowOff>
    </xdr:from>
    <xdr:ext cx="469744" cy="259045"/>
    <xdr:sp macro="" textlink="">
      <xdr:nvSpPr>
        <xdr:cNvPr id="272" name="n_1mainValue【福祉施設】&#10;一人当たり面積"/>
        <xdr:cNvSpPr txBox="1"/>
      </xdr:nvSpPr>
      <xdr:spPr>
        <a:xfrm>
          <a:off x="93917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78681</xdr:rowOff>
    </xdr:from>
    <xdr:ext cx="469744" cy="259045"/>
    <xdr:sp macro="" textlink="">
      <xdr:nvSpPr>
        <xdr:cNvPr id="273" name="n_2mainValue【福祉施設】&#10;一人当たり面積"/>
        <xdr:cNvSpPr txBox="1"/>
      </xdr:nvSpPr>
      <xdr:spPr>
        <a:xfrm>
          <a:off x="8515427" y="1413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87825</xdr:rowOff>
    </xdr:from>
    <xdr:ext cx="469744" cy="259045"/>
    <xdr:sp macro="" textlink="">
      <xdr:nvSpPr>
        <xdr:cNvPr id="274" name="n_3mainValue【福祉施設】&#10;一人当たり面積"/>
        <xdr:cNvSpPr txBox="1"/>
      </xdr:nvSpPr>
      <xdr:spPr>
        <a:xfrm>
          <a:off x="7626427" y="141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97654</xdr:rowOff>
    </xdr:from>
    <xdr:ext cx="469744" cy="259045"/>
    <xdr:sp macro="" textlink="">
      <xdr:nvSpPr>
        <xdr:cNvPr id="275" name="n_4mainValue【福祉施設】&#10;一人当たり面積"/>
        <xdr:cNvSpPr txBox="1"/>
      </xdr:nvSpPr>
      <xdr:spPr>
        <a:xfrm>
          <a:off x="6737427" y="1415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6"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317" name="楕円 316"/>
        <xdr:cNvSpPr/>
      </xdr:nvSpPr>
      <xdr:spPr>
        <a:xfrm>
          <a:off x="4584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405111" cy="259045"/>
    <xdr:sp macro="" textlink="">
      <xdr:nvSpPr>
        <xdr:cNvPr id="318" name="【市民会館】&#10;有形固定資産減価償却率該当値テキスト"/>
        <xdr:cNvSpPr txBox="1"/>
      </xdr:nvSpPr>
      <xdr:spPr>
        <a:xfrm>
          <a:off x="4673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319" name="楕円 318"/>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87630</xdr:rowOff>
    </xdr:to>
    <xdr:cxnSp macro="">
      <xdr:nvCxnSpPr>
        <xdr:cNvPr id="320" name="直線コネクタ 319"/>
        <xdr:cNvCxnSpPr/>
      </xdr:nvCxnSpPr>
      <xdr:spPr>
        <a:xfrm>
          <a:off x="3797300" y="185699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139700</xdr:rowOff>
    </xdr:from>
    <xdr:to>
      <xdr:col>15</xdr:col>
      <xdr:colOff>101600</xdr:colOff>
      <xdr:row>108</xdr:row>
      <xdr:rowOff>69850</xdr:rowOff>
    </xdr:to>
    <xdr:sp macro="" textlink="">
      <xdr:nvSpPr>
        <xdr:cNvPr id="321" name="楕円 320"/>
        <xdr:cNvSpPr/>
      </xdr:nvSpPr>
      <xdr:spPr>
        <a:xfrm>
          <a:off x="2857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19050</xdr:rowOff>
    </xdr:from>
    <xdr:to>
      <xdr:col>19</xdr:col>
      <xdr:colOff>177800</xdr:colOff>
      <xdr:row>108</xdr:row>
      <xdr:rowOff>53339</xdr:rowOff>
    </xdr:to>
    <xdr:cxnSp macro="">
      <xdr:nvCxnSpPr>
        <xdr:cNvPr id="322" name="直線コネクタ 321"/>
        <xdr:cNvCxnSpPr/>
      </xdr:nvCxnSpPr>
      <xdr:spPr>
        <a:xfrm>
          <a:off x="2908300" y="18535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105411</xdr:rowOff>
    </xdr:from>
    <xdr:to>
      <xdr:col>10</xdr:col>
      <xdr:colOff>165100</xdr:colOff>
      <xdr:row>108</xdr:row>
      <xdr:rowOff>35561</xdr:rowOff>
    </xdr:to>
    <xdr:sp macro="" textlink="">
      <xdr:nvSpPr>
        <xdr:cNvPr id="323" name="楕円 322"/>
        <xdr:cNvSpPr/>
      </xdr:nvSpPr>
      <xdr:spPr>
        <a:xfrm>
          <a:off x="196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156211</xdr:rowOff>
    </xdr:from>
    <xdr:to>
      <xdr:col>15</xdr:col>
      <xdr:colOff>50800</xdr:colOff>
      <xdr:row>108</xdr:row>
      <xdr:rowOff>19050</xdr:rowOff>
    </xdr:to>
    <xdr:cxnSp macro="">
      <xdr:nvCxnSpPr>
        <xdr:cNvPr id="324" name="直線コネクタ 323"/>
        <xdr:cNvCxnSpPr/>
      </xdr:nvCxnSpPr>
      <xdr:spPr>
        <a:xfrm>
          <a:off x="2019300" y="18501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71120</xdr:rowOff>
    </xdr:from>
    <xdr:to>
      <xdr:col>6</xdr:col>
      <xdr:colOff>38100</xdr:colOff>
      <xdr:row>108</xdr:row>
      <xdr:rowOff>1270</xdr:rowOff>
    </xdr:to>
    <xdr:sp macro="" textlink="">
      <xdr:nvSpPr>
        <xdr:cNvPr id="325" name="楕円 324"/>
        <xdr:cNvSpPr/>
      </xdr:nvSpPr>
      <xdr:spPr>
        <a:xfrm>
          <a:off x="107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121920</xdr:rowOff>
    </xdr:from>
    <xdr:to>
      <xdr:col>10</xdr:col>
      <xdr:colOff>114300</xdr:colOff>
      <xdr:row>107</xdr:row>
      <xdr:rowOff>156211</xdr:rowOff>
    </xdr:to>
    <xdr:cxnSp macro="">
      <xdr:nvCxnSpPr>
        <xdr:cNvPr id="326" name="直線コネクタ 325"/>
        <xdr:cNvCxnSpPr/>
      </xdr:nvCxnSpPr>
      <xdr:spPr>
        <a:xfrm>
          <a:off x="1130300" y="1846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327" name="n_1aveValue【市民会館】&#10;有形固定資産減価償却率"/>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28" name="n_2aveValue【市民会館】&#10;有形固定資産減価償却率"/>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29" name="n_3aveValue【市民会館】&#10;有形固定資産減価償却率"/>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30" name="n_4aveValue【市民会館】&#10;有形固定資産減価償却率"/>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331" name="n_1mainValue【市民会館】&#10;有形固定資産減価償却率"/>
        <xdr:cNvSpPr txBox="1"/>
      </xdr:nvSpPr>
      <xdr:spPr>
        <a:xfrm>
          <a:off x="3582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60977</xdr:rowOff>
    </xdr:from>
    <xdr:ext cx="405111" cy="259045"/>
    <xdr:sp macro="" textlink="">
      <xdr:nvSpPr>
        <xdr:cNvPr id="332" name="n_2mainValue【市民会館】&#10;有形固定資産減価償却率"/>
        <xdr:cNvSpPr txBox="1"/>
      </xdr:nvSpPr>
      <xdr:spPr>
        <a:xfrm>
          <a:off x="2705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26688</xdr:rowOff>
    </xdr:from>
    <xdr:ext cx="405111" cy="259045"/>
    <xdr:sp macro="" textlink="">
      <xdr:nvSpPr>
        <xdr:cNvPr id="333" name="n_3mainValue【市民会館】&#10;有形固定資産減価償却率"/>
        <xdr:cNvSpPr txBox="1"/>
      </xdr:nvSpPr>
      <xdr:spPr>
        <a:xfrm>
          <a:off x="1816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163847</xdr:rowOff>
    </xdr:from>
    <xdr:ext cx="405111" cy="259045"/>
    <xdr:sp macro="" textlink="">
      <xdr:nvSpPr>
        <xdr:cNvPr id="334" name="n_4mainValue【市民会館】&#10;有形固定資産減価償却率"/>
        <xdr:cNvSpPr txBox="1"/>
      </xdr:nvSpPr>
      <xdr:spPr>
        <a:xfrm>
          <a:off x="927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59" name="【市民会館】&#10;一人当たり面積平均値テキスト"/>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90551</xdr:rowOff>
    </xdr:from>
    <xdr:to>
      <xdr:col>55</xdr:col>
      <xdr:colOff>50800</xdr:colOff>
      <xdr:row>103</xdr:row>
      <xdr:rowOff>20701</xdr:rowOff>
    </xdr:to>
    <xdr:sp macro="" textlink="">
      <xdr:nvSpPr>
        <xdr:cNvPr id="370" name="楕円 369"/>
        <xdr:cNvSpPr/>
      </xdr:nvSpPr>
      <xdr:spPr>
        <a:xfrm>
          <a:off x="10426700" y="175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113428</xdr:rowOff>
    </xdr:from>
    <xdr:ext cx="469744" cy="259045"/>
    <xdr:sp macro="" textlink="">
      <xdr:nvSpPr>
        <xdr:cNvPr id="371" name="【市民会館】&#10;一人当たり面積該当値テキスト"/>
        <xdr:cNvSpPr txBox="1"/>
      </xdr:nvSpPr>
      <xdr:spPr>
        <a:xfrm>
          <a:off x="10515600" y="174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121413</xdr:rowOff>
    </xdr:from>
    <xdr:to>
      <xdr:col>50</xdr:col>
      <xdr:colOff>165100</xdr:colOff>
      <xdr:row>103</xdr:row>
      <xdr:rowOff>51563</xdr:rowOff>
    </xdr:to>
    <xdr:sp macro="" textlink="">
      <xdr:nvSpPr>
        <xdr:cNvPr id="372" name="楕円 371"/>
        <xdr:cNvSpPr/>
      </xdr:nvSpPr>
      <xdr:spPr>
        <a:xfrm>
          <a:off x="9588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141351</xdr:rowOff>
    </xdr:from>
    <xdr:to>
      <xdr:col>55</xdr:col>
      <xdr:colOff>0</xdr:colOff>
      <xdr:row>103</xdr:row>
      <xdr:rowOff>763</xdr:rowOff>
    </xdr:to>
    <xdr:cxnSp macro="">
      <xdr:nvCxnSpPr>
        <xdr:cNvPr id="373" name="直線コネクタ 372"/>
        <xdr:cNvCxnSpPr/>
      </xdr:nvCxnSpPr>
      <xdr:spPr>
        <a:xfrm flipV="1">
          <a:off x="9639300" y="17629251"/>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140272</xdr:rowOff>
    </xdr:from>
    <xdr:to>
      <xdr:col>46</xdr:col>
      <xdr:colOff>38100</xdr:colOff>
      <xdr:row>103</xdr:row>
      <xdr:rowOff>70422</xdr:rowOff>
    </xdr:to>
    <xdr:sp macro="" textlink="">
      <xdr:nvSpPr>
        <xdr:cNvPr id="374" name="楕円 373"/>
        <xdr:cNvSpPr/>
      </xdr:nvSpPr>
      <xdr:spPr>
        <a:xfrm>
          <a:off x="8699500" y="176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763</xdr:rowOff>
    </xdr:from>
    <xdr:to>
      <xdr:col>50</xdr:col>
      <xdr:colOff>114300</xdr:colOff>
      <xdr:row>103</xdr:row>
      <xdr:rowOff>19622</xdr:rowOff>
    </xdr:to>
    <xdr:cxnSp macro="">
      <xdr:nvCxnSpPr>
        <xdr:cNvPr id="375" name="直線コネクタ 374"/>
        <xdr:cNvCxnSpPr/>
      </xdr:nvCxnSpPr>
      <xdr:spPr>
        <a:xfrm flipV="1">
          <a:off x="8750300" y="1766011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159702</xdr:rowOff>
    </xdr:from>
    <xdr:to>
      <xdr:col>41</xdr:col>
      <xdr:colOff>101600</xdr:colOff>
      <xdr:row>103</xdr:row>
      <xdr:rowOff>89852</xdr:rowOff>
    </xdr:to>
    <xdr:sp macro="" textlink="">
      <xdr:nvSpPr>
        <xdr:cNvPr id="376" name="楕円 375"/>
        <xdr:cNvSpPr/>
      </xdr:nvSpPr>
      <xdr:spPr>
        <a:xfrm>
          <a:off x="7810500" y="17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19622</xdr:rowOff>
    </xdr:from>
    <xdr:to>
      <xdr:col>45</xdr:col>
      <xdr:colOff>177800</xdr:colOff>
      <xdr:row>103</xdr:row>
      <xdr:rowOff>39052</xdr:rowOff>
    </xdr:to>
    <xdr:cxnSp macro="">
      <xdr:nvCxnSpPr>
        <xdr:cNvPr id="377" name="直線コネクタ 376"/>
        <xdr:cNvCxnSpPr/>
      </xdr:nvCxnSpPr>
      <xdr:spPr>
        <a:xfrm flipV="1">
          <a:off x="7861300" y="1767897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9398</xdr:rowOff>
    </xdr:from>
    <xdr:to>
      <xdr:col>36</xdr:col>
      <xdr:colOff>165100</xdr:colOff>
      <xdr:row>103</xdr:row>
      <xdr:rowOff>110998</xdr:rowOff>
    </xdr:to>
    <xdr:sp macro="" textlink="">
      <xdr:nvSpPr>
        <xdr:cNvPr id="378" name="楕円 377"/>
        <xdr:cNvSpPr/>
      </xdr:nvSpPr>
      <xdr:spPr>
        <a:xfrm>
          <a:off x="6921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39052</xdr:rowOff>
    </xdr:from>
    <xdr:to>
      <xdr:col>41</xdr:col>
      <xdr:colOff>50800</xdr:colOff>
      <xdr:row>103</xdr:row>
      <xdr:rowOff>60198</xdr:rowOff>
    </xdr:to>
    <xdr:cxnSp macro="">
      <xdr:nvCxnSpPr>
        <xdr:cNvPr id="379" name="直線コネクタ 378"/>
        <xdr:cNvCxnSpPr/>
      </xdr:nvCxnSpPr>
      <xdr:spPr>
        <a:xfrm flipV="1">
          <a:off x="6972300" y="1769840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0" name="n_1aveValue【市民会館】&#10;一人当たり面積"/>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1"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82" name="n_3aveValue【市民会館】&#10;一人当たり面積"/>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83" name="n_4aveValue【市民会館】&#10;一人当たり面積"/>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68090</xdr:rowOff>
    </xdr:from>
    <xdr:ext cx="469744" cy="259045"/>
    <xdr:sp macro="" textlink="">
      <xdr:nvSpPr>
        <xdr:cNvPr id="384" name="n_1mainValue【市民会館】&#10;一人当たり面積"/>
        <xdr:cNvSpPr txBox="1"/>
      </xdr:nvSpPr>
      <xdr:spPr>
        <a:xfrm>
          <a:off x="9391727" y="173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86949</xdr:rowOff>
    </xdr:from>
    <xdr:ext cx="469744" cy="259045"/>
    <xdr:sp macro="" textlink="">
      <xdr:nvSpPr>
        <xdr:cNvPr id="385" name="n_2mainValue【市民会館】&#10;一人当たり面積"/>
        <xdr:cNvSpPr txBox="1"/>
      </xdr:nvSpPr>
      <xdr:spPr>
        <a:xfrm>
          <a:off x="8515427" y="1740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106379</xdr:rowOff>
    </xdr:from>
    <xdr:ext cx="469744" cy="259045"/>
    <xdr:sp macro="" textlink="">
      <xdr:nvSpPr>
        <xdr:cNvPr id="386" name="n_3mainValue【市民会館】&#10;一人当たり面積"/>
        <xdr:cNvSpPr txBox="1"/>
      </xdr:nvSpPr>
      <xdr:spPr>
        <a:xfrm>
          <a:off x="7626427" y="174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127525</xdr:rowOff>
    </xdr:from>
    <xdr:ext cx="469744" cy="259045"/>
    <xdr:sp macro="" textlink="">
      <xdr:nvSpPr>
        <xdr:cNvPr id="387" name="n_4mainValue【市民会館】&#10;一人当たり面積"/>
        <xdr:cNvSpPr txBox="1"/>
      </xdr:nvSpPr>
      <xdr:spPr>
        <a:xfrm>
          <a:off x="6737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18" name="【一般廃棄物処理施設】&#10;有形固定資産減価償却率平均値テキスト"/>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429" name="楕円 428"/>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430" name="【一般廃棄物処理施設】&#10;有形固定資産減価償却率該当値テキスト"/>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31" name="楕円 430"/>
        <xdr:cNvSpPr/>
      </xdr:nvSpPr>
      <xdr:spPr>
        <a:xfrm>
          <a:off x="15430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141515</xdr:rowOff>
    </xdr:to>
    <xdr:cxnSp macro="">
      <xdr:nvCxnSpPr>
        <xdr:cNvPr id="432" name="直線コネクタ 431"/>
        <xdr:cNvCxnSpPr/>
      </xdr:nvCxnSpPr>
      <xdr:spPr>
        <a:xfrm>
          <a:off x="15481300" y="656190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33" name="楕円 432"/>
        <xdr:cNvSpPr/>
      </xdr:nvSpPr>
      <xdr:spPr>
        <a:xfrm>
          <a:off x="1454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46809</xdr:rowOff>
    </xdr:from>
    <xdr:to>
      <xdr:col>81</xdr:col>
      <xdr:colOff>50800</xdr:colOff>
      <xdr:row>38</xdr:row>
      <xdr:rowOff>95794</xdr:rowOff>
    </xdr:to>
    <xdr:cxnSp macro="">
      <xdr:nvCxnSpPr>
        <xdr:cNvPr id="434" name="直線コネクタ 433"/>
        <xdr:cNvCxnSpPr/>
      </xdr:nvCxnSpPr>
      <xdr:spPr>
        <a:xfrm flipV="1">
          <a:off x="14592300" y="65619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35" name="楕円 434"/>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95794</xdr:rowOff>
    </xdr:to>
    <xdr:cxnSp macro="">
      <xdr:nvCxnSpPr>
        <xdr:cNvPr id="436" name="直線コネクタ 435"/>
        <xdr:cNvCxnSpPr/>
      </xdr:nvCxnSpPr>
      <xdr:spPr>
        <a:xfrm>
          <a:off x="13703300" y="659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37"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38" name="n_2ave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39" name="n_3ave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440" name="n_4aveValue【一般廃棄物処理施設】&#10;有形固定資産減価償却率"/>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88736</xdr:rowOff>
    </xdr:from>
    <xdr:ext cx="405111" cy="259045"/>
    <xdr:sp macro="" textlink="">
      <xdr:nvSpPr>
        <xdr:cNvPr id="441" name="n_1mainValue【一般廃棄物処理施設】&#10;有形固定資産減価償却率"/>
        <xdr:cNvSpPr txBox="1"/>
      </xdr:nvSpPr>
      <xdr:spPr>
        <a:xfrm>
          <a:off x="15266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442" name="n_2mainValue【一般廃棄物処理施設】&#10;有形固定資産減価償却率"/>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143527</xdr:rowOff>
    </xdr:from>
    <xdr:ext cx="405111" cy="259045"/>
    <xdr:sp macro="" textlink="">
      <xdr:nvSpPr>
        <xdr:cNvPr id="443" name="n_3mainValue【一般廃棄物処理施設】&#10;有形固定資産減価償却率"/>
        <xdr:cNvSpPr txBox="1"/>
      </xdr:nvSpPr>
      <xdr:spPr>
        <a:xfrm>
          <a:off x="13500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57" name="テキスト ボックス 456"/>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59" name="テキスト ボックス 458"/>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1" name="テキスト ボックス 460"/>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3" name="テキスト ボックス 46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5" name="直線コネクタ 464"/>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6"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67" name="直線コネクタ 466"/>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68"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69" name="直線コネクタ 468"/>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0"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1" name="フローチャート: 判断 470"/>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2" name="フローチャート: 判断 471"/>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3" name="フローチャート: 判断 472"/>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4" name="フローチャート: 判断 473"/>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5" name="フローチャート: 判断 474"/>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1722</xdr:rowOff>
    </xdr:from>
    <xdr:to>
      <xdr:col>116</xdr:col>
      <xdr:colOff>114300</xdr:colOff>
      <xdr:row>41</xdr:row>
      <xdr:rowOff>103322</xdr:rowOff>
    </xdr:to>
    <xdr:sp macro="" textlink="">
      <xdr:nvSpPr>
        <xdr:cNvPr id="481" name="楕円 480"/>
        <xdr:cNvSpPr/>
      </xdr:nvSpPr>
      <xdr:spPr>
        <a:xfrm>
          <a:off x="22110700" y="70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90874</xdr:rowOff>
    </xdr:from>
    <xdr:ext cx="599010" cy="259045"/>
    <xdr:sp macro="" textlink="">
      <xdr:nvSpPr>
        <xdr:cNvPr id="482" name="【一般廃棄物処理施設】&#10;一人当たり有形固定資産（償却資産）額該当値テキスト"/>
        <xdr:cNvSpPr txBox="1"/>
      </xdr:nvSpPr>
      <xdr:spPr>
        <a:xfrm>
          <a:off x="22199600" y="69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5798</xdr:rowOff>
    </xdr:from>
    <xdr:to>
      <xdr:col>112</xdr:col>
      <xdr:colOff>38100</xdr:colOff>
      <xdr:row>41</xdr:row>
      <xdr:rowOff>107398</xdr:rowOff>
    </xdr:to>
    <xdr:sp macro="" textlink="">
      <xdr:nvSpPr>
        <xdr:cNvPr id="483" name="楕円 482"/>
        <xdr:cNvSpPr/>
      </xdr:nvSpPr>
      <xdr:spPr>
        <a:xfrm>
          <a:off x="21272500" y="7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52522</xdr:rowOff>
    </xdr:from>
    <xdr:to>
      <xdr:col>116</xdr:col>
      <xdr:colOff>63500</xdr:colOff>
      <xdr:row>41</xdr:row>
      <xdr:rowOff>56598</xdr:rowOff>
    </xdr:to>
    <xdr:cxnSp macro="">
      <xdr:nvCxnSpPr>
        <xdr:cNvPr id="484" name="直線コネクタ 483"/>
        <xdr:cNvCxnSpPr/>
      </xdr:nvCxnSpPr>
      <xdr:spPr>
        <a:xfrm flipV="1">
          <a:off x="21323300" y="7081972"/>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21891</xdr:rowOff>
    </xdr:from>
    <xdr:to>
      <xdr:col>107</xdr:col>
      <xdr:colOff>101600</xdr:colOff>
      <xdr:row>41</xdr:row>
      <xdr:rowOff>123491</xdr:rowOff>
    </xdr:to>
    <xdr:sp macro="" textlink="">
      <xdr:nvSpPr>
        <xdr:cNvPr id="485" name="楕円 484"/>
        <xdr:cNvSpPr/>
      </xdr:nvSpPr>
      <xdr:spPr>
        <a:xfrm>
          <a:off x="20383500" y="70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56598</xdr:rowOff>
    </xdr:from>
    <xdr:to>
      <xdr:col>111</xdr:col>
      <xdr:colOff>177800</xdr:colOff>
      <xdr:row>41</xdr:row>
      <xdr:rowOff>72691</xdr:rowOff>
    </xdr:to>
    <xdr:cxnSp macro="">
      <xdr:nvCxnSpPr>
        <xdr:cNvPr id="486" name="直線コネクタ 485"/>
        <xdr:cNvCxnSpPr/>
      </xdr:nvCxnSpPr>
      <xdr:spPr>
        <a:xfrm flipV="1">
          <a:off x="20434300" y="708604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164185</xdr:rowOff>
    </xdr:from>
    <xdr:to>
      <xdr:col>102</xdr:col>
      <xdr:colOff>165100</xdr:colOff>
      <xdr:row>41</xdr:row>
      <xdr:rowOff>94335</xdr:rowOff>
    </xdr:to>
    <xdr:sp macro="" textlink="">
      <xdr:nvSpPr>
        <xdr:cNvPr id="487" name="楕円 486"/>
        <xdr:cNvSpPr/>
      </xdr:nvSpPr>
      <xdr:spPr>
        <a:xfrm>
          <a:off x="19494500" y="70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43535</xdr:rowOff>
    </xdr:from>
    <xdr:to>
      <xdr:col>107</xdr:col>
      <xdr:colOff>50800</xdr:colOff>
      <xdr:row>41</xdr:row>
      <xdr:rowOff>72691</xdr:rowOff>
    </xdr:to>
    <xdr:cxnSp macro="">
      <xdr:nvCxnSpPr>
        <xdr:cNvPr id="488" name="直線コネクタ 487"/>
        <xdr:cNvCxnSpPr/>
      </xdr:nvCxnSpPr>
      <xdr:spPr>
        <a:xfrm>
          <a:off x="19545300" y="7072985"/>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89" name="n_1aveValue【一般廃棄物処理施設】&#10;一人当たり有形固定資産（償却資産）額"/>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90"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91" name="n_3aveValue【一般廃棄物処理施設】&#10;一人当たり有形固定資産（償却資産）額"/>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92"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98525</xdr:rowOff>
    </xdr:from>
    <xdr:ext cx="599010" cy="259045"/>
    <xdr:sp macro="" textlink="">
      <xdr:nvSpPr>
        <xdr:cNvPr id="493" name="n_1mainValue【一般廃棄物処理施設】&#10;一人当たり有形固定資産（償却資産）額"/>
        <xdr:cNvSpPr txBox="1"/>
      </xdr:nvSpPr>
      <xdr:spPr>
        <a:xfrm>
          <a:off x="21011095" y="712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114618</xdr:rowOff>
    </xdr:from>
    <xdr:ext cx="599010" cy="259045"/>
    <xdr:sp macro="" textlink="">
      <xdr:nvSpPr>
        <xdr:cNvPr id="494" name="n_2mainValue【一般廃棄物処理施設】&#10;一人当たり有形固定資産（償却資産）額"/>
        <xdr:cNvSpPr txBox="1"/>
      </xdr:nvSpPr>
      <xdr:spPr>
        <a:xfrm>
          <a:off x="20134795" y="71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85462</xdr:rowOff>
    </xdr:from>
    <xdr:ext cx="599010" cy="259045"/>
    <xdr:sp macro="" textlink="">
      <xdr:nvSpPr>
        <xdr:cNvPr id="495" name="n_3mainValue【一般廃棄物処理施設】&#10;一人当たり有形固定資産（償却資産）額"/>
        <xdr:cNvSpPr txBox="1"/>
      </xdr:nvSpPr>
      <xdr:spPr>
        <a:xfrm>
          <a:off x="19245795" y="71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0" name="直線コネクタ 519"/>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2" name="直線コネクタ 52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23"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24" name="直線コネクタ 523"/>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525" name="【保健センター・保健所】&#10;有形固定資産減価償却率平均値テキスト"/>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26" name="フローチャート: 判断 525"/>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27" name="フローチャート: 判断 52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28" name="フローチャート: 判断 527"/>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29" name="フローチャート: 判断 52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0" name="フローチャート: 判断 529"/>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536" name="楕円 535"/>
        <xdr:cNvSpPr/>
      </xdr:nvSpPr>
      <xdr:spPr>
        <a:xfrm>
          <a:off x="16268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163847</xdr:rowOff>
    </xdr:from>
    <xdr:ext cx="405111" cy="259045"/>
    <xdr:sp macro="" textlink="">
      <xdr:nvSpPr>
        <xdr:cNvPr id="537" name="【保健センター・保健所】&#10;有形固定資産減価償却率該当値テキスト"/>
        <xdr:cNvSpPr txBox="1"/>
      </xdr:nvSpPr>
      <xdr:spPr>
        <a:xfrm>
          <a:off x="16357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38" name="楕円 537"/>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64770</xdr:rowOff>
    </xdr:to>
    <xdr:cxnSp macro="">
      <xdr:nvCxnSpPr>
        <xdr:cNvPr id="539" name="直線コネクタ 538"/>
        <xdr:cNvCxnSpPr/>
      </xdr:nvCxnSpPr>
      <xdr:spPr>
        <a:xfrm>
          <a:off x="15481300" y="10652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101600</xdr:rowOff>
    </xdr:from>
    <xdr:to>
      <xdr:col>76</xdr:col>
      <xdr:colOff>165100</xdr:colOff>
      <xdr:row>62</xdr:row>
      <xdr:rowOff>31750</xdr:rowOff>
    </xdr:to>
    <xdr:sp macro="" textlink="">
      <xdr:nvSpPr>
        <xdr:cNvPr id="540" name="楕円 539"/>
        <xdr:cNvSpPr/>
      </xdr:nvSpPr>
      <xdr:spPr>
        <a:xfrm>
          <a:off x="1454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152400</xdr:rowOff>
    </xdr:from>
    <xdr:to>
      <xdr:col>81</xdr:col>
      <xdr:colOff>50800</xdr:colOff>
      <xdr:row>62</xdr:row>
      <xdr:rowOff>22860</xdr:rowOff>
    </xdr:to>
    <xdr:cxnSp macro="">
      <xdr:nvCxnSpPr>
        <xdr:cNvPr id="541" name="直線コネクタ 540"/>
        <xdr:cNvCxnSpPr/>
      </xdr:nvCxnSpPr>
      <xdr:spPr>
        <a:xfrm>
          <a:off x="14592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42" name="楕円 541"/>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152400</xdr:rowOff>
    </xdr:to>
    <xdr:cxnSp macro="">
      <xdr:nvCxnSpPr>
        <xdr:cNvPr id="543" name="直線コネクタ 542"/>
        <xdr:cNvCxnSpPr/>
      </xdr:nvCxnSpPr>
      <xdr:spPr>
        <a:xfrm>
          <a:off x="13703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44" name="楕円 543"/>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110490</xdr:rowOff>
    </xdr:to>
    <xdr:cxnSp macro="">
      <xdr:nvCxnSpPr>
        <xdr:cNvPr id="545" name="直線コネクタ 544"/>
        <xdr:cNvCxnSpPr/>
      </xdr:nvCxnSpPr>
      <xdr:spPr>
        <a:xfrm>
          <a:off x="12814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546"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47" name="n_2aveValue【保健センター・保健所】&#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48"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549" name="n_4aveValue【保健センター・保健所】&#10;有形固定資産減価償却率"/>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50" name="n_1mainValue【保健センター・保健所】&#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22877</xdr:rowOff>
    </xdr:from>
    <xdr:ext cx="405111" cy="259045"/>
    <xdr:sp macro="" textlink="">
      <xdr:nvSpPr>
        <xdr:cNvPr id="551" name="n_2mainValue【保健センター・保健所】&#10;有形固定資産減価償却率"/>
        <xdr:cNvSpPr txBox="1"/>
      </xdr:nvSpPr>
      <xdr:spPr>
        <a:xfrm>
          <a:off x="14389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52" name="n_3mainValue【保健センター・保健所】&#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53" name="n_4mainValue【保健センター・保健所】&#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75" name="直線コネクタ 574"/>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76" name="【保健センター・保健所】&#10;一人当たり面積最小値テキスト"/>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77" name="直線コネクタ 576"/>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78" name="【保健センター・保健所】&#10;一人当たり面積最大値テキスト"/>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79" name="直線コネクタ 578"/>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580" name="【保健センター・保健所】&#10;一人当たり面積平均値テキスト"/>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1" name="フローチャート: 判断 580"/>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82" name="フローチャート: 判断 581"/>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83" name="フローチャート: 判断 582"/>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84" name="フローチャート: 判断 583"/>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85" name="フローチャート: 判断 584"/>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23723</xdr:rowOff>
    </xdr:from>
    <xdr:to>
      <xdr:col>116</xdr:col>
      <xdr:colOff>114300</xdr:colOff>
      <xdr:row>63</xdr:row>
      <xdr:rowOff>125323</xdr:rowOff>
    </xdr:to>
    <xdr:sp macro="" textlink="">
      <xdr:nvSpPr>
        <xdr:cNvPr id="591" name="楕円 590"/>
        <xdr:cNvSpPr/>
      </xdr:nvSpPr>
      <xdr:spPr>
        <a:xfrm>
          <a:off x="221107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154550</xdr:rowOff>
    </xdr:from>
    <xdr:ext cx="469744" cy="259045"/>
    <xdr:sp macro="" textlink="">
      <xdr:nvSpPr>
        <xdr:cNvPr id="592" name="【保健センター・保健所】&#10;一人当たり面積該当値テキスト"/>
        <xdr:cNvSpPr txBox="1"/>
      </xdr:nvSpPr>
      <xdr:spPr>
        <a:xfrm>
          <a:off x="22199600" y="106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27153</xdr:rowOff>
    </xdr:from>
    <xdr:to>
      <xdr:col>112</xdr:col>
      <xdr:colOff>38100</xdr:colOff>
      <xdr:row>63</xdr:row>
      <xdr:rowOff>128753</xdr:rowOff>
    </xdr:to>
    <xdr:sp macro="" textlink="">
      <xdr:nvSpPr>
        <xdr:cNvPr id="593" name="楕円 592"/>
        <xdr:cNvSpPr/>
      </xdr:nvSpPr>
      <xdr:spPr>
        <a:xfrm>
          <a:off x="21272500" y="108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74523</xdr:rowOff>
    </xdr:from>
    <xdr:to>
      <xdr:col>116</xdr:col>
      <xdr:colOff>63500</xdr:colOff>
      <xdr:row>63</xdr:row>
      <xdr:rowOff>77953</xdr:rowOff>
    </xdr:to>
    <xdr:cxnSp macro="">
      <xdr:nvCxnSpPr>
        <xdr:cNvPr id="594" name="直線コネクタ 593"/>
        <xdr:cNvCxnSpPr/>
      </xdr:nvCxnSpPr>
      <xdr:spPr>
        <a:xfrm flipV="1">
          <a:off x="21323300" y="1087587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29439</xdr:rowOff>
    </xdr:from>
    <xdr:to>
      <xdr:col>107</xdr:col>
      <xdr:colOff>101600</xdr:colOff>
      <xdr:row>63</xdr:row>
      <xdr:rowOff>131039</xdr:rowOff>
    </xdr:to>
    <xdr:sp macro="" textlink="">
      <xdr:nvSpPr>
        <xdr:cNvPr id="595" name="楕円 594"/>
        <xdr:cNvSpPr/>
      </xdr:nvSpPr>
      <xdr:spPr>
        <a:xfrm>
          <a:off x="20383500" y="108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77953</xdr:rowOff>
    </xdr:from>
    <xdr:to>
      <xdr:col>111</xdr:col>
      <xdr:colOff>177800</xdr:colOff>
      <xdr:row>63</xdr:row>
      <xdr:rowOff>80239</xdr:rowOff>
    </xdr:to>
    <xdr:cxnSp macro="">
      <xdr:nvCxnSpPr>
        <xdr:cNvPr id="596" name="直線コネクタ 595"/>
        <xdr:cNvCxnSpPr/>
      </xdr:nvCxnSpPr>
      <xdr:spPr>
        <a:xfrm flipV="1">
          <a:off x="20434300" y="108793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31496</xdr:rowOff>
    </xdr:from>
    <xdr:to>
      <xdr:col>102</xdr:col>
      <xdr:colOff>165100</xdr:colOff>
      <xdr:row>63</xdr:row>
      <xdr:rowOff>133096</xdr:rowOff>
    </xdr:to>
    <xdr:sp macro="" textlink="">
      <xdr:nvSpPr>
        <xdr:cNvPr id="597" name="楕円 596"/>
        <xdr:cNvSpPr/>
      </xdr:nvSpPr>
      <xdr:spPr>
        <a:xfrm>
          <a:off x="19494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80239</xdr:rowOff>
    </xdr:from>
    <xdr:to>
      <xdr:col>107</xdr:col>
      <xdr:colOff>50800</xdr:colOff>
      <xdr:row>63</xdr:row>
      <xdr:rowOff>82296</xdr:rowOff>
    </xdr:to>
    <xdr:cxnSp macro="">
      <xdr:nvCxnSpPr>
        <xdr:cNvPr id="598" name="直線コネクタ 597"/>
        <xdr:cNvCxnSpPr/>
      </xdr:nvCxnSpPr>
      <xdr:spPr>
        <a:xfrm flipV="1">
          <a:off x="19545300" y="1088158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34010</xdr:rowOff>
    </xdr:from>
    <xdr:to>
      <xdr:col>98</xdr:col>
      <xdr:colOff>38100</xdr:colOff>
      <xdr:row>63</xdr:row>
      <xdr:rowOff>135610</xdr:rowOff>
    </xdr:to>
    <xdr:sp macro="" textlink="">
      <xdr:nvSpPr>
        <xdr:cNvPr id="599" name="楕円 598"/>
        <xdr:cNvSpPr/>
      </xdr:nvSpPr>
      <xdr:spPr>
        <a:xfrm>
          <a:off x="18605500" y="108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82296</xdr:rowOff>
    </xdr:from>
    <xdr:to>
      <xdr:col>102</xdr:col>
      <xdr:colOff>114300</xdr:colOff>
      <xdr:row>63</xdr:row>
      <xdr:rowOff>84810</xdr:rowOff>
    </xdr:to>
    <xdr:cxnSp macro="">
      <xdr:nvCxnSpPr>
        <xdr:cNvPr id="600" name="直線コネクタ 599"/>
        <xdr:cNvCxnSpPr/>
      </xdr:nvCxnSpPr>
      <xdr:spPr>
        <a:xfrm flipV="1">
          <a:off x="18656300" y="1088364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601" name="n_1ave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602" name="n_2aveValue【保健センター・保健所】&#10;一人当たり面積"/>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603" name="n_3aveValue【保健センター・保健所】&#10;一人当たり面積"/>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04" name="n_4aveValue【保健センター・保健所】&#10;一人当たり面積"/>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145280</xdr:rowOff>
    </xdr:from>
    <xdr:ext cx="469744" cy="259045"/>
    <xdr:sp macro="" textlink="">
      <xdr:nvSpPr>
        <xdr:cNvPr id="605" name="n_1mainValue【保健センター・保健所】&#10;一人当たり面積"/>
        <xdr:cNvSpPr txBox="1"/>
      </xdr:nvSpPr>
      <xdr:spPr>
        <a:xfrm>
          <a:off x="21075727" y="1060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147566</xdr:rowOff>
    </xdr:from>
    <xdr:ext cx="469744" cy="259045"/>
    <xdr:sp macro="" textlink="">
      <xdr:nvSpPr>
        <xdr:cNvPr id="606" name="n_2mainValue【保健センター・保健所】&#10;一人当たり面積"/>
        <xdr:cNvSpPr txBox="1"/>
      </xdr:nvSpPr>
      <xdr:spPr>
        <a:xfrm>
          <a:off x="20199427" y="1060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149623</xdr:rowOff>
    </xdr:from>
    <xdr:ext cx="469744" cy="259045"/>
    <xdr:sp macro="" textlink="">
      <xdr:nvSpPr>
        <xdr:cNvPr id="607" name="n_3mainValue【保健センター・保健所】&#10;一人当たり面積"/>
        <xdr:cNvSpPr txBox="1"/>
      </xdr:nvSpPr>
      <xdr:spPr>
        <a:xfrm>
          <a:off x="19310427" y="106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126737</xdr:rowOff>
    </xdr:from>
    <xdr:ext cx="469744" cy="259045"/>
    <xdr:sp macro="" textlink="">
      <xdr:nvSpPr>
        <xdr:cNvPr id="608" name="n_4mainValue【保健センター・保健所】&#10;一人当たり面積"/>
        <xdr:cNvSpPr txBox="1"/>
      </xdr:nvSpPr>
      <xdr:spPr>
        <a:xfrm>
          <a:off x="18421427" y="109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3" name="直線コネクタ 632"/>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34"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35" name="直線コネクタ 634"/>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36"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37" name="直線コネクタ 63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38"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39" name="フローチャート: 判断 638"/>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0" name="フローチャート: 判断 639"/>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1" name="フローチャート: 判断 640"/>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2" name="フローチャート: 判断 641"/>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3" name="フローチャート: 判断 642"/>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649" name="楕円 648"/>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650" name="【消防施設】&#10;有形固定資産減価償却率該当値テキスト"/>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160655</xdr:rowOff>
    </xdr:from>
    <xdr:to>
      <xdr:col>81</xdr:col>
      <xdr:colOff>101600</xdr:colOff>
      <xdr:row>86</xdr:row>
      <xdr:rowOff>90805</xdr:rowOff>
    </xdr:to>
    <xdr:sp macro="" textlink="">
      <xdr:nvSpPr>
        <xdr:cNvPr id="651" name="楕円 650"/>
        <xdr:cNvSpPr/>
      </xdr:nvSpPr>
      <xdr:spPr>
        <a:xfrm>
          <a:off x="15430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40005</xdr:rowOff>
    </xdr:from>
    <xdr:to>
      <xdr:col>85</xdr:col>
      <xdr:colOff>127000</xdr:colOff>
      <xdr:row>86</xdr:row>
      <xdr:rowOff>60961</xdr:rowOff>
    </xdr:to>
    <xdr:cxnSp macro="">
      <xdr:nvCxnSpPr>
        <xdr:cNvPr id="652" name="直線コネクタ 651"/>
        <xdr:cNvCxnSpPr/>
      </xdr:nvCxnSpPr>
      <xdr:spPr>
        <a:xfrm>
          <a:off x="15481300" y="147847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135889</xdr:rowOff>
    </xdr:from>
    <xdr:to>
      <xdr:col>76</xdr:col>
      <xdr:colOff>165100</xdr:colOff>
      <xdr:row>86</xdr:row>
      <xdr:rowOff>66039</xdr:rowOff>
    </xdr:to>
    <xdr:sp macro="" textlink="">
      <xdr:nvSpPr>
        <xdr:cNvPr id="653" name="楕円 652"/>
        <xdr:cNvSpPr/>
      </xdr:nvSpPr>
      <xdr:spPr>
        <a:xfrm>
          <a:off x="1454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15239</xdr:rowOff>
    </xdr:from>
    <xdr:to>
      <xdr:col>81</xdr:col>
      <xdr:colOff>50800</xdr:colOff>
      <xdr:row>86</xdr:row>
      <xdr:rowOff>40005</xdr:rowOff>
    </xdr:to>
    <xdr:cxnSp macro="">
      <xdr:nvCxnSpPr>
        <xdr:cNvPr id="654" name="直線コネクタ 653"/>
        <xdr:cNvCxnSpPr/>
      </xdr:nvCxnSpPr>
      <xdr:spPr>
        <a:xfrm>
          <a:off x="14592300" y="147599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92075</xdr:rowOff>
    </xdr:from>
    <xdr:to>
      <xdr:col>72</xdr:col>
      <xdr:colOff>38100</xdr:colOff>
      <xdr:row>86</xdr:row>
      <xdr:rowOff>22225</xdr:rowOff>
    </xdr:to>
    <xdr:sp macro="" textlink="">
      <xdr:nvSpPr>
        <xdr:cNvPr id="655" name="楕円 654"/>
        <xdr:cNvSpPr/>
      </xdr:nvSpPr>
      <xdr:spPr>
        <a:xfrm>
          <a:off x="1365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142875</xdr:rowOff>
    </xdr:from>
    <xdr:to>
      <xdr:col>76</xdr:col>
      <xdr:colOff>114300</xdr:colOff>
      <xdr:row>86</xdr:row>
      <xdr:rowOff>15239</xdr:rowOff>
    </xdr:to>
    <xdr:cxnSp macro="">
      <xdr:nvCxnSpPr>
        <xdr:cNvPr id="656" name="直線コネクタ 655"/>
        <xdr:cNvCxnSpPr/>
      </xdr:nvCxnSpPr>
      <xdr:spPr>
        <a:xfrm>
          <a:off x="13703300" y="14716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59689</xdr:rowOff>
    </xdr:from>
    <xdr:to>
      <xdr:col>67</xdr:col>
      <xdr:colOff>101600</xdr:colOff>
      <xdr:row>85</xdr:row>
      <xdr:rowOff>161289</xdr:rowOff>
    </xdr:to>
    <xdr:sp macro="" textlink="">
      <xdr:nvSpPr>
        <xdr:cNvPr id="657" name="楕円 656"/>
        <xdr:cNvSpPr/>
      </xdr:nvSpPr>
      <xdr:spPr>
        <a:xfrm>
          <a:off x="1276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110489</xdr:rowOff>
    </xdr:from>
    <xdr:to>
      <xdr:col>71</xdr:col>
      <xdr:colOff>177800</xdr:colOff>
      <xdr:row>85</xdr:row>
      <xdr:rowOff>142875</xdr:rowOff>
    </xdr:to>
    <xdr:cxnSp macro="">
      <xdr:nvCxnSpPr>
        <xdr:cNvPr id="658" name="直線コネクタ 657"/>
        <xdr:cNvCxnSpPr/>
      </xdr:nvCxnSpPr>
      <xdr:spPr>
        <a:xfrm>
          <a:off x="12814300" y="146837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59" name="n_1aveValue【消防施設】&#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60"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61"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62"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81932</xdr:rowOff>
    </xdr:from>
    <xdr:ext cx="405111" cy="259045"/>
    <xdr:sp macro="" textlink="">
      <xdr:nvSpPr>
        <xdr:cNvPr id="663" name="n_1mainValue【消防施設】&#10;有形固定資産減価償却率"/>
        <xdr:cNvSpPr txBox="1"/>
      </xdr:nvSpPr>
      <xdr:spPr>
        <a:xfrm>
          <a:off x="15266044"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57166</xdr:rowOff>
    </xdr:from>
    <xdr:ext cx="405111" cy="259045"/>
    <xdr:sp macro="" textlink="">
      <xdr:nvSpPr>
        <xdr:cNvPr id="664" name="n_2mainValue【消防施設】&#10;有形固定資産減価償却率"/>
        <xdr:cNvSpPr txBox="1"/>
      </xdr:nvSpPr>
      <xdr:spPr>
        <a:xfrm>
          <a:off x="14389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13352</xdr:rowOff>
    </xdr:from>
    <xdr:ext cx="405111" cy="259045"/>
    <xdr:sp macro="" textlink="">
      <xdr:nvSpPr>
        <xdr:cNvPr id="665" name="n_3mainValue【消防施設】&#10;有形固定資産減価償却率"/>
        <xdr:cNvSpPr txBox="1"/>
      </xdr:nvSpPr>
      <xdr:spPr>
        <a:xfrm>
          <a:off x="13500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152416</xdr:rowOff>
    </xdr:from>
    <xdr:ext cx="405111" cy="259045"/>
    <xdr:sp macro="" textlink="">
      <xdr:nvSpPr>
        <xdr:cNvPr id="666" name="n_4mainValue【消防施設】&#10;有形固定資産減価償却率"/>
        <xdr:cNvSpPr txBox="1"/>
      </xdr:nvSpPr>
      <xdr:spPr>
        <a:xfrm>
          <a:off x="12611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88" name="直線コネクタ 687"/>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89"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0" name="直線コネクタ 689"/>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1"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2" name="直線コネクタ 691"/>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693" name="【消防施設】&#10;一人当たり面積平均値テキスト"/>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94" name="フローチャート: 判断 693"/>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695" name="フローチャート: 判断 694"/>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696" name="フローチャート: 判断 695"/>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697" name="フローチャート: 判断 696"/>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98" name="フローチャート: 判断 697"/>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45822</xdr:rowOff>
    </xdr:from>
    <xdr:to>
      <xdr:col>116</xdr:col>
      <xdr:colOff>114300</xdr:colOff>
      <xdr:row>85</xdr:row>
      <xdr:rowOff>147422</xdr:rowOff>
    </xdr:to>
    <xdr:sp macro="" textlink="">
      <xdr:nvSpPr>
        <xdr:cNvPr id="704" name="楕円 703"/>
        <xdr:cNvSpPr/>
      </xdr:nvSpPr>
      <xdr:spPr>
        <a:xfrm>
          <a:off x="221107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5199</xdr:rowOff>
    </xdr:from>
    <xdr:ext cx="469744" cy="259045"/>
    <xdr:sp macro="" textlink="">
      <xdr:nvSpPr>
        <xdr:cNvPr id="705" name="【消防施設】&#10;一人当たり面積該当値テキスト"/>
        <xdr:cNvSpPr txBox="1"/>
      </xdr:nvSpPr>
      <xdr:spPr>
        <a:xfrm>
          <a:off x="22199600" y="144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49936</xdr:rowOff>
    </xdr:from>
    <xdr:to>
      <xdr:col>112</xdr:col>
      <xdr:colOff>38100</xdr:colOff>
      <xdr:row>85</xdr:row>
      <xdr:rowOff>151536</xdr:rowOff>
    </xdr:to>
    <xdr:sp macro="" textlink="">
      <xdr:nvSpPr>
        <xdr:cNvPr id="706" name="楕円 705"/>
        <xdr:cNvSpPr/>
      </xdr:nvSpPr>
      <xdr:spPr>
        <a:xfrm>
          <a:off x="21272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96622</xdr:rowOff>
    </xdr:from>
    <xdr:to>
      <xdr:col>116</xdr:col>
      <xdr:colOff>63500</xdr:colOff>
      <xdr:row>85</xdr:row>
      <xdr:rowOff>100736</xdr:rowOff>
    </xdr:to>
    <xdr:cxnSp macro="">
      <xdr:nvCxnSpPr>
        <xdr:cNvPr id="707" name="直線コネクタ 706"/>
        <xdr:cNvCxnSpPr/>
      </xdr:nvCxnSpPr>
      <xdr:spPr>
        <a:xfrm flipV="1">
          <a:off x="21323300" y="1466987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52223</xdr:rowOff>
    </xdr:from>
    <xdr:to>
      <xdr:col>107</xdr:col>
      <xdr:colOff>101600</xdr:colOff>
      <xdr:row>85</xdr:row>
      <xdr:rowOff>153823</xdr:rowOff>
    </xdr:to>
    <xdr:sp macro="" textlink="">
      <xdr:nvSpPr>
        <xdr:cNvPr id="708" name="楕円 707"/>
        <xdr:cNvSpPr/>
      </xdr:nvSpPr>
      <xdr:spPr>
        <a:xfrm>
          <a:off x="20383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100736</xdr:rowOff>
    </xdr:from>
    <xdr:to>
      <xdr:col>111</xdr:col>
      <xdr:colOff>177800</xdr:colOff>
      <xdr:row>85</xdr:row>
      <xdr:rowOff>103023</xdr:rowOff>
    </xdr:to>
    <xdr:cxnSp macro="">
      <xdr:nvCxnSpPr>
        <xdr:cNvPr id="709" name="直線コネクタ 708"/>
        <xdr:cNvCxnSpPr/>
      </xdr:nvCxnSpPr>
      <xdr:spPr>
        <a:xfrm flipV="1">
          <a:off x="20434300" y="1467398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54738</xdr:rowOff>
    </xdr:from>
    <xdr:to>
      <xdr:col>102</xdr:col>
      <xdr:colOff>165100</xdr:colOff>
      <xdr:row>85</xdr:row>
      <xdr:rowOff>156338</xdr:rowOff>
    </xdr:to>
    <xdr:sp macro="" textlink="">
      <xdr:nvSpPr>
        <xdr:cNvPr id="710" name="楕円 709"/>
        <xdr:cNvSpPr/>
      </xdr:nvSpPr>
      <xdr:spPr>
        <a:xfrm>
          <a:off x="19494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103023</xdr:rowOff>
    </xdr:from>
    <xdr:to>
      <xdr:col>107</xdr:col>
      <xdr:colOff>50800</xdr:colOff>
      <xdr:row>85</xdr:row>
      <xdr:rowOff>105538</xdr:rowOff>
    </xdr:to>
    <xdr:cxnSp macro="">
      <xdr:nvCxnSpPr>
        <xdr:cNvPr id="711" name="直線コネクタ 710"/>
        <xdr:cNvCxnSpPr/>
      </xdr:nvCxnSpPr>
      <xdr:spPr>
        <a:xfrm flipV="1">
          <a:off x="19545300" y="146762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57480</xdr:rowOff>
    </xdr:from>
    <xdr:to>
      <xdr:col>98</xdr:col>
      <xdr:colOff>38100</xdr:colOff>
      <xdr:row>85</xdr:row>
      <xdr:rowOff>159080</xdr:rowOff>
    </xdr:to>
    <xdr:sp macro="" textlink="">
      <xdr:nvSpPr>
        <xdr:cNvPr id="712" name="楕円 711"/>
        <xdr:cNvSpPr/>
      </xdr:nvSpPr>
      <xdr:spPr>
        <a:xfrm>
          <a:off x="18605500" y="146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105538</xdr:rowOff>
    </xdr:from>
    <xdr:to>
      <xdr:col>102</xdr:col>
      <xdr:colOff>114300</xdr:colOff>
      <xdr:row>85</xdr:row>
      <xdr:rowOff>108280</xdr:rowOff>
    </xdr:to>
    <xdr:cxnSp macro="">
      <xdr:nvCxnSpPr>
        <xdr:cNvPr id="713" name="直線コネクタ 712"/>
        <xdr:cNvCxnSpPr/>
      </xdr:nvCxnSpPr>
      <xdr:spPr>
        <a:xfrm flipV="1">
          <a:off x="18656300" y="1467878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714" name="n_1ave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715" name="n_2aveValue【消防施設】&#10;一人当たり面積"/>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716" name="n_3aveValue【消防施設】&#10;一人当たり面積"/>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17"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168063</xdr:rowOff>
    </xdr:from>
    <xdr:ext cx="469744" cy="259045"/>
    <xdr:sp macro="" textlink="">
      <xdr:nvSpPr>
        <xdr:cNvPr id="718" name="n_1mainValue【消防施設】&#10;一人当たり面積"/>
        <xdr:cNvSpPr txBox="1"/>
      </xdr:nvSpPr>
      <xdr:spPr>
        <a:xfrm>
          <a:off x="21075727" y="143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170350</xdr:rowOff>
    </xdr:from>
    <xdr:ext cx="469744" cy="259045"/>
    <xdr:sp macro="" textlink="">
      <xdr:nvSpPr>
        <xdr:cNvPr id="719" name="n_2mainValue【消防施設】&#10;一人当たり面積"/>
        <xdr:cNvSpPr txBox="1"/>
      </xdr:nvSpPr>
      <xdr:spPr>
        <a:xfrm>
          <a:off x="20199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1415</xdr:rowOff>
    </xdr:from>
    <xdr:ext cx="469744" cy="259045"/>
    <xdr:sp macro="" textlink="">
      <xdr:nvSpPr>
        <xdr:cNvPr id="720" name="n_3mainValue【消防施設】&#10;一人当たり面積"/>
        <xdr:cNvSpPr txBox="1"/>
      </xdr:nvSpPr>
      <xdr:spPr>
        <a:xfrm>
          <a:off x="19310427" y="144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150207</xdr:rowOff>
    </xdr:from>
    <xdr:ext cx="469744" cy="259045"/>
    <xdr:sp macro="" textlink="">
      <xdr:nvSpPr>
        <xdr:cNvPr id="721" name="n_4mainValue【消防施設】&#10;一人当たり面積"/>
        <xdr:cNvSpPr txBox="1"/>
      </xdr:nvSpPr>
      <xdr:spPr>
        <a:xfrm>
          <a:off x="18421427" y="147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4" name="テキスト ボックス 7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4" name="テキスト ボックス 7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47" name="直線コネクタ 746"/>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0"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1" name="直線コネクタ 750"/>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752" name="【庁舎】&#10;有形固定資産減価償却率平均値テキスト"/>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3" name="フローチャート: 判断 752"/>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54" name="フローチャート: 判断 753"/>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55" name="フローチャート: 判断 754"/>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56" name="フローチャート: 判断 755"/>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57" name="フローチャート: 判断 756"/>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121738</xdr:rowOff>
    </xdr:from>
    <xdr:to>
      <xdr:col>85</xdr:col>
      <xdr:colOff>177800</xdr:colOff>
      <xdr:row>101</xdr:row>
      <xdr:rowOff>51888</xdr:rowOff>
    </xdr:to>
    <xdr:sp macro="" textlink="">
      <xdr:nvSpPr>
        <xdr:cNvPr id="763" name="楕円 762"/>
        <xdr:cNvSpPr/>
      </xdr:nvSpPr>
      <xdr:spPr>
        <a:xfrm>
          <a:off x="16268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144615</xdr:rowOff>
    </xdr:from>
    <xdr:ext cx="405111" cy="259045"/>
    <xdr:sp macro="" textlink="">
      <xdr:nvSpPr>
        <xdr:cNvPr id="764" name="【庁舎】&#10;有形固定資産減価償却率該当値テキスト"/>
        <xdr:cNvSpPr txBox="1"/>
      </xdr:nvSpPr>
      <xdr:spPr>
        <a:xfrm>
          <a:off x="1635760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76019</xdr:rowOff>
    </xdr:from>
    <xdr:to>
      <xdr:col>81</xdr:col>
      <xdr:colOff>101600</xdr:colOff>
      <xdr:row>101</xdr:row>
      <xdr:rowOff>6169</xdr:rowOff>
    </xdr:to>
    <xdr:sp macro="" textlink="">
      <xdr:nvSpPr>
        <xdr:cNvPr id="765" name="楕円 764"/>
        <xdr:cNvSpPr/>
      </xdr:nvSpPr>
      <xdr:spPr>
        <a:xfrm>
          <a:off x="15430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126819</xdr:rowOff>
    </xdr:from>
    <xdr:to>
      <xdr:col>85</xdr:col>
      <xdr:colOff>127000</xdr:colOff>
      <xdr:row>101</xdr:row>
      <xdr:rowOff>1088</xdr:rowOff>
    </xdr:to>
    <xdr:cxnSp macro="">
      <xdr:nvCxnSpPr>
        <xdr:cNvPr id="766" name="直線コネクタ 765"/>
        <xdr:cNvCxnSpPr/>
      </xdr:nvCxnSpPr>
      <xdr:spPr>
        <a:xfrm>
          <a:off x="15481300" y="1727181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30299</xdr:rowOff>
    </xdr:from>
    <xdr:to>
      <xdr:col>76</xdr:col>
      <xdr:colOff>165100</xdr:colOff>
      <xdr:row>100</xdr:row>
      <xdr:rowOff>131899</xdr:rowOff>
    </xdr:to>
    <xdr:sp macro="" textlink="">
      <xdr:nvSpPr>
        <xdr:cNvPr id="767" name="楕円 766"/>
        <xdr:cNvSpPr/>
      </xdr:nvSpPr>
      <xdr:spPr>
        <a:xfrm>
          <a:off x="14541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81099</xdr:rowOff>
    </xdr:from>
    <xdr:to>
      <xdr:col>81</xdr:col>
      <xdr:colOff>50800</xdr:colOff>
      <xdr:row>100</xdr:row>
      <xdr:rowOff>126819</xdr:rowOff>
    </xdr:to>
    <xdr:cxnSp macro="">
      <xdr:nvCxnSpPr>
        <xdr:cNvPr id="768" name="直線コネクタ 767"/>
        <xdr:cNvCxnSpPr/>
      </xdr:nvCxnSpPr>
      <xdr:spPr>
        <a:xfrm>
          <a:off x="14592300" y="17226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156029</xdr:rowOff>
    </xdr:from>
    <xdr:to>
      <xdr:col>72</xdr:col>
      <xdr:colOff>38100</xdr:colOff>
      <xdr:row>100</xdr:row>
      <xdr:rowOff>86179</xdr:rowOff>
    </xdr:to>
    <xdr:sp macro="" textlink="">
      <xdr:nvSpPr>
        <xdr:cNvPr id="769" name="楕円 768"/>
        <xdr:cNvSpPr/>
      </xdr:nvSpPr>
      <xdr:spPr>
        <a:xfrm>
          <a:off x="13652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35379</xdr:rowOff>
    </xdr:from>
    <xdr:to>
      <xdr:col>76</xdr:col>
      <xdr:colOff>114300</xdr:colOff>
      <xdr:row>100</xdr:row>
      <xdr:rowOff>81099</xdr:rowOff>
    </xdr:to>
    <xdr:cxnSp macro="">
      <xdr:nvCxnSpPr>
        <xdr:cNvPr id="770" name="直線コネクタ 769"/>
        <xdr:cNvCxnSpPr/>
      </xdr:nvCxnSpPr>
      <xdr:spPr>
        <a:xfrm>
          <a:off x="13703300" y="17180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111942</xdr:rowOff>
    </xdr:from>
    <xdr:to>
      <xdr:col>67</xdr:col>
      <xdr:colOff>101600</xdr:colOff>
      <xdr:row>100</xdr:row>
      <xdr:rowOff>42092</xdr:rowOff>
    </xdr:to>
    <xdr:sp macro="" textlink="">
      <xdr:nvSpPr>
        <xdr:cNvPr id="771" name="楕円 770"/>
        <xdr:cNvSpPr/>
      </xdr:nvSpPr>
      <xdr:spPr>
        <a:xfrm>
          <a:off x="12763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162742</xdr:rowOff>
    </xdr:from>
    <xdr:to>
      <xdr:col>71</xdr:col>
      <xdr:colOff>177800</xdr:colOff>
      <xdr:row>100</xdr:row>
      <xdr:rowOff>35379</xdr:rowOff>
    </xdr:to>
    <xdr:cxnSp macro="">
      <xdr:nvCxnSpPr>
        <xdr:cNvPr id="772" name="直線コネクタ 771"/>
        <xdr:cNvCxnSpPr/>
      </xdr:nvCxnSpPr>
      <xdr:spPr>
        <a:xfrm>
          <a:off x="12814300" y="171362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773" name="n_1ave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74" name="n_2ave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775" name="n_3ave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776" name="n_4aveValue【庁舎】&#10;有形固定資産減価償却率"/>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22696</xdr:rowOff>
    </xdr:from>
    <xdr:ext cx="405111" cy="259045"/>
    <xdr:sp macro="" textlink="">
      <xdr:nvSpPr>
        <xdr:cNvPr id="777" name="n_1mainValue【庁舎】&#10;有形固定資産減価償却率"/>
        <xdr:cNvSpPr txBox="1"/>
      </xdr:nvSpPr>
      <xdr:spPr>
        <a:xfrm>
          <a:off x="152660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148426</xdr:rowOff>
    </xdr:from>
    <xdr:ext cx="340478" cy="259045"/>
    <xdr:sp macro="" textlink="">
      <xdr:nvSpPr>
        <xdr:cNvPr id="778" name="n_2mainValue【庁舎】&#10;有形固定資産減価償却率"/>
        <xdr:cNvSpPr txBox="1"/>
      </xdr:nvSpPr>
      <xdr:spPr>
        <a:xfrm>
          <a:off x="14422061" y="1695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102706</xdr:rowOff>
    </xdr:from>
    <xdr:ext cx="340478" cy="259045"/>
    <xdr:sp macro="" textlink="">
      <xdr:nvSpPr>
        <xdr:cNvPr id="779" name="n_3mainValue【庁舎】&#10;有形固定資産減価償却率"/>
        <xdr:cNvSpPr txBox="1"/>
      </xdr:nvSpPr>
      <xdr:spPr>
        <a:xfrm>
          <a:off x="13533061" y="1690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58619</xdr:rowOff>
    </xdr:from>
    <xdr:ext cx="340478" cy="259045"/>
    <xdr:sp macro="" textlink="">
      <xdr:nvSpPr>
        <xdr:cNvPr id="780" name="n_4mainValue【庁舎】&#10;有形固定資産減価償却率"/>
        <xdr:cNvSpPr txBox="1"/>
      </xdr:nvSpPr>
      <xdr:spPr>
        <a:xfrm>
          <a:off x="12644061" y="16860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0" name="テキスト ボックス 79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2" name="テキスト ボックス 80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04" name="直線コネクタ 803"/>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05"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06" name="直線コネクタ 805"/>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07"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08" name="直線コネクタ 807"/>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809"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0" name="フローチャート: 判断 809"/>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1" name="フローチャート: 判断 810"/>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2" name="フローチャート: 判断 811"/>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3" name="フローチャート: 判断 812"/>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14" name="フローチャート: 判断 813"/>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65660</xdr:rowOff>
    </xdr:from>
    <xdr:to>
      <xdr:col>116</xdr:col>
      <xdr:colOff>114300</xdr:colOff>
      <xdr:row>107</xdr:row>
      <xdr:rowOff>167260</xdr:rowOff>
    </xdr:to>
    <xdr:sp macro="" textlink="">
      <xdr:nvSpPr>
        <xdr:cNvPr id="820" name="楕円 819"/>
        <xdr:cNvSpPr/>
      </xdr:nvSpPr>
      <xdr:spPr>
        <a:xfrm>
          <a:off x="22110700" y="184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88537</xdr:rowOff>
    </xdr:from>
    <xdr:ext cx="469744" cy="259045"/>
    <xdr:sp macro="" textlink="">
      <xdr:nvSpPr>
        <xdr:cNvPr id="821" name="【庁舎】&#10;一人当たり面積該当値テキスト"/>
        <xdr:cNvSpPr txBox="1"/>
      </xdr:nvSpPr>
      <xdr:spPr>
        <a:xfrm>
          <a:off x="22199600" y="182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73279</xdr:rowOff>
    </xdr:from>
    <xdr:to>
      <xdr:col>112</xdr:col>
      <xdr:colOff>38100</xdr:colOff>
      <xdr:row>108</xdr:row>
      <xdr:rowOff>3429</xdr:rowOff>
    </xdr:to>
    <xdr:sp macro="" textlink="">
      <xdr:nvSpPr>
        <xdr:cNvPr id="822" name="楕円 821"/>
        <xdr:cNvSpPr/>
      </xdr:nvSpPr>
      <xdr:spPr>
        <a:xfrm>
          <a:off x="21272500" y="18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116460</xdr:rowOff>
    </xdr:from>
    <xdr:to>
      <xdr:col>116</xdr:col>
      <xdr:colOff>63500</xdr:colOff>
      <xdr:row>107</xdr:row>
      <xdr:rowOff>124079</xdr:rowOff>
    </xdr:to>
    <xdr:cxnSp macro="">
      <xdr:nvCxnSpPr>
        <xdr:cNvPr id="823" name="直線コネクタ 822"/>
        <xdr:cNvCxnSpPr/>
      </xdr:nvCxnSpPr>
      <xdr:spPr>
        <a:xfrm flipV="1">
          <a:off x="21323300" y="1846161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77724</xdr:rowOff>
    </xdr:from>
    <xdr:to>
      <xdr:col>107</xdr:col>
      <xdr:colOff>101600</xdr:colOff>
      <xdr:row>108</xdr:row>
      <xdr:rowOff>7874</xdr:rowOff>
    </xdr:to>
    <xdr:sp macro="" textlink="">
      <xdr:nvSpPr>
        <xdr:cNvPr id="824" name="楕円 823"/>
        <xdr:cNvSpPr/>
      </xdr:nvSpPr>
      <xdr:spPr>
        <a:xfrm>
          <a:off x="20383500" y="184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124079</xdr:rowOff>
    </xdr:from>
    <xdr:to>
      <xdr:col>111</xdr:col>
      <xdr:colOff>177800</xdr:colOff>
      <xdr:row>107</xdr:row>
      <xdr:rowOff>128524</xdr:rowOff>
    </xdr:to>
    <xdr:cxnSp macro="">
      <xdr:nvCxnSpPr>
        <xdr:cNvPr id="825" name="直線コネクタ 824"/>
        <xdr:cNvCxnSpPr/>
      </xdr:nvCxnSpPr>
      <xdr:spPr>
        <a:xfrm flipV="1">
          <a:off x="20434300" y="18469229"/>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26" name="楕円 825"/>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128524</xdr:rowOff>
    </xdr:from>
    <xdr:to>
      <xdr:col>107</xdr:col>
      <xdr:colOff>50800</xdr:colOff>
      <xdr:row>107</xdr:row>
      <xdr:rowOff>133350</xdr:rowOff>
    </xdr:to>
    <xdr:cxnSp macro="">
      <xdr:nvCxnSpPr>
        <xdr:cNvPr id="827" name="直線コネクタ 826"/>
        <xdr:cNvCxnSpPr/>
      </xdr:nvCxnSpPr>
      <xdr:spPr>
        <a:xfrm flipV="1">
          <a:off x="19545300" y="184736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87757</xdr:rowOff>
    </xdr:from>
    <xdr:to>
      <xdr:col>98</xdr:col>
      <xdr:colOff>38100</xdr:colOff>
      <xdr:row>108</xdr:row>
      <xdr:rowOff>17907</xdr:rowOff>
    </xdr:to>
    <xdr:sp macro="" textlink="">
      <xdr:nvSpPr>
        <xdr:cNvPr id="828" name="楕円 827"/>
        <xdr:cNvSpPr/>
      </xdr:nvSpPr>
      <xdr:spPr>
        <a:xfrm>
          <a:off x="18605500" y="184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138557</xdr:rowOff>
    </xdr:to>
    <xdr:cxnSp macro="">
      <xdr:nvCxnSpPr>
        <xdr:cNvPr id="829" name="直線コネクタ 828"/>
        <xdr:cNvCxnSpPr/>
      </xdr:nvCxnSpPr>
      <xdr:spPr>
        <a:xfrm flipV="1">
          <a:off x="18656300" y="18478500"/>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830"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831"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832"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833"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19956</xdr:rowOff>
    </xdr:from>
    <xdr:ext cx="469744" cy="259045"/>
    <xdr:sp macro="" textlink="">
      <xdr:nvSpPr>
        <xdr:cNvPr id="834" name="n_1mainValue【庁舎】&#10;一人当たり面積"/>
        <xdr:cNvSpPr txBox="1"/>
      </xdr:nvSpPr>
      <xdr:spPr>
        <a:xfrm>
          <a:off x="21075727" y="181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35" name="n_2mainValue【庁舎】&#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836" name="n_3mainValue【庁舎】&#10;一人当たり面積"/>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34434</xdr:rowOff>
    </xdr:from>
    <xdr:ext cx="469744" cy="259045"/>
    <xdr:sp macro="" textlink="">
      <xdr:nvSpPr>
        <xdr:cNvPr id="837" name="n_4mainValue【庁舎】&#10;一人当たり面積"/>
        <xdr:cNvSpPr txBox="1"/>
      </xdr:nvSpPr>
      <xdr:spPr>
        <a:xfrm>
          <a:off x="18421427" y="182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類似団体と比較して特に有形固定資産減価償却率が高くなっている施設は、体育館、町民会館、消防施設であり、特に低くなっている施設は庁舎である。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体育館、町民会館、消防施設ともに建築後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年前後が経過ているが更新されていないことが有形固定資産減価償却率が高くなっている要因と考えられる。</a:t>
          </a:r>
          <a:endParaRPr lang="ja-JP" altLang="ja-JP" sz="1400">
            <a:effectLst/>
          </a:endParaRPr>
        </a:p>
        <a:p>
          <a:r>
            <a:rPr kumimoji="1" lang="ja-JP" altLang="ja-JP" sz="1100">
              <a:solidFill>
                <a:schemeClr val="dk1"/>
              </a:solidFill>
              <a:effectLst/>
              <a:latin typeface="+mn-lt"/>
              <a:ea typeface="+mn-ea"/>
              <a:cs typeface="+mn-cs"/>
            </a:rPr>
            <a:t>町民会館については、令和元年度に策定の公共施設個別施設計画に基づいて</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年頃を目途とした長寿命化を進めていく。</a:t>
          </a:r>
          <a:endParaRPr lang="ja-JP" altLang="ja-JP" sz="1400">
            <a:effectLst/>
          </a:endParaRPr>
        </a:p>
        <a:p>
          <a:r>
            <a:rPr kumimoji="1" lang="ja-JP" altLang="ja-JP" sz="1100">
              <a:solidFill>
                <a:schemeClr val="dk1"/>
              </a:solidFill>
              <a:effectLst/>
              <a:latin typeface="+mn-lt"/>
              <a:ea typeface="+mn-ea"/>
              <a:cs typeface="+mn-cs"/>
            </a:rPr>
            <a:t>その他の施設についても同様に公共施設個別施設計画に基づいて長寿命化等老朽化対策に取り組んでいく必要がある。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年度に更新（新築）したため、有形固定資産減価償却率が低くなっている。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財政力指数はわずかに増加し</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とほぼ横ばいとなっており、全国平均を下回る数値で推移している。要因としては、過疎と高齢化の影響により町内に中心となる産業が少なく、法人・個人を通じて大きな税収が見込めないことによる。</a:t>
          </a:r>
          <a:endParaRPr lang="ja-JP" altLang="ja-JP" sz="1400">
            <a:effectLst/>
          </a:endParaRPr>
        </a:p>
        <a:p>
          <a:r>
            <a:rPr kumimoji="1" lang="ja-JP" altLang="ja-JP" sz="1100">
              <a:solidFill>
                <a:schemeClr val="dk1"/>
              </a:solidFill>
              <a:effectLst/>
              <a:latin typeface="+mn-lt"/>
              <a:ea typeface="+mn-ea"/>
              <a:cs typeface="+mn-cs"/>
            </a:rPr>
            <a:t>定住、流動人口確保に向けた施策を継続的に進め、税収の向上を図るとともに、投資的経費の抑制による財政の健全化に努める。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153162</xdr:rowOff>
    </xdr:to>
    <xdr:cxnSp macro="">
      <xdr:nvCxnSpPr>
        <xdr:cNvPr id="69" name="直線コネクタ 68"/>
        <xdr:cNvCxnSpPr/>
      </xdr:nvCxnSpPr>
      <xdr:spPr>
        <a:xfrm flipV="1">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162814</xdr:rowOff>
    </xdr:to>
    <xdr:cxnSp macro="">
      <xdr:nvCxnSpPr>
        <xdr:cNvPr id="72" name="直線コネクタ 71"/>
        <xdr:cNvCxnSpPr/>
      </xdr:nvCxnSpPr>
      <xdr:spPr>
        <a:xfrm flipV="1">
          <a:off x="2336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43</xdr:row>
      <xdr:rowOff>162814</xdr:rowOff>
    </xdr:to>
    <xdr:cxnSp macro="">
      <xdr:nvCxnSpPr>
        <xdr:cNvPr id="75" name="直線コネクタ 74"/>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経常収支比率は、前年度に比べ</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コロナウイルスによる事業の減などにより物件費が</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減少する等、その他の経費も同様、減少となった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今後もコロナウイルスの関係で予算計上したが実施できないような事業も増えてくるので慎重に対応したい。また、それ以外の経常経費の抑制にも努めていく。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46609</xdr:rowOff>
    </xdr:to>
    <xdr:cxnSp macro="">
      <xdr:nvCxnSpPr>
        <xdr:cNvPr id="127" name="直線コネクタ 126"/>
        <xdr:cNvCxnSpPr/>
      </xdr:nvCxnSpPr>
      <xdr:spPr>
        <a:xfrm flipV="1">
          <a:off x="4114800" y="1097597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131191</xdr:rowOff>
    </xdr:from>
    <xdr:to>
      <xdr:col>19</xdr:col>
      <xdr:colOff>133350</xdr:colOff>
      <xdr:row>64</xdr:row>
      <xdr:rowOff>46609</xdr:rowOff>
    </xdr:to>
    <xdr:cxnSp macro="">
      <xdr:nvCxnSpPr>
        <xdr:cNvPr id="130" name="直線コネクタ 129"/>
        <xdr:cNvCxnSpPr/>
      </xdr:nvCxnSpPr>
      <xdr:spPr>
        <a:xfrm>
          <a:off x="3225800" y="1093254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131191</xdr:rowOff>
    </xdr:from>
    <xdr:to>
      <xdr:col>15</xdr:col>
      <xdr:colOff>82550</xdr:colOff>
      <xdr:row>63</xdr:row>
      <xdr:rowOff>140843</xdr:rowOff>
    </xdr:to>
    <xdr:cxnSp macro="">
      <xdr:nvCxnSpPr>
        <xdr:cNvPr id="133" name="直線コネクタ 132"/>
        <xdr:cNvCxnSpPr/>
      </xdr:nvCxnSpPr>
      <xdr:spPr>
        <a:xfrm flipV="1">
          <a:off x="2336800" y="1093254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140843</xdr:rowOff>
    </xdr:to>
    <xdr:cxnSp macro="">
      <xdr:nvCxnSpPr>
        <xdr:cNvPr id="136" name="直線コネクタ 135"/>
        <xdr:cNvCxnSpPr/>
      </xdr:nvCxnSpPr>
      <xdr:spPr>
        <a:xfrm>
          <a:off x="1447800" y="1083360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46" name="楕円 145"/>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47" name="財政構造の弾力性該当値テキスト"/>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167259</xdr:rowOff>
    </xdr:from>
    <xdr:to>
      <xdr:col>19</xdr:col>
      <xdr:colOff>184150</xdr:colOff>
      <xdr:row>64</xdr:row>
      <xdr:rowOff>97409</xdr:rowOff>
    </xdr:to>
    <xdr:sp macro="" textlink="">
      <xdr:nvSpPr>
        <xdr:cNvPr id="148" name="楕円 147"/>
        <xdr:cNvSpPr/>
      </xdr:nvSpPr>
      <xdr:spPr>
        <a:xfrm>
          <a:off x="4064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107586</xdr:rowOff>
    </xdr:from>
    <xdr:ext cx="736600" cy="259045"/>
    <xdr:sp macro="" textlink="">
      <xdr:nvSpPr>
        <xdr:cNvPr id="149" name="テキスト ボックス 148"/>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80391</xdr:rowOff>
    </xdr:from>
    <xdr:to>
      <xdr:col>15</xdr:col>
      <xdr:colOff>133350</xdr:colOff>
      <xdr:row>64</xdr:row>
      <xdr:rowOff>10541</xdr:rowOff>
    </xdr:to>
    <xdr:sp macro="" textlink="">
      <xdr:nvSpPr>
        <xdr:cNvPr id="150" name="楕円 149"/>
        <xdr:cNvSpPr/>
      </xdr:nvSpPr>
      <xdr:spPr>
        <a:xfrm>
          <a:off x="3175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20718</xdr:rowOff>
    </xdr:from>
    <xdr:ext cx="762000" cy="259045"/>
    <xdr:sp macro="" textlink="">
      <xdr:nvSpPr>
        <xdr:cNvPr id="151" name="テキスト ボックス 150"/>
        <xdr:cNvSpPr txBox="1"/>
      </xdr:nvSpPr>
      <xdr:spPr>
        <a:xfrm>
          <a:off x="2844800" y="1065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90043</xdr:rowOff>
    </xdr:from>
    <xdr:to>
      <xdr:col>11</xdr:col>
      <xdr:colOff>82550</xdr:colOff>
      <xdr:row>64</xdr:row>
      <xdr:rowOff>20193</xdr:rowOff>
    </xdr:to>
    <xdr:sp macro="" textlink="">
      <xdr:nvSpPr>
        <xdr:cNvPr id="152" name="楕円 151"/>
        <xdr:cNvSpPr/>
      </xdr:nvSpPr>
      <xdr:spPr>
        <a:xfrm>
          <a:off x="2286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30370</xdr:rowOff>
    </xdr:from>
    <xdr:ext cx="762000" cy="259045"/>
    <xdr:sp macro="" textlink="">
      <xdr:nvSpPr>
        <xdr:cNvPr id="153" name="テキスト ボックス 152"/>
        <xdr:cNvSpPr txBox="1"/>
      </xdr:nvSpPr>
      <xdr:spPr>
        <a:xfrm>
          <a:off x="1955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4" name="楕円 153"/>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5" name="テキスト ボックス 154"/>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の人件費・物件費の状況については、類似団体平均を大きく上回る数値で推移している。人件費は、人口規模に対して広大な面積を有する行政構造により、職員数が多くなっていることが要因。事務事業の効率化と効果的な職員配置により、人件費の抑制に努める。物件費は、高齢者が多数を占める住民の移動手段である乗合バス運行事業、地域活性化と観光産業育成のための町営施設指定管理事業等の業務委託が大きな要因となっている。</a:t>
          </a:r>
          <a:endParaRPr lang="ja-JP" altLang="ja-JP" sz="1400">
            <a:effectLst/>
          </a:endParaRPr>
        </a:p>
        <a:p>
          <a:r>
            <a:rPr kumimoji="1" lang="ja-JP" altLang="ja-JP" sz="1100">
              <a:solidFill>
                <a:schemeClr val="dk1"/>
              </a:solidFill>
              <a:effectLst/>
              <a:latin typeface="+mn-lt"/>
              <a:ea typeface="+mn-ea"/>
              <a:cs typeface="+mn-cs"/>
            </a:rPr>
            <a:t>施設の統廃合、運営方法の見直し等を進めコスト削減に努める。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125143</xdr:rowOff>
    </xdr:from>
    <xdr:to>
      <xdr:col>23</xdr:col>
      <xdr:colOff>133350</xdr:colOff>
      <xdr:row>83</xdr:row>
      <xdr:rowOff>147543</xdr:rowOff>
    </xdr:to>
    <xdr:cxnSp macro="">
      <xdr:nvCxnSpPr>
        <xdr:cNvPr id="187" name="直線コネクタ 186"/>
        <xdr:cNvCxnSpPr/>
      </xdr:nvCxnSpPr>
      <xdr:spPr>
        <a:xfrm flipV="1">
          <a:off x="4114800" y="14355493"/>
          <a:ext cx="83820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124079</xdr:rowOff>
    </xdr:from>
    <xdr:to>
      <xdr:col>19</xdr:col>
      <xdr:colOff>133350</xdr:colOff>
      <xdr:row>83</xdr:row>
      <xdr:rowOff>147543</xdr:rowOff>
    </xdr:to>
    <xdr:cxnSp macro="">
      <xdr:nvCxnSpPr>
        <xdr:cNvPr id="190" name="直線コネクタ 189"/>
        <xdr:cNvCxnSpPr/>
      </xdr:nvCxnSpPr>
      <xdr:spPr>
        <a:xfrm>
          <a:off x="3225800" y="14354429"/>
          <a:ext cx="8890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91449</xdr:rowOff>
    </xdr:from>
    <xdr:to>
      <xdr:col>15</xdr:col>
      <xdr:colOff>82550</xdr:colOff>
      <xdr:row>83</xdr:row>
      <xdr:rowOff>124079</xdr:rowOff>
    </xdr:to>
    <xdr:cxnSp macro="">
      <xdr:nvCxnSpPr>
        <xdr:cNvPr id="193" name="直線コネクタ 192"/>
        <xdr:cNvCxnSpPr/>
      </xdr:nvCxnSpPr>
      <xdr:spPr>
        <a:xfrm>
          <a:off x="2336800" y="14321799"/>
          <a:ext cx="889000" cy="3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49371</xdr:rowOff>
    </xdr:from>
    <xdr:to>
      <xdr:col>11</xdr:col>
      <xdr:colOff>31750</xdr:colOff>
      <xdr:row>83</xdr:row>
      <xdr:rowOff>91449</xdr:rowOff>
    </xdr:to>
    <xdr:cxnSp macro="">
      <xdr:nvCxnSpPr>
        <xdr:cNvPr id="196" name="直線コネクタ 195"/>
        <xdr:cNvCxnSpPr/>
      </xdr:nvCxnSpPr>
      <xdr:spPr>
        <a:xfrm>
          <a:off x="1447800" y="14279721"/>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74343</xdr:rowOff>
    </xdr:from>
    <xdr:to>
      <xdr:col>23</xdr:col>
      <xdr:colOff>184150</xdr:colOff>
      <xdr:row>84</xdr:row>
      <xdr:rowOff>4493</xdr:rowOff>
    </xdr:to>
    <xdr:sp macro="" textlink="">
      <xdr:nvSpPr>
        <xdr:cNvPr id="206" name="楕円 205"/>
        <xdr:cNvSpPr/>
      </xdr:nvSpPr>
      <xdr:spPr>
        <a:xfrm>
          <a:off x="4902200" y="143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46420</xdr:rowOff>
    </xdr:from>
    <xdr:ext cx="762000" cy="259045"/>
    <xdr:sp macro="" textlink="">
      <xdr:nvSpPr>
        <xdr:cNvPr id="207" name="人件費・物件費等の状況該当値テキスト"/>
        <xdr:cNvSpPr txBox="1"/>
      </xdr:nvSpPr>
      <xdr:spPr>
        <a:xfrm>
          <a:off x="5041900" y="1427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96743</xdr:rowOff>
    </xdr:from>
    <xdr:to>
      <xdr:col>19</xdr:col>
      <xdr:colOff>184150</xdr:colOff>
      <xdr:row>84</xdr:row>
      <xdr:rowOff>26893</xdr:rowOff>
    </xdr:to>
    <xdr:sp macro="" textlink="">
      <xdr:nvSpPr>
        <xdr:cNvPr id="208" name="楕円 207"/>
        <xdr:cNvSpPr/>
      </xdr:nvSpPr>
      <xdr:spPr>
        <a:xfrm>
          <a:off x="4064000" y="143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11670</xdr:rowOff>
    </xdr:from>
    <xdr:ext cx="736600" cy="259045"/>
    <xdr:sp macro="" textlink="">
      <xdr:nvSpPr>
        <xdr:cNvPr id="209" name="テキスト ボックス 208"/>
        <xdr:cNvSpPr txBox="1"/>
      </xdr:nvSpPr>
      <xdr:spPr>
        <a:xfrm>
          <a:off x="3733800" y="1441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73279</xdr:rowOff>
    </xdr:from>
    <xdr:to>
      <xdr:col>15</xdr:col>
      <xdr:colOff>133350</xdr:colOff>
      <xdr:row>84</xdr:row>
      <xdr:rowOff>3429</xdr:rowOff>
    </xdr:to>
    <xdr:sp macro="" textlink="">
      <xdr:nvSpPr>
        <xdr:cNvPr id="210" name="楕円 209"/>
        <xdr:cNvSpPr/>
      </xdr:nvSpPr>
      <xdr:spPr>
        <a:xfrm>
          <a:off x="3175000" y="143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159656</xdr:rowOff>
    </xdr:from>
    <xdr:ext cx="762000" cy="259045"/>
    <xdr:sp macro="" textlink="">
      <xdr:nvSpPr>
        <xdr:cNvPr id="211" name="テキスト ボックス 210"/>
        <xdr:cNvSpPr txBox="1"/>
      </xdr:nvSpPr>
      <xdr:spPr>
        <a:xfrm>
          <a:off x="2844800" y="1439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40649</xdr:rowOff>
    </xdr:from>
    <xdr:to>
      <xdr:col>11</xdr:col>
      <xdr:colOff>82550</xdr:colOff>
      <xdr:row>83</xdr:row>
      <xdr:rowOff>142249</xdr:rowOff>
    </xdr:to>
    <xdr:sp macro="" textlink="">
      <xdr:nvSpPr>
        <xdr:cNvPr id="212" name="楕円 211"/>
        <xdr:cNvSpPr/>
      </xdr:nvSpPr>
      <xdr:spPr>
        <a:xfrm>
          <a:off x="2286000" y="142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127026</xdr:rowOff>
    </xdr:from>
    <xdr:ext cx="762000" cy="259045"/>
    <xdr:sp macro="" textlink="">
      <xdr:nvSpPr>
        <xdr:cNvPr id="213" name="テキスト ボックス 212"/>
        <xdr:cNvSpPr txBox="1"/>
      </xdr:nvSpPr>
      <xdr:spPr>
        <a:xfrm>
          <a:off x="1955800" y="1435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170021</xdr:rowOff>
    </xdr:from>
    <xdr:to>
      <xdr:col>7</xdr:col>
      <xdr:colOff>31750</xdr:colOff>
      <xdr:row>83</xdr:row>
      <xdr:rowOff>100171</xdr:rowOff>
    </xdr:to>
    <xdr:sp macro="" textlink="">
      <xdr:nvSpPr>
        <xdr:cNvPr id="214" name="楕円 213"/>
        <xdr:cNvSpPr/>
      </xdr:nvSpPr>
      <xdr:spPr>
        <a:xfrm>
          <a:off x="13970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84948</xdr:rowOff>
    </xdr:from>
    <xdr:ext cx="762000" cy="259045"/>
    <xdr:sp macro="" textlink="">
      <xdr:nvSpPr>
        <xdr:cNvPr id="215" name="テキスト ボックス 214"/>
        <xdr:cNvSpPr txBox="1"/>
      </xdr:nvSpPr>
      <xdr:spPr>
        <a:xfrm>
          <a:off x="1066800" y="143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給与水準は概ね</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台で推移しており、令和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より高い数値となっている。要因は職員の年齢構成に遍在性があることによる。今後は、地域の状況を考慮しつつ、人事評価の適正な運用により給与等の抑制に努める。（ラスパイレス指数現状△</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ポイント目標）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87</xdr:row>
      <xdr:rowOff>141288</xdr:rowOff>
    </xdr:to>
    <xdr:cxnSp macro="">
      <xdr:nvCxnSpPr>
        <xdr:cNvPr id="245" name="直線コネクタ 244"/>
        <xdr:cNvCxnSpPr/>
      </xdr:nvCxnSpPr>
      <xdr:spPr>
        <a:xfrm flipV="1">
          <a:off x="16179800" y="150212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141288</xdr:rowOff>
    </xdr:to>
    <xdr:cxnSp macro="">
      <xdr:nvCxnSpPr>
        <xdr:cNvPr id="248" name="直線コネクタ 247"/>
        <xdr:cNvCxnSpPr/>
      </xdr:nvCxnSpPr>
      <xdr:spPr>
        <a:xfrm>
          <a:off x="15290800" y="1501521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141288</xdr:rowOff>
    </xdr:to>
    <xdr:cxnSp macro="">
      <xdr:nvCxnSpPr>
        <xdr:cNvPr id="251" name="直線コネクタ 250"/>
        <xdr:cNvCxnSpPr/>
      </xdr:nvCxnSpPr>
      <xdr:spPr>
        <a:xfrm flipV="1">
          <a:off x="14401800" y="1501521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54" name="直線コネクタ 253"/>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64" name="楕円 263"/>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65" name="給与水準   （国との比較）該当値テキスト"/>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66" name="楕円 26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67" name="テキスト ボックス 26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68" name="楕円 267"/>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9" name="テキスト ボックス 268"/>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0" name="楕円 269"/>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1" name="テキスト ボックス 270"/>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72" name="楕円 271"/>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73" name="テキスト ボックス 272"/>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町の人口は</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現在）と規模は小さいが、</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㎢と大きな行政区域の中に集落が点在している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、行政効率が悪く人口千人当たりの職員数は</a:t>
          </a:r>
          <a:r>
            <a:rPr kumimoji="1" lang="en-US" altLang="ja-JP" sz="1100">
              <a:solidFill>
                <a:schemeClr val="dk1"/>
              </a:solidFill>
              <a:effectLst/>
              <a:latin typeface="+mn-lt"/>
              <a:ea typeface="+mn-ea"/>
              <a:cs typeface="+mn-cs"/>
            </a:rPr>
            <a:t>47.90</a:t>
          </a:r>
          <a:r>
            <a:rPr kumimoji="1" lang="ja-JP" altLang="ja-JP" sz="1100">
              <a:solidFill>
                <a:schemeClr val="dk1"/>
              </a:solidFill>
              <a:effectLst/>
              <a:latin typeface="+mn-lt"/>
              <a:ea typeface="+mn-ea"/>
              <a:cs typeface="+mn-cs"/>
            </a:rPr>
            <a:t>人と類似団体平均</a:t>
          </a:r>
          <a:r>
            <a:rPr kumimoji="1" lang="en-US" altLang="ja-JP" sz="1100">
              <a:solidFill>
                <a:schemeClr val="dk1"/>
              </a:solidFill>
              <a:effectLst/>
              <a:latin typeface="+mn-lt"/>
              <a:ea typeface="+mn-ea"/>
              <a:cs typeface="+mn-cs"/>
            </a:rPr>
            <a:t>24.56</a:t>
          </a:r>
          <a:r>
            <a:rPr kumimoji="1" lang="ja-JP" altLang="ja-JP" sz="1100">
              <a:solidFill>
                <a:schemeClr val="dk1"/>
              </a:solidFill>
              <a:effectLst/>
              <a:latin typeface="+mn-lt"/>
              <a:ea typeface="+mn-ea"/>
              <a:cs typeface="+mn-cs"/>
            </a:rPr>
            <a:t>人を大きく上回っている。</a:t>
          </a:r>
          <a:endParaRPr lang="ja-JP" altLang="ja-JP" sz="1400">
            <a:effectLst/>
          </a:endParaRPr>
        </a:p>
        <a:p>
          <a:r>
            <a:rPr kumimoji="1" lang="ja-JP" altLang="ja-JP" sz="1100">
              <a:solidFill>
                <a:schemeClr val="dk1"/>
              </a:solidFill>
              <a:effectLst/>
              <a:latin typeface="+mn-lt"/>
              <a:ea typeface="+mn-ea"/>
              <a:cs typeface="+mn-cs"/>
            </a:rPr>
            <a:t>人件費抑制の観点から、住民サービスの低下を招くことの無い水準を維持しつつ、事務事業の効率化による適正職員数での定員管理（現状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5050</xdr:rowOff>
    </xdr:from>
    <xdr:to>
      <xdr:col>81</xdr:col>
      <xdr:colOff>44450</xdr:colOff>
      <xdr:row>61</xdr:row>
      <xdr:rowOff>25158</xdr:rowOff>
    </xdr:to>
    <xdr:cxnSp macro="">
      <xdr:nvCxnSpPr>
        <xdr:cNvPr id="309" name="直線コネクタ 308"/>
        <xdr:cNvCxnSpPr/>
      </xdr:nvCxnSpPr>
      <xdr:spPr>
        <a:xfrm>
          <a:off x="16179800" y="104635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164550</xdr:rowOff>
    </xdr:from>
    <xdr:to>
      <xdr:col>77</xdr:col>
      <xdr:colOff>44450</xdr:colOff>
      <xdr:row>61</xdr:row>
      <xdr:rowOff>5050</xdr:rowOff>
    </xdr:to>
    <xdr:cxnSp macro="">
      <xdr:nvCxnSpPr>
        <xdr:cNvPr id="312" name="直線コネクタ 311"/>
        <xdr:cNvCxnSpPr/>
      </xdr:nvCxnSpPr>
      <xdr:spPr>
        <a:xfrm>
          <a:off x="15290800" y="10451550"/>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120197</xdr:rowOff>
    </xdr:from>
    <xdr:to>
      <xdr:col>72</xdr:col>
      <xdr:colOff>203200</xdr:colOff>
      <xdr:row>60</xdr:row>
      <xdr:rowOff>164550</xdr:rowOff>
    </xdr:to>
    <xdr:cxnSp macro="">
      <xdr:nvCxnSpPr>
        <xdr:cNvPr id="315" name="直線コネクタ 314"/>
        <xdr:cNvCxnSpPr/>
      </xdr:nvCxnSpPr>
      <xdr:spPr>
        <a:xfrm>
          <a:off x="14401800" y="10407197"/>
          <a:ext cx="8890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107442</xdr:rowOff>
    </xdr:from>
    <xdr:to>
      <xdr:col>68</xdr:col>
      <xdr:colOff>152400</xdr:colOff>
      <xdr:row>60</xdr:row>
      <xdr:rowOff>120197</xdr:rowOff>
    </xdr:to>
    <xdr:cxnSp macro="">
      <xdr:nvCxnSpPr>
        <xdr:cNvPr id="318" name="直線コネクタ 317"/>
        <xdr:cNvCxnSpPr/>
      </xdr:nvCxnSpPr>
      <xdr:spPr>
        <a:xfrm>
          <a:off x="13512800" y="10394442"/>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145808</xdr:rowOff>
    </xdr:from>
    <xdr:to>
      <xdr:col>81</xdr:col>
      <xdr:colOff>95250</xdr:colOff>
      <xdr:row>61</xdr:row>
      <xdr:rowOff>75958</xdr:rowOff>
    </xdr:to>
    <xdr:sp macro="" textlink="">
      <xdr:nvSpPr>
        <xdr:cNvPr id="328" name="楕円 327"/>
        <xdr:cNvSpPr/>
      </xdr:nvSpPr>
      <xdr:spPr>
        <a:xfrm>
          <a:off x="169672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117885</xdr:rowOff>
    </xdr:from>
    <xdr:ext cx="762000" cy="259045"/>
    <xdr:sp macro="" textlink="">
      <xdr:nvSpPr>
        <xdr:cNvPr id="329" name="定員管理の状況該当値テキスト"/>
        <xdr:cNvSpPr txBox="1"/>
      </xdr:nvSpPr>
      <xdr:spPr>
        <a:xfrm>
          <a:off x="17106900" y="1040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125700</xdr:rowOff>
    </xdr:from>
    <xdr:to>
      <xdr:col>77</xdr:col>
      <xdr:colOff>95250</xdr:colOff>
      <xdr:row>61</xdr:row>
      <xdr:rowOff>55850</xdr:rowOff>
    </xdr:to>
    <xdr:sp macro="" textlink="">
      <xdr:nvSpPr>
        <xdr:cNvPr id="330" name="楕円 329"/>
        <xdr:cNvSpPr/>
      </xdr:nvSpPr>
      <xdr:spPr>
        <a:xfrm>
          <a:off x="16129000" y="104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40627</xdr:rowOff>
    </xdr:from>
    <xdr:ext cx="736600" cy="259045"/>
    <xdr:sp macro="" textlink="">
      <xdr:nvSpPr>
        <xdr:cNvPr id="331" name="テキスト ボックス 330"/>
        <xdr:cNvSpPr txBox="1"/>
      </xdr:nvSpPr>
      <xdr:spPr>
        <a:xfrm>
          <a:off x="15798800" y="104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113750</xdr:rowOff>
    </xdr:from>
    <xdr:to>
      <xdr:col>73</xdr:col>
      <xdr:colOff>44450</xdr:colOff>
      <xdr:row>61</xdr:row>
      <xdr:rowOff>43900</xdr:rowOff>
    </xdr:to>
    <xdr:sp macro="" textlink="">
      <xdr:nvSpPr>
        <xdr:cNvPr id="332" name="楕円 331"/>
        <xdr:cNvSpPr/>
      </xdr:nvSpPr>
      <xdr:spPr>
        <a:xfrm>
          <a:off x="15240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28677</xdr:rowOff>
    </xdr:from>
    <xdr:ext cx="762000" cy="259045"/>
    <xdr:sp macro="" textlink="">
      <xdr:nvSpPr>
        <xdr:cNvPr id="333" name="テキスト ボックス 332"/>
        <xdr:cNvSpPr txBox="1"/>
      </xdr:nvSpPr>
      <xdr:spPr>
        <a:xfrm>
          <a:off x="14909800" y="104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69397</xdr:rowOff>
    </xdr:from>
    <xdr:to>
      <xdr:col>68</xdr:col>
      <xdr:colOff>203200</xdr:colOff>
      <xdr:row>60</xdr:row>
      <xdr:rowOff>170997</xdr:rowOff>
    </xdr:to>
    <xdr:sp macro="" textlink="">
      <xdr:nvSpPr>
        <xdr:cNvPr id="334" name="楕円 333"/>
        <xdr:cNvSpPr/>
      </xdr:nvSpPr>
      <xdr:spPr>
        <a:xfrm>
          <a:off x="14351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155774</xdr:rowOff>
    </xdr:from>
    <xdr:ext cx="762000" cy="259045"/>
    <xdr:sp macro="" textlink="">
      <xdr:nvSpPr>
        <xdr:cNvPr id="335" name="テキスト ボックス 334"/>
        <xdr:cNvSpPr txBox="1"/>
      </xdr:nvSpPr>
      <xdr:spPr>
        <a:xfrm>
          <a:off x="14020800" y="104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56642</xdr:rowOff>
    </xdr:from>
    <xdr:to>
      <xdr:col>64</xdr:col>
      <xdr:colOff>152400</xdr:colOff>
      <xdr:row>60</xdr:row>
      <xdr:rowOff>158242</xdr:rowOff>
    </xdr:to>
    <xdr:sp macro="" textlink="">
      <xdr:nvSpPr>
        <xdr:cNvPr id="336" name="楕円 335"/>
        <xdr:cNvSpPr/>
      </xdr:nvSpPr>
      <xdr:spPr>
        <a:xfrm>
          <a:off x="13462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143019</xdr:rowOff>
    </xdr:from>
    <xdr:ext cx="762000" cy="259045"/>
    <xdr:sp macro="" textlink="">
      <xdr:nvSpPr>
        <xdr:cNvPr id="337" name="テキスト ボックス 336"/>
        <xdr:cNvSpPr txBox="1"/>
      </xdr:nvSpPr>
      <xdr:spPr>
        <a:xfrm>
          <a:off x="13131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を下回っている。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特定環境保全公共下水道特別会計の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が完了したことによる減少である。</a:t>
          </a:r>
          <a:r>
            <a:rPr kumimoji="1" lang="ja-JP" altLang="ja-JP" sz="1100">
              <a:solidFill>
                <a:schemeClr val="dk1"/>
              </a:solidFill>
              <a:effectLst/>
              <a:latin typeface="+mn-lt"/>
              <a:ea typeface="+mn-ea"/>
              <a:cs typeface="+mn-cs"/>
            </a:rPr>
            <a:t>地方債残高のうち過疎対策事業債が大半を占めている。</a:t>
          </a:r>
          <a:endParaRPr lang="ja-JP" altLang="ja-JP" sz="1400">
            <a:effectLst/>
          </a:endParaRPr>
        </a:p>
        <a:p>
          <a:r>
            <a:rPr kumimoji="1" lang="ja-JP" altLang="ja-JP" sz="1100">
              <a:solidFill>
                <a:schemeClr val="dk1"/>
              </a:solidFill>
              <a:effectLst/>
              <a:latin typeface="+mn-lt"/>
              <a:ea typeface="+mn-ea"/>
              <a:cs typeface="+mn-cs"/>
            </a:rPr>
            <a:t>今後も過疎対策事業債等交付税算入率の高い地方債を活用しつつ、事業の選別により計画的な地方債発行とその抑制に努める。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39</xdr:row>
      <xdr:rowOff>168148</xdr:rowOff>
    </xdr:to>
    <xdr:cxnSp macro="">
      <xdr:nvCxnSpPr>
        <xdr:cNvPr id="368" name="直線コネクタ 367"/>
        <xdr:cNvCxnSpPr/>
      </xdr:nvCxnSpPr>
      <xdr:spPr>
        <a:xfrm flipV="1">
          <a:off x="16179800" y="68498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148844</xdr:rowOff>
    </xdr:from>
    <xdr:to>
      <xdr:col>77</xdr:col>
      <xdr:colOff>44450</xdr:colOff>
      <xdr:row>39</xdr:row>
      <xdr:rowOff>168148</xdr:rowOff>
    </xdr:to>
    <xdr:cxnSp macro="">
      <xdr:nvCxnSpPr>
        <xdr:cNvPr id="371" name="直線コネクタ 370"/>
        <xdr:cNvCxnSpPr/>
      </xdr:nvCxnSpPr>
      <xdr:spPr>
        <a:xfrm>
          <a:off x="15290800" y="68353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148844</xdr:rowOff>
    </xdr:to>
    <xdr:cxnSp macro="">
      <xdr:nvCxnSpPr>
        <xdr:cNvPr id="374" name="直線コネクタ 373"/>
        <xdr:cNvCxnSpPr/>
      </xdr:nvCxnSpPr>
      <xdr:spPr>
        <a:xfrm>
          <a:off x="14401800" y="682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134366</xdr:rowOff>
    </xdr:to>
    <xdr:cxnSp macro="">
      <xdr:nvCxnSpPr>
        <xdr:cNvPr id="377" name="直線コネクタ 376"/>
        <xdr:cNvCxnSpPr/>
      </xdr:nvCxnSpPr>
      <xdr:spPr>
        <a:xfrm>
          <a:off x="13512800" y="681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7" name="楕円 386"/>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88"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117348</xdr:rowOff>
    </xdr:from>
    <xdr:to>
      <xdr:col>77</xdr:col>
      <xdr:colOff>95250</xdr:colOff>
      <xdr:row>40</xdr:row>
      <xdr:rowOff>47498</xdr:rowOff>
    </xdr:to>
    <xdr:sp macro="" textlink="">
      <xdr:nvSpPr>
        <xdr:cNvPr id="389" name="楕円 388"/>
        <xdr:cNvSpPr/>
      </xdr:nvSpPr>
      <xdr:spPr>
        <a:xfrm>
          <a:off x="16129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57675</xdr:rowOff>
    </xdr:from>
    <xdr:ext cx="736600" cy="259045"/>
    <xdr:sp macro="" textlink="">
      <xdr:nvSpPr>
        <xdr:cNvPr id="390" name="テキスト ボックス 389"/>
        <xdr:cNvSpPr txBox="1"/>
      </xdr:nvSpPr>
      <xdr:spPr>
        <a:xfrm>
          <a:off x="15798800" y="657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98044</xdr:rowOff>
    </xdr:from>
    <xdr:to>
      <xdr:col>73</xdr:col>
      <xdr:colOff>44450</xdr:colOff>
      <xdr:row>40</xdr:row>
      <xdr:rowOff>28194</xdr:rowOff>
    </xdr:to>
    <xdr:sp macro="" textlink="">
      <xdr:nvSpPr>
        <xdr:cNvPr id="391" name="楕円 390"/>
        <xdr:cNvSpPr/>
      </xdr:nvSpPr>
      <xdr:spPr>
        <a:xfrm>
          <a:off x="15240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38371</xdr:rowOff>
    </xdr:from>
    <xdr:ext cx="762000" cy="259045"/>
    <xdr:sp macro="" textlink="">
      <xdr:nvSpPr>
        <xdr:cNvPr id="392" name="テキスト ボックス 391"/>
        <xdr:cNvSpPr txBox="1"/>
      </xdr:nvSpPr>
      <xdr:spPr>
        <a:xfrm>
          <a:off x="14909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3" name="楕円 392"/>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94" name="テキスト ボックス 393"/>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395" name="楕円 394"/>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396" name="テキスト ボックス 395"/>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将来負担の状況は、将来負担額よりも充当可能財源等が上回っているため、算定数値は「無し」となり、類似団体平均を大きく下回り健全となっている。</a:t>
          </a:r>
          <a:endParaRPr lang="ja-JP" altLang="ja-JP" sz="1400">
            <a:effectLst/>
          </a:endParaRPr>
        </a:p>
        <a:p>
          <a:r>
            <a:rPr kumimoji="1" lang="ja-JP" altLang="ja-JP" sz="1100">
              <a:solidFill>
                <a:schemeClr val="dk1"/>
              </a:solidFill>
              <a:effectLst/>
              <a:latin typeface="+mn-lt"/>
              <a:ea typeface="+mn-ea"/>
              <a:cs typeface="+mn-cs"/>
            </a:rPr>
            <a:t>これまで同様大型事業の執行に地方債の発行が不可欠となってくるが、将来世代への負担増の無いよう、地方債の計画的な発行と抑制を図り、公債費などの義務的経費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人件費については、類似団体平均とほぼ同じ数値で推移している。令和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年度は職員</a:t>
          </a:r>
          <a:r>
            <a:rPr kumimoji="1" lang="ja-JP" altLang="en-US" sz="1100">
              <a:solidFill>
                <a:schemeClr val="dk1"/>
              </a:solidFill>
              <a:effectLst/>
              <a:latin typeface="+mn-lt"/>
              <a:ea typeface="+mn-ea"/>
              <a:cs typeface="+mn-cs"/>
            </a:rPr>
            <a:t>退職</a:t>
          </a:r>
          <a:r>
            <a:rPr kumimoji="1" lang="ja-JP" altLang="ja-JP" sz="1100">
              <a:solidFill>
                <a:schemeClr val="dk1"/>
              </a:solidFill>
              <a:effectLst/>
              <a:latin typeface="+mn-lt"/>
              <a:ea typeface="+mn-ea"/>
              <a:cs typeface="+mn-cs"/>
            </a:rPr>
            <a:t>等による給与や、手当等の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によりやや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今後は定員管理（現状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人目標）と人事評価の適正な運用により、人件費の抑制に努める。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148227</xdr:rowOff>
    </xdr:from>
    <xdr:to>
      <xdr:col>24</xdr:col>
      <xdr:colOff>25400</xdr:colOff>
      <xdr:row>35</xdr:row>
      <xdr:rowOff>154758</xdr:rowOff>
    </xdr:to>
    <xdr:cxnSp macro="">
      <xdr:nvCxnSpPr>
        <xdr:cNvPr id="68" name="直線コネクタ 67"/>
        <xdr:cNvCxnSpPr/>
      </xdr:nvCxnSpPr>
      <xdr:spPr>
        <a:xfrm flipV="1">
          <a:off x="3987800" y="61489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112304</xdr:rowOff>
    </xdr:from>
    <xdr:to>
      <xdr:col>19</xdr:col>
      <xdr:colOff>187325</xdr:colOff>
      <xdr:row>35</xdr:row>
      <xdr:rowOff>154758</xdr:rowOff>
    </xdr:to>
    <xdr:cxnSp macro="">
      <xdr:nvCxnSpPr>
        <xdr:cNvPr id="71" name="直線コネクタ 70"/>
        <xdr:cNvCxnSpPr/>
      </xdr:nvCxnSpPr>
      <xdr:spPr>
        <a:xfrm>
          <a:off x="3098800" y="611305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112304</xdr:rowOff>
    </xdr:from>
    <xdr:to>
      <xdr:col>15</xdr:col>
      <xdr:colOff>98425</xdr:colOff>
      <xdr:row>35</xdr:row>
      <xdr:rowOff>151493</xdr:rowOff>
    </xdr:to>
    <xdr:cxnSp macro="">
      <xdr:nvCxnSpPr>
        <xdr:cNvPr id="74" name="直線コネクタ 73"/>
        <xdr:cNvCxnSpPr/>
      </xdr:nvCxnSpPr>
      <xdr:spPr>
        <a:xfrm flipV="1">
          <a:off x="2209800" y="6113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105773</xdr:rowOff>
    </xdr:from>
    <xdr:to>
      <xdr:col>11</xdr:col>
      <xdr:colOff>9525</xdr:colOff>
      <xdr:row>35</xdr:row>
      <xdr:rowOff>151493</xdr:rowOff>
    </xdr:to>
    <xdr:cxnSp macro="">
      <xdr:nvCxnSpPr>
        <xdr:cNvPr id="77" name="直線コネクタ 76"/>
        <xdr:cNvCxnSpPr/>
      </xdr:nvCxnSpPr>
      <xdr:spPr>
        <a:xfrm>
          <a:off x="1320800" y="6106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97427</xdr:rowOff>
    </xdr:from>
    <xdr:to>
      <xdr:col>24</xdr:col>
      <xdr:colOff>76200</xdr:colOff>
      <xdr:row>36</xdr:row>
      <xdr:rowOff>27577</xdr:rowOff>
    </xdr:to>
    <xdr:sp macro="" textlink="">
      <xdr:nvSpPr>
        <xdr:cNvPr id="87" name="楕円 86"/>
        <xdr:cNvSpPr/>
      </xdr:nvSpPr>
      <xdr:spPr>
        <a:xfrm>
          <a:off x="47752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113954</xdr:rowOff>
    </xdr:from>
    <xdr:ext cx="762000" cy="259045"/>
    <xdr:sp macro="" textlink="">
      <xdr:nvSpPr>
        <xdr:cNvPr id="88" name="人件費該当値テキスト"/>
        <xdr:cNvSpPr txBox="1"/>
      </xdr:nvSpPr>
      <xdr:spPr>
        <a:xfrm>
          <a:off x="4914900" y="59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103958</xdr:rowOff>
    </xdr:from>
    <xdr:to>
      <xdr:col>20</xdr:col>
      <xdr:colOff>38100</xdr:colOff>
      <xdr:row>36</xdr:row>
      <xdr:rowOff>34108</xdr:rowOff>
    </xdr:to>
    <xdr:sp macro="" textlink="">
      <xdr:nvSpPr>
        <xdr:cNvPr id="89" name="楕円 88"/>
        <xdr:cNvSpPr/>
      </xdr:nvSpPr>
      <xdr:spPr>
        <a:xfrm>
          <a:off x="3937000" y="61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18885</xdr:rowOff>
    </xdr:from>
    <xdr:ext cx="736600" cy="259045"/>
    <xdr:sp macro="" textlink="">
      <xdr:nvSpPr>
        <xdr:cNvPr id="90" name="テキスト ボックス 89"/>
        <xdr:cNvSpPr txBox="1"/>
      </xdr:nvSpPr>
      <xdr:spPr>
        <a:xfrm>
          <a:off x="3606800" y="619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61504</xdr:rowOff>
    </xdr:from>
    <xdr:to>
      <xdr:col>15</xdr:col>
      <xdr:colOff>149225</xdr:colOff>
      <xdr:row>35</xdr:row>
      <xdr:rowOff>163104</xdr:rowOff>
    </xdr:to>
    <xdr:sp macro="" textlink="">
      <xdr:nvSpPr>
        <xdr:cNvPr id="91" name="楕円 90"/>
        <xdr:cNvSpPr/>
      </xdr:nvSpPr>
      <xdr:spPr>
        <a:xfrm>
          <a:off x="3048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1831</xdr:rowOff>
    </xdr:from>
    <xdr:ext cx="762000" cy="259045"/>
    <xdr:sp macro="" textlink="">
      <xdr:nvSpPr>
        <xdr:cNvPr id="92" name="テキスト ボックス 91"/>
        <xdr:cNvSpPr txBox="1"/>
      </xdr:nvSpPr>
      <xdr:spPr>
        <a:xfrm>
          <a:off x="2717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15620</xdr:rowOff>
    </xdr:from>
    <xdr:ext cx="762000" cy="259045"/>
    <xdr:sp macro="" textlink="">
      <xdr:nvSpPr>
        <xdr:cNvPr id="94" name="テキスト ボックス 93"/>
        <xdr:cNvSpPr txBox="1"/>
      </xdr:nvSpPr>
      <xdr:spPr>
        <a:xfrm>
          <a:off x="1828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95" name="楕円 94"/>
        <xdr:cNvSpPr/>
      </xdr:nvSpPr>
      <xdr:spPr>
        <a:xfrm>
          <a:off x="1270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96" name="テキスト ボックス 95"/>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物件費の比率については、</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の要因は、</a:t>
          </a:r>
          <a:r>
            <a:rPr kumimoji="1" lang="ja-JP" altLang="en-US" sz="1100">
              <a:solidFill>
                <a:schemeClr val="dk1"/>
              </a:solidFill>
              <a:effectLst/>
              <a:latin typeface="+mn-lt"/>
              <a:ea typeface="+mn-ea"/>
              <a:cs typeface="+mn-cs"/>
            </a:rPr>
            <a:t>新型コロナウイルスによるイベント中止等で需用費や委託料等が減となっている。今後は、新型コロナウイルスの様子で数値が戻る可能性もある。</a:t>
          </a:r>
          <a:endParaRPr lang="ja-JP" altLang="ja-JP" sz="1400">
            <a:effectLst/>
          </a:endParaRPr>
        </a:p>
        <a:p>
          <a:r>
            <a:rPr kumimoji="1" lang="ja-JP" altLang="ja-JP" sz="1100">
              <a:solidFill>
                <a:schemeClr val="dk1"/>
              </a:solidFill>
              <a:effectLst/>
              <a:latin typeface="+mn-lt"/>
              <a:ea typeface="+mn-ea"/>
              <a:cs typeface="+mn-cs"/>
            </a:rPr>
            <a:t>公共施設の統廃合や事務事業の見直しにより、委託業務の適正化と抑制をし、物件費の削減に努める必要がある。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156718</xdr:rowOff>
    </xdr:to>
    <xdr:cxnSp macro="">
      <xdr:nvCxnSpPr>
        <xdr:cNvPr id="126" name="直線コネクタ 125"/>
        <xdr:cNvCxnSpPr/>
      </xdr:nvCxnSpPr>
      <xdr:spPr>
        <a:xfrm flipV="1">
          <a:off x="15671800" y="2989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17</xdr:row>
      <xdr:rowOff>156718</xdr:rowOff>
    </xdr:to>
    <xdr:cxnSp macro="">
      <xdr:nvCxnSpPr>
        <xdr:cNvPr id="129" name="直線コネクタ 128"/>
        <xdr:cNvCxnSpPr/>
      </xdr:nvCxnSpPr>
      <xdr:spPr>
        <a:xfrm>
          <a:off x="14782800" y="3025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110998</xdr:rowOff>
    </xdr:to>
    <xdr:cxnSp macro="">
      <xdr:nvCxnSpPr>
        <xdr:cNvPr id="132" name="直線コネクタ 131"/>
        <xdr:cNvCxnSpPr/>
      </xdr:nvCxnSpPr>
      <xdr:spPr>
        <a:xfrm>
          <a:off x="13893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60706</xdr:rowOff>
    </xdr:to>
    <xdr:cxnSp macro="">
      <xdr:nvCxnSpPr>
        <xdr:cNvPr id="135" name="直線コネクタ 134"/>
        <xdr:cNvCxnSpPr/>
      </xdr:nvCxnSpPr>
      <xdr:spPr>
        <a:xfrm>
          <a:off x="13004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5" name="楕円 144"/>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6"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7" name="楕円 146"/>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8" name="テキスト ボックス 147"/>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9" name="楕円 148"/>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50" name="テキスト ボックス 149"/>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1" name="楕円 150"/>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2" name="テキスト ボックス 151"/>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53" name="楕円 152"/>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4" name="テキスト ボックス 153"/>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扶助費については、前年度と同数値で平成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年度からもほぼ横ばいで推移し、類似団体平均を下回っている。高齢化率は</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）と高止まり傾向が続き、今後も高齢者等の社会保障へのニーズが高まっていくことが予想される。</a:t>
          </a:r>
          <a:endParaRPr lang="ja-JP" altLang="ja-JP" sz="1400">
            <a:effectLst/>
          </a:endParaRPr>
        </a:p>
        <a:p>
          <a:r>
            <a:rPr kumimoji="1" lang="ja-JP" altLang="ja-JP" sz="1100">
              <a:solidFill>
                <a:schemeClr val="dk1"/>
              </a:solidFill>
              <a:effectLst/>
              <a:latin typeface="+mn-lt"/>
              <a:ea typeface="+mn-ea"/>
              <a:cs typeface="+mn-cs"/>
            </a:rPr>
            <a:t>必要な財源の確保と制度の適正な運用による医療費等の抑制に努める必要がある。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6" name="直線コネクタ 185"/>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89" name="直線コネクタ 188"/>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2" name="直線コネクタ 191"/>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5" name="直線コネクタ 194"/>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1" name="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2" name="テキスト ボックス 211"/>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3" name="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類似団体平均を下回って推移しており、繰出金が多くを占める。</a:t>
          </a:r>
          <a:endParaRPr lang="ja-JP" altLang="ja-JP" sz="1400">
            <a:effectLst/>
          </a:endParaRPr>
        </a:p>
        <a:p>
          <a:r>
            <a:rPr kumimoji="1" lang="ja-JP" altLang="en-US" sz="1100">
              <a:solidFill>
                <a:schemeClr val="tx1"/>
              </a:solidFill>
              <a:effectLst/>
              <a:latin typeface="+mn-lt"/>
              <a:ea typeface="+mn-ea"/>
              <a:cs typeface="+mn-cs"/>
            </a:rPr>
            <a:t>上昇の要因は、経常的</a:t>
          </a:r>
          <a:r>
            <a:rPr kumimoji="1" lang="ja-JP" altLang="en-US" sz="1100">
              <a:solidFill>
                <a:schemeClr val="dk1"/>
              </a:solidFill>
              <a:effectLst/>
              <a:latin typeface="+mn-lt"/>
              <a:ea typeface="+mn-ea"/>
              <a:cs typeface="+mn-cs"/>
            </a:rPr>
            <a:t>繰出金が増えたのが理由。繰出金は</a:t>
          </a:r>
          <a:r>
            <a:rPr kumimoji="1" lang="ja-JP" altLang="ja-JP" sz="1100">
              <a:solidFill>
                <a:schemeClr val="dk1"/>
              </a:solidFill>
              <a:effectLst/>
              <a:latin typeface="+mn-lt"/>
              <a:ea typeface="+mn-ea"/>
              <a:cs typeface="+mn-cs"/>
            </a:rPr>
            <a:t>簡易水道事業特別会計や高齢化の進展による介護保険特別会計、後期高齢者医療特別会計への繰出金が多くを占め、今後も増加する見込みがある。</a:t>
          </a:r>
          <a:endParaRPr lang="ja-JP" altLang="ja-JP" sz="1400">
            <a:effectLst/>
          </a:endParaRPr>
        </a:p>
        <a:p>
          <a:r>
            <a:rPr kumimoji="1" lang="ja-JP" altLang="ja-JP" sz="1100">
              <a:solidFill>
                <a:schemeClr val="dk1"/>
              </a:solidFill>
              <a:effectLst/>
              <a:latin typeface="+mn-lt"/>
              <a:ea typeface="+mn-ea"/>
              <a:cs typeface="+mn-cs"/>
            </a:rPr>
            <a:t>受益者負担の観点から保険料、使用料の適正化を図るとともに、医療費等支出の抑制にも努める必要がある。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81280</xdr:rowOff>
    </xdr:to>
    <xdr:cxnSp macro="">
      <xdr:nvCxnSpPr>
        <xdr:cNvPr id="246" name="直線コネクタ 245"/>
        <xdr:cNvCxnSpPr/>
      </xdr:nvCxnSpPr>
      <xdr:spPr>
        <a:xfrm>
          <a:off x="15671800" y="9591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49" name="直線コネクタ 248"/>
        <xdr:cNvCxnSpPr/>
      </xdr:nvCxnSpPr>
      <xdr:spPr>
        <a:xfrm flipV="1">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73660</xdr:rowOff>
    </xdr:to>
    <xdr:cxnSp macro="">
      <xdr:nvCxnSpPr>
        <xdr:cNvPr id="252" name="直線コネクタ 251"/>
        <xdr:cNvCxnSpPr/>
      </xdr:nvCxnSpPr>
      <xdr:spPr>
        <a:xfrm flipV="1">
          <a:off x="13893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73660</xdr:rowOff>
    </xdr:to>
    <xdr:cxnSp macro="">
      <xdr:nvCxnSpPr>
        <xdr:cNvPr id="255" name="直線コネクタ 254"/>
        <xdr:cNvCxnSpPr/>
      </xdr:nvCxnSpPr>
      <xdr:spPr>
        <a:xfrm>
          <a:off x="13004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9" name="楕円 268"/>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0" name="テキスト ボックス 269"/>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とほぼ横ばいで推移しており、類似団体平均と比べてやや低い数値となっている。補助費のうち一部事務組合への負担金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国・県以外への補助が大半となっている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地域振興のための各種団体への補助は不可欠ではあるが、補助金交付事業の適正な運用により、補助金の適正化と抑制に努める必要がある。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4" name="直線コネクタ 303"/>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94996</xdr:rowOff>
    </xdr:to>
    <xdr:cxnSp macro="">
      <xdr:nvCxnSpPr>
        <xdr:cNvPr id="307" name="直線コネクタ 306"/>
        <xdr:cNvCxnSpPr/>
      </xdr:nvCxnSpPr>
      <xdr:spPr>
        <a:xfrm>
          <a:off x="14782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0" name="直線コネクタ 309"/>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13" name="直線コネクタ 312"/>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3" name="楕円 322"/>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4"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7" name="楕円 326"/>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8" name="テキスト ボックス 327"/>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1" name="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償還完了により</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今後令和元年度緊急防災減災事業債等大型起債の償還開始や、公共施設長寿命化事業等に係る財源としての地方債の発行が見込まれる。</a:t>
          </a:r>
          <a:endParaRPr lang="ja-JP" altLang="ja-JP" sz="1400">
            <a:effectLst/>
          </a:endParaRPr>
        </a:p>
        <a:p>
          <a:r>
            <a:rPr kumimoji="1" lang="ja-JP" altLang="ja-JP" sz="1100">
              <a:solidFill>
                <a:schemeClr val="dk1"/>
              </a:solidFill>
              <a:effectLst/>
              <a:latin typeface="+mn-lt"/>
              <a:ea typeface="+mn-ea"/>
              <a:cs typeface="+mn-cs"/>
            </a:rPr>
            <a:t>地方債の発行には交付税算入率の高い過疎対策事業債等の活用に努め、計画的な発行により公債費の抑制に努める必要がある。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24130</xdr:rowOff>
    </xdr:to>
    <xdr:cxnSp macro="">
      <xdr:nvCxnSpPr>
        <xdr:cNvPr id="364" name="直線コネクタ 363"/>
        <xdr:cNvCxnSpPr/>
      </xdr:nvCxnSpPr>
      <xdr:spPr>
        <a:xfrm flipV="1">
          <a:off x="3987800" y="13046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24130</xdr:rowOff>
    </xdr:to>
    <xdr:cxnSp macro="">
      <xdr:nvCxnSpPr>
        <xdr:cNvPr id="367" name="直線コネクタ 366"/>
        <xdr:cNvCxnSpPr/>
      </xdr:nvCxnSpPr>
      <xdr:spPr>
        <a:xfrm>
          <a:off x="3098800" y="13016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157480</xdr:rowOff>
    </xdr:to>
    <xdr:cxnSp macro="">
      <xdr:nvCxnSpPr>
        <xdr:cNvPr id="370" name="直線コネクタ 369"/>
        <xdr:cNvCxnSpPr/>
      </xdr:nvCxnSpPr>
      <xdr:spPr>
        <a:xfrm>
          <a:off x="2209800" y="12993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134620</xdr:rowOff>
    </xdr:to>
    <xdr:cxnSp macro="">
      <xdr:nvCxnSpPr>
        <xdr:cNvPr id="373" name="直線コネクタ 372"/>
        <xdr:cNvCxnSpPr/>
      </xdr:nvCxnSpPr>
      <xdr:spPr>
        <a:xfrm>
          <a:off x="1320800" y="12940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83" name="楕円 382"/>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4"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5" name="楕円 384"/>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6" name="テキスト ボックス 385"/>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7" name="楕円 386"/>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8" name="テキスト ボックス 387"/>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9" name="楕円 388"/>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90" name="テキスト ボックス 389"/>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1" name="楕円 390"/>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92" name="テキスト ボックス 391"/>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公債費以外に係る経常経費は、前年度と比べ</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下回ってい</a:t>
          </a:r>
          <a:r>
            <a:rPr kumimoji="1" lang="ja-JP" altLang="en-US" sz="1100">
              <a:solidFill>
                <a:schemeClr val="dk1"/>
              </a:solidFill>
              <a:effectLst/>
              <a:latin typeface="+mn-lt"/>
              <a:ea typeface="+mn-ea"/>
              <a:cs typeface="+mn-cs"/>
            </a:rPr>
            <a:t>おり、繰出金以外は、前年より低くいなっている。</a:t>
          </a:r>
          <a:r>
            <a:rPr kumimoji="1" lang="ja-JP" altLang="ja-JP" sz="1100">
              <a:solidFill>
                <a:schemeClr val="dk1"/>
              </a:solidFill>
              <a:effectLst/>
              <a:latin typeface="+mn-lt"/>
              <a:ea typeface="+mn-ea"/>
              <a:cs typeface="+mn-cs"/>
            </a:rPr>
            <a:t>委託事業等において費用対効果の検証を行い、緊急性・効果の低い事業の抑制を図るとともに、公共施設の統廃合等を検討し経常経費の抑制に努める必要がある。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127000</xdr:rowOff>
    </xdr:to>
    <xdr:cxnSp macro="">
      <xdr:nvCxnSpPr>
        <xdr:cNvPr id="423" name="直線コネクタ 422"/>
        <xdr:cNvCxnSpPr/>
      </xdr:nvCxnSpPr>
      <xdr:spPr>
        <a:xfrm flipV="1">
          <a:off x="15671800" y="131206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127000</xdr:rowOff>
    </xdr:to>
    <xdr:cxnSp macro="">
      <xdr:nvCxnSpPr>
        <xdr:cNvPr id="426" name="直線コネクタ 425"/>
        <xdr:cNvCxnSpPr/>
      </xdr:nvCxnSpPr>
      <xdr:spPr>
        <a:xfrm>
          <a:off x="14782800" y="130977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90424</xdr:rowOff>
    </xdr:to>
    <xdr:cxnSp macro="">
      <xdr:nvCxnSpPr>
        <xdr:cNvPr id="429" name="直線コネクタ 428"/>
        <xdr:cNvCxnSpPr/>
      </xdr:nvCxnSpPr>
      <xdr:spPr>
        <a:xfrm flipV="1">
          <a:off x="13893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19558</xdr:rowOff>
    </xdr:from>
    <xdr:to>
      <xdr:col>69</xdr:col>
      <xdr:colOff>92075</xdr:colOff>
      <xdr:row>76</xdr:row>
      <xdr:rowOff>90424</xdr:rowOff>
    </xdr:to>
    <xdr:cxnSp macro="">
      <xdr:nvCxnSpPr>
        <xdr:cNvPr id="432" name="直線コネクタ 431"/>
        <xdr:cNvCxnSpPr/>
      </xdr:nvCxnSpPr>
      <xdr:spPr>
        <a:xfrm>
          <a:off x="13004800" y="1304975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2" name="楕円 441"/>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3"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5" name="テキスト ボックス 44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6" name="楕円 445"/>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47" name="テキスト ボックス 446"/>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48" name="楕円 447"/>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49" name="テキスト ボックス 448"/>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140208</xdr:rowOff>
    </xdr:from>
    <xdr:to>
      <xdr:col>65</xdr:col>
      <xdr:colOff>53975</xdr:colOff>
      <xdr:row>76</xdr:row>
      <xdr:rowOff>70358</xdr:rowOff>
    </xdr:to>
    <xdr:sp macro="" textlink="">
      <xdr:nvSpPr>
        <xdr:cNvPr id="450" name="楕円 449"/>
        <xdr:cNvSpPr/>
      </xdr:nvSpPr>
      <xdr:spPr>
        <a:xfrm>
          <a:off x="12954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80535</xdr:rowOff>
    </xdr:from>
    <xdr:ext cx="762000" cy="259045"/>
    <xdr:sp macro="" textlink="">
      <xdr:nvSpPr>
        <xdr:cNvPr id="451" name="テキスト ボックス 450"/>
        <xdr:cNvSpPr txBox="1"/>
      </xdr:nvSpPr>
      <xdr:spPr>
        <a:xfrm>
          <a:off x="12623800" y="127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1278</xdr:rowOff>
    </xdr:from>
    <xdr:to>
      <xdr:col>29</xdr:col>
      <xdr:colOff>127000</xdr:colOff>
      <xdr:row>16</xdr:row>
      <xdr:rowOff>20344</xdr:rowOff>
    </xdr:to>
    <xdr:cxnSp macro="">
      <xdr:nvCxnSpPr>
        <xdr:cNvPr id="51" name="直線コネクタ 50"/>
        <xdr:cNvCxnSpPr/>
      </xdr:nvCxnSpPr>
      <xdr:spPr bwMode="auto">
        <a:xfrm flipV="1">
          <a:off x="5003800" y="2792103"/>
          <a:ext cx="647700" cy="1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20344</xdr:rowOff>
    </xdr:from>
    <xdr:to>
      <xdr:col>26</xdr:col>
      <xdr:colOff>50800</xdr:colOff>
      <xdr:row>16</xdr:row>
      <xdr:rowOff>64107</xdr:rowOff>
    </xdr:to>
    <xdr:cxnSp macro="">
      <xdr:nvCxnSpPr>
        <xdr:cNvPr id="54" name="直線コネクタ 53"/>
        <xdr:cNvCxnSpPr/>
      </xdr:nvCxnSpPr>
      <xdr:spPr bwMode="auto">
        <a:xfrm flipV="1">
          <a:off x="4305300" y="2811169"/>
          <a:ext cx="698500" cy="43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55327</xdr:rowOff>
    </xdr:from>
    <xdr:to>
      <xdr:col>22</xdr:col>
      <xdr:colOff>114300</xdr:colOff>
      <xdr:row>16</xdr:row>
      <xdr:rowOff>64107</xdr:rowOff>
    </xdr:to>
    <xdr:cxnSp macro="">
      <xdr:nvCxnSpPr>
        <xdr:cNvPr id="57" name="直線コネクタ 56"/>
        <xdr:cNvCxnSpPr/>
      </xdr:nvCxnSpPr>
      <xdr:spPr bwMode="auto">
        <a:xfrm>
          <a:off x="3606800" y="2846152"/>
          <a:ext cx="698500" cy="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55327</xdr:rowOff>
    </xdr:from>
    <xdr:to>
      <xdr:col>18</xdr:col>
      <xdr:colOff>177800</xdr:colOff>
      <xdr:row>16</xdr:row>
      <xdr:rowOff>83910</xdr:rowOff>
    </xdr:to>
    <xdr:cxnSp macro="">
      <xdr:nvCxnSpPr>
        <xdr:cNvPr id="60" name="直線コネクタ 59"/>
        <xdr:cNvCxnSpPr/>
      </xdr:nvCxnSpPr>
      <xdr:spPr bwMode="auto">
        <a:xfrm flipV="1">
          <a:off x="2908300" y="2846152"/>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121928</xdr:rowOff>
    </xdr:from>
    <xdr:to>
      <xdr:col>29</xdr:col>
      <xdr:colOff>177800</xdr:colOff>
      <xdr:row>16</xdr:row>
      <xdr:rowOff>52078</xdr:rowOff>
    </xdr:to>
    <xdr:sp macro="" textlink="">
      <xdr:nvSpPr>
        <xdr:cNvPr id="70" name="楕円 69"/>
        <xdr:cNvSpPr/>
      </xdr:nvSpPr>
      <xdr:spPr bwMode="auto">
        <a:xfrm>
          <a:off x="5600700" y="274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138455</xdr:rowOff>
    </xdr:from>
    <xdr:ext cx="762000" cy="259045"/>
    <xdr:sp macro="" textlink="">
      <xdr:nvSpPr>
        <xdr:cNvPr id="71" name="人口1人当たり決算額の推移該当値テキスト130"/>
        <xdr:cNvSpPr txBox="1"/>
      </xdr:nvSpPr>
      <xdr:spPr>
        <a:xfrm>
          <a:off x="5740400" y="25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140994</xdr:rowOff>
    </xdr:from>
    <xdr:to>
      <xdr:col>26</xdr:col>
      <xdr:colOff>101600</xdr:colOff>
      <xdr:row>16</xdr:row>
      <xdr:rowOff>71144</xdr:rowOff>
    </xdr:to>
    <xdr:sp macro="" textlink="">
      <xdr:nvSpPr>
        <xdr:cNvPr id="72" name="楕円 71"/>
        <xdr:cNvSpPr/>
      </xdr:nvSpPr>
      <xdr:spPr bwMode="auto">
        <a:xfrm>
          <a:off x="4953000" y="276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81321</xdr:rowOff>
    </xdr:from>
    <xdr:ext cx="736600" cy="259045"/>
    <xdr:sp macro="" textlink="">
      <xdr:nvSpPr>
        <xdr:cNvPr id="73" name="テキスト ボックス 72"/>
        <xdr:cNvSpPr txBox="1"/>
      </xdr:nvSpPr>
      <xdr:spPr>
        <a:xfrm>
          <a:off x="4622800" y="252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13307</xdr:rowOff>
    </xdr:from>
    <xdr:to>
      <xdr:col>22</xdr:col>
      <xdr:colOff>165100</xdr:colOff>
      <xdr:row>16</xdr:row>
      <xdr:rowOff>114907</xdr:rowOff>
    </xdr:to>
    <xdr:sp macro="" textlink="">
      <xdr:nvSpPr>
        <xdr:cNvPr id="74" name="楕円 73"/>
        <xdr:cNvSpPr/>
      </xdr:nvSpPr>
      <xdr:spPr bwMode="auto">
        <a:xfrm>
          <a:off x="4254500" y="280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125084</xdr:rowOff>
    </xdr:from>
    <xdr:ext cx="762000" cy="259045"/>
    <xdr:sp macro="" textlink="">
      <xdr:nvSpPr>
        <xdr:cNvPr id="75" name="テキスト ボックス 74"/>
        <xdr:cNvSpPr txBox="1"/>
      </xdr:nvSpPr>
      <xdr:spPr>
        <a:xfrm>
          <a:off x="3924300" y="257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4527</xdr:rowOff>
    </xdr:from>
    <xdr:to>
      <xdr:col>19</xdr:col>
      <xdr:colOff>38100</xdr:colOff>
      <xdr:row>16</xdr:row>
      <xdr:rowOff>106127</xdr:rowOff>
    </xdr:to>
    <xdr:sp macro="" textlink="">
      <xdr:nvSpPr>
        <xdr:cNvPr id="76" name="楕円 75"/>
        <xdr:cNvSpPr/>
      </xdr:nvSpPr>
      <xdr:spPr bwMode="auto">
        <a:xfrm>
          <a:off x="35560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116304</xdr:rowOff>
    </xdr:from>
    <xdr:ext cx="762000" cy="259045"/>
    <xdr:sp macro="" textlink="">
      <xdr:nvSpPr>
        <xdr:cNvPr id="77" name="テキスト ボックス 76"/>
        <xdr:cNvSpPr txBox="1"/>
      </xdr:nvSpPr>
      <xdr:spPr>
        <a:xfrm>
          <a:off x="3225800" y="25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33110</xdr:rowOff>
    </xdr:from>
    <xdr:to>
      <xdr:col>15</xdr:col>
      <xdr:colOff>101600</xdr:colOff>
      <xdr:row>16</xdr:row>
      <xdr:rowOff>134710</xdr:rowOff>
    </xdr:to>
    <xdr:sp macro="" textlink="">
      <xdr:nvSpPr>
        <xdr:cNvPr id="78" name="楕円 77"/>
        <xdr:cNvSpPr/>
      </xdr:nvSpPr>
      <xdr:spPr bwMode="auto">
        <a:xfrm>
          <a:off x="28575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144887</xdr:rowOff>
    </xdr:from>
    <xdr:ext cx="762000" cy="259045"/>
    <xdr:sp macro="" textlink="">
      <xdr:nvSpPr>
        <xdr:cNvPr id="79" name="テキスト ボックス 78"/>
        <xdr:cNvSpPr txBox="1"/>
      </xdr:nvSpPr>
      <xdr:spPr>
        <a:xfrm>
          <a:off x="2527300" y="25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73336</xdr:rowOff>
    </xdr:from>
    <xdr:to>
      <xdr:col>29</xdr:col>
      <xdr:colOff>127000</xdr:colOff>
      <xdr:row>37</xdr:row>
      <xdr:rowOff>90470</xdr:rowOff>
    </xdr:to>
    <xdr:cxnSp macro="">
      <xdr:nvCxnSpPr>
        <xdr:cNvPr id="109" name="直線コネクタ 108"/>
        <xdr:cNvCxnSpPr/>
      </xdr:nvCxnSpPr>
      <xdr:spPr bwMode="auto">
        <a:xfrm>
          <a:off x="5003800" y="7198036"/>
          <a:ext cx="647700" cy="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73336</xdr:rowOff>
    </xdr:from>
    <xdr:to>
      <xdr:col>26</xdr:col>
      <xdr:colOff>50800</xdr:colOff>
      <xdr:row>37</xdr:row>
      <xdr:rowOff>99008</xdr:rowOff>
    </xdr:to>
    <xdr:cxnSp macro="">
      <xdr:nvCxnSpPr>
        <xdr:cNvPr id="112" name="直線コネクタ 111"/>
        <xdr:cNvCxnSpPr/>
      </xdr:nvCxnSpPr>
      <xdr:spPr bwMode="auto">
        <a:xfrm flipV="1">
          <a:off x="4305300" y="7198036"/>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79188</xdr:rowOff>
    </xdr:from>
    <xdr:to>
      <xdr:col>22</xdr:col>
      <xdr:colOff>114300</xdr:colOff>
      <xdr:row>37</xdr:row>
      <xdr:rowOff>99008</xdr:rowOff>
    </xdr:to>
    <xdr:cxnSp macro="">
      <xdr:nvCxnSpPr>
        <xdr:cNvPr id="115" name="直線コネクタ 114"/>
        <xdr:cNvCxnSpPr/>
      </xdr:nvCxnSpPr>
      <xdr:spPr bwMode="auto">
        <a:xfrm>
          <a:off x="3606800" y="7203888"/>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79188</xdr:rowOff>
    </xdr:from>
    <xdr:to>
      <xdr:col>18</xdr:col>
      <xdr:colOff>177800</xdr:colOff>
      <xdr:row>37</xdr:row>
      <xdr:rowOff>152266</xdr:rowOff>
    </xdr:to>
    <xdr:cxnSp macro="">
      <xdr:nvCxnSpPr>
        <xdr:cNvPr id="118" name="直線コネクタ 117"/>
        <xdr:cNvCxnSpPr/>
      </xdr:nvCxnSpPr>
      <xdr:spPr bwMode="auto">
        <a:xfrm flipV="1">
          <a:off x="2908300" y="7203888"/>
          <a:ext cx="698500" cy="7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39670</xdr:rowOff>
    </xdr:from>
    <xdr:to>
      <xdr:col>29</xdr:col>
      <xdr:colOff>177800</xdr:colOff>
      <xdr:row>37</xdr:row>
      <xdr:rowOff>141270</xdr:rowOff>
    </xdr:to>
    <xdr:sp macro="" textlink="">
      <xdr:nvSpPr>
        <xdr:cNvPr id="128" name="楕円 127"/>
        <xdr:cNvSpPr/>
      </xdr:nvSpPr>
      <xdr:spPr bwMode="auto">
        <a:xfrm>
          <a:off x="5600700" y="71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11747</xdr:rowOff>
    </xdr:from>
    <xdr:ext cx="762000" cy="259045"/>
    <xdr:sp macro="" textlink="">
      <xdr:nvSpPr>
        <xdr:cNvPr id="129" name="人口1人当たり決算額の推移該当値テキスト445"/>
        <xdr:cNvSpPr txBox="1"/>
      </xdr:nvSpPr>
      <xdr:spPr>
        <a:xfrm>
          <a:off x="5740400" y="713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22536</xdr:rowOff>
    </xdr:from>
    <xdr:to>
      <xdr:col>26</xdr:col>
      <xdr:colOff>101600</xdr:colOff>
      <xdr:row>37</xdr:row>
      <xdr:rowOff>124136</xdr:rowOff>
    </xdr:to>
    <xdr:sp macro="" textlink="">
      <xdr:nvSpPr>
        <xdr:cNvPr id="130" name="楕円 129"/>
        <xdr:cNvSpPr/>
      </xdr:nvSpPr>
      <xdr:spPr bwMode="auto">
        <a:xfrm>
          <a:off x="49530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108913</xdr:rowOff>
    </xdr:from>
    <xdr:ext cx="736600" cy="259045"/>
    <xdr:sp macro="" textlink="">
      <xdr:nvSpPr>
        <xdr:cNvPr id="131" name="テキスト ボックス 130"/>
        <xdr:cNvSpPr txBox="1"/>
      </xdr:nvSpPr>
      <xdr:spPr>
        <a:xfrm>
          <a:off x="4622800" y="723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48208</xdr:rowOff>
    </xdr:from>
    <xdr:to>
      <xdr:col>22</xdr:col>
      <xdr:colOff>165100</xdr:colOff>
      <xdr:row>37</xdr:row>
      <xdr:rowOff>149808</xdr:rowOff>
    </xdr:to>
    <xdr:sp macro="" textlink="">
      <xdr:nvSpPr>
        <xdr:cNvPr id="132" name="楕円 131"/>
        <xdr:cNvSpPr/>
      </xdr:nvSpPr>
      <xdr:spPr bwMode="auto">
        <a:xfrm>
          <a:off x="42545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134585</xdr:rowOff>
    </xdr:from>
    <xdr:ext cx="762000" cy="259045"/>
    <xdr:sp macro="" textlink="">
      <xdr:nvSpPr>
        <xdr:cNvPr id="133" name="テキスト ボックス 132"/>
        <xdr:cNvSpPr txBox="1"/>
      </xdr:nvSpPr>
      <xdr:spPr>
        <a:xfrm>
          <a:off x="3924300" y="72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28388</xdr:rowOff>
    </xdr:from>
    <xdr:to>
      <xdr:col>19</xdr:col>
      <xdr:colOff>38100</xdr:colOff>
      <xdr:row>37</xdr:row>
      <xdr:rowOff>129988</xdr:rowOff>
    </xdr:to>
    <xdr:sp macro="" textlink="">
      <xdr:nvSpPr>
        <xdr:cNvPr id="134" name="楕円 133"/>
        <xdr:cNvSpPr/>
      </xdr:nvSpPr>
      <xdr:spPr bwMode="auto">
        <a:xfrm>
          <a:off x="3556000" y="715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114765</xdr:rowOff>
    </xdr:from>
    <xdr:ext cx="762000" cy="259045"/>
    <xdr:sp macro="" textlink="">
      <xdr:nvSpPr>
        <xdr:cNvPr id="135" name="テキスト ボックス 134"/>
        <xdr:cNvSpPr txBox="1"/>
      </xdr:nvSpPr>
      <xdr:spPr>
        <a:xfrm>
          <a:off x="3225800" y="723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101466</xdr:rowOff>
    </xdr:from>
    <xdr:to>
      <xdr:col>15</xdr:col>
      <xdr:colOff>101600</xdr:colOff>
      <xdr:row>37</xdr:row>
      <xdr:rowOff>203066</xdr:rowOff>
    </xdr:to>
    <xdr:sp macro="" textlink="">
      <xdr:nvSpPr>
        <xdr:cNvPr id="136" name="楕円 135"/>
        <xdr:cNvSpPr/>
      </xdr:nvSpPr>
      <xdr:spPr bwMode="auto">
        <a:xfrm>
          <a:off x="2857500" y="722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187843</xdr:rowOff>
    </xdr:from>
    <xdr:ext cx="762000" cy="259045"/>
    <xdr:sp macro="" textlink="">
      <xdr:nvSpPr>
        <xdr:cNvPr id="137" name="テキスト ボックス 136"/>
        <xdr:cNvSpPr txBox="1"/>
      </xdr:nvSpPr>
      <xdr:spPr>
        <a:xfrm>
          <a:off x="2527300" y="731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154751</xdr:rowOff>
    </xdr:from>
    <xdr:to>
      <xdr:col>24</xdr:col>
      <xdr:colOff>63500</xdr:colOff>
      <xdr:row>36</xdr:row>
      <xdr:rowOff>81227</xdr:rowOff>
    </xdr:to>
    <xdr:cxnSp macro="">
      <xdr:nvCxnSpPr>
        <xdr:cNvPr id="64" name="直線コネクタ 63"/>
        <xdr:cNvCxnSpPr/>
      </xdr:nvCxnSpPr>
      <xdr:spPr>
        <a:xfrm flipV="1">
          <a:off x="3797300" y="6155501"/>
          <a:ext cx="838200" cy="9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81227</xdr:rowOff>
    </xdr:from>
    <xdr:to>
      <xdr:col>19</xdr:col>
      <xdr:colOff>177800</xdr:colOff>
      <xdr:row>36</xdr:row>
      <xdr:rowOff>126317</xdr:rowOff>
    </xdr:to>
    <xdr:cxnSp macro="">
      <xdr:nvCxnSpPr>
        <xdr:cNvPr id="67" name="直線コネクタ 66"/>
        <xdr:cNvCxnSpPr/>
      </xdr:nvCxnSpPr>
      <xdr:spPr>
        <a:xfrm flipV="1">
          <a:off x="2908300" y="6253427"/>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105443</xdr:rowOff>
    </xdr:from>
    <xdr:to>
      <xdr:col>15</xdr:col>
      <xdr:colOff>50800</xdr:colOff>
      <xdr:row>36</xdr:row>
      <xdr:rowOff>126317</xdr:rowOff>
    </xdr:to>
    <xdr:cxnSp macro="">
      <xdr:nvCxnSpPr>
        <xdr:cNvPr id="70" name="直線コネクタ 69"/>
        <xdr:cNvCxnSpPr/>
      </xdr:nvCxnSpPr>
      <xdr:spPr>
        <a:xfrm>
          <a:off x="2019300" y="6277643"/>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105443</xdr:rowOff>
    </xdr:from>
    <xdr:to>
      <xdr:col>10</xdr:col>
      <xdr:colOff>114300</xdr:colOff>
      <xdr:row>36</xdr:row>
      <xdr:rowOff>130469</xdr:rowOff>
    </xdr:to>
    <xdr:cxnSp macro="">
      <xdr:nvCxnSpPr>
        <xdr:cNvPr id="73" name="直線コネクタ 72"/>
        <xdr:cNvCxnSpPr/>
      </xdr:nvCxnSpPr>
      <xdr:spPr>
        <a:xfrm flipV="1">
          <a:off x="1130300" y="6277643"/>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103951</xdr:rowOff>
    </xdr:from>
    <xdr:to>
      <xdr:col>24</xdr:col>
      <xdr:colOff>114300</xdr:colOff>
      <xdr:row>36</xdr:row>
      <xdr:rowOff>34101</xdr:rowOff>
    </xdr:to>
    <xdr:sp macro="" textlink="">
      <xdr:nvSpPr>
        <xdr:cNvPr id="83" name="楕円 82"/>
        <xdr:cNvSpPr/>
      </xdr:nvSpPr>
      <xdr:spPr>
        <a:xfrm>
          <a:off x="4584700" y="61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126828</xdr:rowOff>
    </xdr:from>
    <xdr:ext cx="599010" cy="259045"/>
    <xdr:sp macro="" textlink="">
      <xdr:nvSpPr>
        <xdr:cNvPr id="84" name="人件費該当値テキスト"/>
        <xdr:cNvSpPr txBox="1"/>
      </xdr:nvSpPr>
      <xdr:spPr>
        <a:xfrm>
          <a:off x="4686300" y="59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30427</xdr:rowOff>
    </xdr:from>
    <xdr:to>
      <xdr:col>20</xdr:col>
      <xdr:colOff>38100</xdr:colOff>
      <xdr:row>36</xdr:row>
      <xdr:rowOff>132027</xdr:rowOff>
    </xdr:to>
    <xdr:sp macro="" textlink="">
      <xdr:nvSpPr>
        <xdr:cNvPr id="85" name="楕円 84"/>
        <xdr:cNvSpPr/>
      </xdr:nvSpPr>
      <xdr:spPr>
        <a:xfrm>
          <a:off x="3746500" y="62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148554</xdr:rowOff>
    </xdr:from>
    <xdr:ext cx="599010" cy="259045"/>
    <xdr:sp macro="" textlink="">
      <xdr:nvSpPr>
        <xdr:cNvPr id="86" name="テキスト ボックス 85"/>
        <xdr:cNvSpPr txBox="1"/>
      </xdr:nvSpPr>
      <xdr:spPr>
        <a:xfrm>
          <a:off x="3497795" y="597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75517</xdr:rowOff>
    </xdr:from>
    <xdr:to>
      <xdr:col>15</xdr:col>
      <xdr:colOff>101600</xdr:colOff>
      <xdr:row>37</xdr:row>
      <xdr:rowOff>5667</xdr:rowOff>
    </xdr:to>
    <xdr:sp macro="" textlink="">
      <xdr:nvSpPr>
        <xdr:cNvPr id="87" name="楕円 86"/>
        <xdr:cNvSpPr/>
      </xdr:nvSpPr>
      <xdr:spPr>
        <a:xfrm>
          <a:off x="2857500" y="62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22194</xdr:rowOff>
    </xdr:from>
    <xdr:ext cx="599010" cy="259045"/>
    <xdr:sp macro="" textlink="">
      <xdr:nvSpPr>
        <xdr:cNvPr id="88" name="テキスト ボックス 87"/>
        <xdr:cNvSpPr txBox="1"/>
      </xdr:nvSpPr>
      <xdr:spPr>
        <a:xfrm>
          <a:off x="2608795" y="602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54643</xdr:rowOff>
    </xdr:from>
    <xdr:to>
      <xdr:col>10</xdr:col>
      <xdr:colOff>165100</xdr:colOff>
      <xdr:row>36</xdr:row>
      <xdr:rowOff>156243</xdr:rowOff>
    </xdr:to>
    <xdr:sp macro="" textlink="">
      <xdr:nvSpPr>
        <xdr:cNvPr id="89" name="楕円 88"/>
        <xdr:cNvSpPr/>
      </xdr:nvSpPr>
      <xdr:spPr>
        <a:xfrm>
          <a:off x="1968500" y="62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1320</xdr:rowOff>
    </xdr:from>
    <xdr:ext cx="599010" cy="259045"/>
    <xdr:sp macro="" textlink="">
      <xdr:nvSpPr>
        <xdr:cNvPr id="90" name="テキスト ボックス 89"/>
        <xdr:cNvSpPr txBox="1"/>
      </xdr:nvSpPr>
      <xdr:spPr>
        <a:xfrm>
          <a:off x="1719795" y="600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79669</xdr:rowOff>
    </xdr:from>
    <xdr:to>
      <xdr:col>6</xdr:col>
      <xdr:colOff>38100</xdr:colOff>
      <xdr:row>37</xdr:row>
      <xdr:rowOff>9819</xdr:rowOff>
    </xdr:to>
    <xdr:sp macro="" textlink="">
      <xdr:nvSpPr>
        <xdr:cNvPr id="91" name="楕円 90"/>
        <xdr:cNvSpPr/>
      </xdr:nvSpPr>
      <xdr:spPr>
        <a:xfrm>
          <a:off x="1079500" y="62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26346</xdr:rowOff>
    </xdr:from>
    <xdr:ext cx="599010" cy="259045"/>
    <xdr:sp macro="" textlink="">
      <xdr:nvSpPr>
        <xdr:cNvPr id="92" name="テキスト ボックス 91"/>
        <xdr:cNvSpPr txBox="1"/>
      </xdr:nvSpPr>
      <xdr:spPr>
        <a:xfrm>
          <a:off x="830795" y="60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80725</xdr:rowOff>
    </xdr:from>
    <xdr:to>
      <xdr:col>24</xdr:col>
      <xdr:colOff>63500</xdr:colOff>
      <xdr:row>56</xdr:row>
      <xdr:rowOff>31678</xdr:rowOff>
    </xdr:to>
    <xdr:cxnSp macro="">
      <xdr:nvCxnSpPr>
        <xdr:cNvPr id="123" name="直線コネクタ 122"/>
        <xdr:cNvCxnSpPr/>
      </xdr:nvCxnSpPr>
      <xdr:spPr>
        <a:xfrm>
          <a:off x="3797300" y="9510475"/>
          <a:ext cx="838200" cy="1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80725</xdr:rowOff>
    </xdr:from>
    <xdr:to>
      <xdr:col>19</xdr:col>
      <xdr:colOff>177800</xdr:colOff>
      <xdr:row>55</xdr:row>
      <xdr:rowOff>101895</xdr:rowOff>
    </xdr:to>
    <xdr:cxnSp macro="">
      <xdr:nvCxnSpPr>
        <xdr:cNvPr id="126" name="直線コネクタ 125"/>
        <xdr:cNvCxnSpPr/>
      </xdr:nvCxnSpPr>
      <xdr:spPr>
        <a:xfrm flipV="1">
          <a:off x="2908300" y="9510475"/>
          <a:ext cx="889000" cy="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101895</xdr:rowOff>
    </xdr:from>
    <xdr:to>
      <xdr:col>15</xdr:col>
      <xdr:colOff>50800</xdr:colOff>
      <xdr:row>56</xdr:row>
      <xdr:rowOff>12402</xdr:rowOff>
    </xdr:to>
    <xdr:cxnSp macro="">
      <xdr:nvCxnSpPr>
        <xdr:cNvPr id="129" name="直線コネクタ 128"/>
        <xdr:cNvCxnSpPr/>
      </xdr:nvCxnSpPr>
      <xdr:spPr>
        <a:xfrm flipV="1">
          <a:off x="2019300" y="9531645"/>
          <a:ext cx="889000" cy="8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12402</xdr:rowOff>
    </xdr:from>
    <xdr:to>
      <xdr:col>10</xdr:col>
      <xdr:colOff>114300</xdr:colOff>
      <xdr:row>56</xdr:row>
      <xdr:rowOff>95124</xdr:rowOff>
    </xdr:to>
    <xdr:cxnSp macro="">
      <xdr:nvCxnSpPr>
        <xdr:cNvPr id="132" name="直線コネクタ 131"/>
        <xdr:cNvCxnSpPr/>
      </xdr:nvCxnSpPr>
      <xdr:spPr>
        <a:xfrm flipV="1">
          <a:off x="1130300" y="9613602"/>
          <a:ext cx="8890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152328</xdr:rowOff>
    </xdr:from>
    <xdr:to>
      <xdr:col>24</xdr:col>
      <xdr:colOff>114300</xdr:colOff>
      <xdr:row>56</xdr:row>
      <xdr:rowOff>82478</xdr:rowOff>
    </xdr:to>
    <xdr:sp macro="" textlink="">
      <xdr:nvSpPr>
        <xdr:cNvPr id="142" name="楕円 141"/>
        <xdr:cNvSpPr/>
      </xdr:nvSpPr>
      <xdr:spPr>
        <a:xfrm>
          <a:off x="4584700" y="95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3755</xdr:rowOff>
    </xdr:from>
    <xdr:ext cx="599010" cy="259045"/>
    <xdr:sp macro="" textlink="">
      <xdr:nvSpPr>
        <xdr:cNvPr id="143" name="物件費該当値テキスト"/>
        <xdr:cNvSpPr txBox="1"/>
      </xdr:nvSpPr>
      <xdr:spPr>
        <a:xfrm>
          <a:off x="4686300" y="94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29925</xdr:rowOff>
    </xdr:from>
    <xdr:to>
      <xdr:col>20</xdr:col>
      <xdr:colOff>38100</xdr:colOff>
      <xdr:row>55</xdr:row>
      <xdr:rowOff>131525</xdr:rowOff>
    </xdr:to>
    <xdr:sp macro="" textlink="">
      <xdr:nvSpPr>
        <xdr:cNvPr id="144" name="楕円 143"/>
        <xdr:cNvSpPr/>
      </xdr:nvSpPr>
      <xdr:spPr>
        <a:xfrm>
          <a:off x="3746500" y="94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148052</xdr:rowOff>
    </xdr:from>
    <xdr:ext cx="599010" cy="259045"/>
    <xdr:sp macro="" textlink="">
      <xdr:nvSpPr>
        <xdr:cNvPr id="145" name="テキスト ボックス 144"/>
        <xdr:cNvSpPr txBox="1"/>
      </xdr:nvSpPr>
      <xdr:spPr>
        <a:xfrm>
          <a:off x="3497795" y="923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51095</xdr:rowOff>
    </xdr:from>
    <xdr:to>
      <xdr:col>15</xdr:col>
      <xdr:colOff>101600</xdr:colOff>
      <xdr:row>55</xdr:row>
      <xdr:rowOff>152695</xdr:rowOff>
    </xdr:to>
    <xdr:sp macro="" textlink="">
      <xdr:nvSpPr>
        <xdr:cNvPr id="146" name="楕円 145"/>
        <xdr:cNvSpPr/>
      </xdr:nvSpPr>
      <xdr:spPr>
        <a:xfrm>
          <a:off x="2857500" y="94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169222</xdr:rowOff>
    </xdr:from>
    <xdr:ext cx="599010" cy="259045"/>
    <xdr:sp macro="" textlink="">
      <xdr:nvSpPr>
        <xdr:cNvPr id="147" name="テキスト ボックス 146"/>
        <xdr:cNvSpPr txBox="1"/>
      </xdr:nvSpPr>
      <xdr:spPr>
        <a:xfrm>
          <a:off x="2608795" y="925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133052</xdr:rowOff>
    </xdr:from>
    <xdr:to>
      <xdr:col>10</xdr:col>
      <xdr:colOff>165100</xdr:colOff>
      <xdr:row>56</xdr:row>
      <xdr:rowOff>63202</xdr:rowOff>
    </xdr:to>
    <xdr:sp macro="" textlink="">
      <xdr:nvSpPr>
        <xdr:cNvPr id="148" name="楕円 147"/>
        <xdr:cNvSpPr/>
      </xdr:nvSpPr>
      <xdr:spPr>
        <a:xfrm>
          <a:off x="1968500" y="95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79729</xdr:rowOff>
    </xdr:from>
    <xdr:ext cx="599010" cy="259045"/>
    <xdr:sp macro="" textlink="">
      <xdr:nvSpPr>
        <xdr:cNvPr id="149" name="テキスト ボックス 148"/>
        <xdr:cNvSpPr txBox="1"/>
      </xdr:nvSpPr>
      <xdr:spPr>
        <a:xfrm>
          <a:off x="1719795" y="933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44324</xdr:rowOff>
    </xdr:from>
    <xdr:to>
      <xdr:col>6</xdr:col>
      <xdr:colOff>38100</xdr:colOff>
      <xdr:row>56</xdr:row>
      <xdr:rowOff>145924</xdr:rowOff>
    </xdr:to>
    <xdr:sp macro="" textlink="">
      <xdr:nvSpPr>
        <xdr:cNvPr id="150" name="楕円 149"/>
        <xdr:cNvSpPr/>
      </xdr:nvSpPr>
      <xdr:spPr>
        <a:xfrm>
          <a:off x="1079500" y="96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162451</xdr:rowOff>
    </xdr:from>
    <xdr:ext cx="599010" cy="259045"/>
    <xdr:sp macro="" textlink="">
      <xdr:nvSpPr>
        <xdr:cNvPr id="151" name="テキスト ボックス 150"/>
        <xdr:cNvSpPr txBox="1"/>
      </xdr:nvSpPr>
      <xdr:spPr>
        <a:xfrm>
          <a:off x="830795" y="942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155493</xdr:rowOff>
    </xdr:from>
    <xdr:to>
      <xdr:col>24</xdr:col>
      <xdr:colOff>63500</xdr:colOff>
      <xdr:row>78</xdr:row>
      <xdr:rowOff>161367</xdr:rowOff>
    </xdr:to>
    <xdr:cxnSp macro="">
      <xdr:nvCxnSpPr>
        <xdr:cNvPr id="180" name="直線コネクタ 179"/>
        <xdr:cNvCxnSpPr/>
      </xdr:nvCxnSpPr>
      <xdr:spPr>
        <a:xfrm flipV="1">
          <a:off x="3797300" y="13528593"/>
          <a:ext cx="8382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161367</xdr:rowOff>
    </xdr:from>
    <xdr:to>
      <xdr:col>19</xdr:col>
      <xdr:colOff>177800</xdr:colOff>
      <xdr:row>78</xdr:row>
      <xdr:rowOff>162841</xdr:rowOff>
    </xdr:to>
    <xdr:cxnSp macro="">
      <xdr:nvCxnSpPr>
        <xdr:cNvPr id="183" name="直線コネクタ 182"/>
        <xdr:cNvCxnSpPr/>
      </xdr:nvCxnSpPr>
      <xdr:spPr>
        <a:xfrm flipV="1">
          <a:off x="2908300" y="13534467"/>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156659</xdr:rowOff>
    </xdr:from>
    <xdr:to>
      <xdr:col>15</xdr:col>
      <xdr:colOff>50800</xdr:colOff>
      <xdr:row>78</xdr:row>
      <xdr:rowOff>162841</xdr:rowOff>
    </xdr:to>
    <xdr:cxnSp macro="">
      <xdr:nvCxnSpPr>
        <xdr:cNvPr id="186" name="直線コネクタ 185"/>
        <xdr:cNvCxnSpPr/>
      </xdr:nvCxnSpPr>
      <xdr:spPr>
        <a:xfrm>
          <a:off x="2019300" y="13529759"/>
          <a:ext cx="8890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156659</xdr:rowOff>
    </xdr:from>
    <xdr:to>
      <xdr:col>10</xdr:col>
      <xdr:colOff>114300</xdr:colOff>
      <xdr:row>78</xdr:row>
      <xdr:rowOff>163406</xdr:rowOff>
    </xdr:to>
    <xdr:cxnSp macro="">
      <xdr:nvCxnSpPr>
        <xdr:cNvPr id="189" name="直線コネクタ 188"/>
        <xdr:cNvCxnSpPr/>
      </xdr:nvCxnSpPr>
      <xdr:spPr>
        <a:xfrm flipV="1">
          <a:off x="1130300" y="13529759"/>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104693</xdr:rowOff>
    </xdr:from>
    <xdr:to>
      <xdr:col>24</xdr:col>
      <xdr:colOff>114300</xdr:colOff>
      <xdr:row>79</xdr:row>
      <xdr:rowOff>34843</xdr:rowOff>
    </xdr:to>
    <xdr:sp macro="" textlink="">
      <xdr:nvSpPr>
        <xdr:cNvPr id="199" name="楕円 198"/>
        <xdr:cNvSpPr/>
      </xdr:nvSpPr>
      <xdr:spPr>
        <a:xfrm>
          <a:off x="4584700" y="134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110567</xdr:rowOff>
    </xdr:from>
    <xdr:to>
      <xdr:col>20</xdr:col>
      <xdr:colOff>38100</xdr:colOff>
      <xdr:row>79</xdr:row>
      <xdr:rowOff>40717</xdr:rowOff>
    </xdr:to>
    <xdr:sp macro="" textlink="">
      <xdr:nvSpPr>
        <xdr:cNvPr id="201" name="楕円 200"/>
        <xdr:cNvSpPr/>
      </xdr:nvSpPr>
      <xdr:spPr>
        <a:xfrm>
          <a:off x="3746500" y="134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31844</xdr:rowOff>
    </xdr:from>
    <xdr:ext cx="534377" cy="259045"/>
    <xdr:sp macro="" textlink="">
      <xdr:nvSpPr>
        <xdr:cNvPr id="202" name="テキスト ボックス 201"/>
        <xdr:cNvSpPr txBox="1"/>
      </xdr:nvSpPr>
      <xdr:spPr>
        <a:xfrm>
          <a:off x="3530111" y="135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112041</xdr:rowOff>
    </xdr:from>
    <xdr:to>
      <xdr:col>15</xdr:col>
      <xdr:colOff>101600</xdr:colOff>
      <xdr:row>79</xdr:row>
      <xdr:rowOff>42191</xdr:rowOff>
    </xdr:to>
    <xdr:sp macro="" textlink="">
      <xdr:nvSpPr>
        <xdr:cNvPr id="203" name="楕円 202"/>
        <xdr:cNvSpPr/>
      </xdr:nvSpPr>
      <xdr:spPr>
        <a:xfrm>
          <a:off x="2857500" y="13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33318</xdr:rowOff>
    </xdr:from>
    <xdr:ext cx="534377" cy="259045"/>
    <xdr:sp macro="" textlink="">
      <xdr:nvSpPr>
        <xdr:cNvPr id="204" name="テキスト ボックス 203"/>
        <xdr:cNvSpPr txBox="1"/>
      </xdr:nvSpPr>
      <xdr:spPr>
        <a:xfrm>
          <a:off x="2641111" y="135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105859</xdr:rowOff>
    </xdr:from>
    <xdr:to>
      <xdr:col>10</xdr:col>
      <xdr:colOff>165100</xdr:colOff>
      <xdr:row>79</xdr:row>
      <xdr:rowOff>36009</xdr:rowOff>
    </xdr:to>
    <xdr:sp macro="" textlink="">
      <xdr:nvSpPr>
        <xdr:cNvPr id="205" name="楕円 204"/>
        <xdr:cNvSpPr/>
      </xdr:nvSpPr>
      <xdr:spPr>
        <a:xfrm>
          <a:off x="1968500" y="134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27136</xdr:rowOff>
    </xdr:from>
    <xdr:ext cx="534377" cy="259045"/>
    <xdr:sp macro="" textlink="">
      <xdr:nvSpPr>
        <xdr:cNvPr id="206" name="テキスト ボックス 205"/>
        <xdr:cNvSpPr txBox="1"/>
      </xdr:nvSpPr>
      <xdr:spPr>
        <a:xfrm>
          <a:off x="1752111" y="135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112606</xdr:rowOff>
    </xdr:from>
    <xdr:to>
      <xdr:col>6</xdr:col>
      <xdr:colOff>38100</xdr:colOff>
      <xdr:row>79</xdr:row>
      <xdr:rowOff>42756</xdr:rowOff>
    </xdr:to>
    <xdr:sp macro="" textlink="">
      <xdr:nvSpPr>
        <xdr:cNvPr id="207" name="楕円 206"/>
        <xdr:cNvSpPr/>
      </xdr:nvSpPr>
      <xdr:spPr>
        <a:xfrm>
          <a:off x="1079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33883</xdr:rowOff>
    </xdr:from>
    <xdr:ext cx="534377" cy="259045"/>
    <xdr:sp macro="" textlink="">
      <xdr:nvSpPr>
        <xdr:cNvPr id="208" name="テキスト ボックス 207"/>
        <xdr:cNvSpPr txBox="1"/>
      </xdr:nvSpPr>
      <xdr:spPr>
        <a:xfrm>
          <a:off x="863111" y="13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115207</xdr:rowOff>
    </xdr:from>
    <xdr:to>
      <xdr:col>24</xdr:col>
      <xdr:colOff>63500</xdr:colOff>
      <xdr:row>94</xdr:row>
      <xdr:rowOff>7068</xdr:rowOff>
    </xdr:to>
    <xdr:cxnSp macro="">
      <xdr:nvCxnSpPr>
        <xdr:cNvPr id="239" name="直線コネクタ 238"/>
        <xdr:cNvCxnSpPr/>
      </xdr:nvCxnSpPr>
      <xdr:spPr>
        <a:xfrm flipV="1">
          <a:off x="3797300" y="16060057"/>
          <a:ext cx="8382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7068</xdr:rowOff>
    </xdr:from>
    <xdr:to>
      <xdr:col>19</xdr:col>
      <xdr:colOff>177800</xdr:colOff>
      <xdr:row>94</xdr:row>
      <xdr:rowOff>16289</xdr:rowOff>
    </xdr:to>
    <xdr:cxnSp macro="">
      <xdr:nvCxnSpPr>
        <xdr:cNvPr id="242" name="直線コネクタ 241"/>
        <xdr:cNvCxnSpPr/>
      </xdr:nvCxnSpPr>
      <xdr:spPr>
        <a:xfrm flipV="1">
          <a:off x="2908300" y="161233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16289</xdr:rowOff>
    </xdr:from>
    <xdr:to>
      <xdr:col>15</xdr:col>
      <xdr:colOff>50800</xdr:colOff>
      <xdr:row>94</xdr:row>
      <xdr:rowOff>77281</xdr:rowOff>
    </xdr:to>
    <xdr:cxnSp macro="">
      <xdr:nvCxnSpPr>
        <xdr:cNvPr id="245" name="直線コネクタ 244"/>
        <xdr:cNvCxnSpPr/>
      </xdr:nvCxnSpPr>
      <xdr:spPr>
        <a:xfrm flipV="1">
          <a:off x="2019300" y="16132589"/>
          <a:ext cx="8890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12533</xdr:rowOff>
    </xdr:from>
    <xdr:to>
      <xdr:col>10</xdr:col>
      <xdr:colOff>114300</xdr:colOff>
      <xdr:row>94</xdr:row>
      <xdr:rowOff>77281</xdr:rowOff>
    </xdr:to>
    <xdr:cxnSp macro="">
      <xdr:nvCxnSpPr>
        <xdr:cNvPr id="248" name="直線コネクタ 247"/>
        <xdr:cNvCxnSpPr/>
      </xdr:nvCxnSpPr>
      <xdr:spPr>
        <a:xfrm>
          <a:off x="1130300" y="16128833"/>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64407</xdr:rowOff>
    </xdr:from>
    <xdr:to>
      <xdr:col>24</xdr:col>
      <xdr:colOff>114300</xdr:colOff>
      <xdr:row>93</xdr:row>
      <xdr:rowOff>166007</xdr:rowOff>
    </xdr:to>
    <xdr:sp macro="" textlink="">
      <xdr:nvSpPr>
        <xdr:cNvPr id="258" name="楕円 257"/>
        <xdr:cNvSpPr/>
      </xdr:nvSpPr>
      <xdr:spPr>
        <a:xfrm>
          <a:off x="4584700" y="160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87284</xdr:rowOff>
    </xdr:from>
    <xdr:ext cx="534377" cy="259045"/>
    <xdr:sp macro="" textlink="">
      <xdr:nvSpPr>
        <xdr:cNvPr id="259" name="扶助費該当値テキスト"/>
        <xdr:cNvSpPr txBox="1"/>
      </xdr:nvSpPr>
      <xdr:spPr>
        <a:xfrm>
          <a:off x="4686300" y="1586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127718</xdr:rowOff>
    </xdr:from>
    <xdr:to>
      <xdr:col>20</xdr:col>
      <xdr:colOff>38100</xdr:colOff>
      <xdr:row>94</xdr:row>
      <xdr:rowOff>57868</xdr:rowOff>
    </xdr:to>
    <xdr:sp macro="" textlink="">
      <xdr:nvSpPr>
        <xdr:cNvPr id="260" name="楕円 259"/>
        <xdr:cNvSpPr/>
      </xdr:nvSpPr>
      <xdr:spPr>
        <a:xfrm>
          <a:off x="3746500" y="160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74395</xdr:rowOff>
    </xdr:from>
    <xdr:ext cx="534377" cy="259045"/>
    <xdr:sp macro="" textlink="">
      <xdr:nvSpPr>
        <xdr:cNvPr id="261" name="テキスト ボックス 260"/>
        <xdr:cNvSpPr txBox="1"/>
      </xdr:nvSpPr>
      <xdr:spPr>
        <a:xfrm>
          <a:off x="3530111" y="158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136939</xdr:rowOff>
    </xdr:from>
    <xdr:to>
      <xdr:col>15</xdr:col>
      <xdr:colOff>101600</xdr:colOff>
      <xdr:row>94</xdr:row>
      <xdr:rowOff>67089</xdr:rowOff>
    </xdr:to>
    <xdr:sp macro="" textlink="">
      <xdr:nvSpPr>
        <xdr:cNvPr id="262" name="楕円 261"/>
        <xdr:cNvSpPr/>
      </xdr:nvSpPr>
      <xdr:spPr>
        <a:xfrm>
          <a:off x="2857500" y="16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83616</xdr:rowOff>
    </xdr:from>
    <xdr:ext cx="534377" cy="259045"/>
    <xdr:sp macro="" textlink="">
      <xdr:nvSpPr>
        <xdr:cNvPr id="263" name="テキスト ボックス 262"/>
        <xdr:cNvSpPr txBox="1"/>
      </xdr:nvSpPr>
      <xdr:spPr>
        <a:xfrm>
          <a:off x="2641111" y="15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26481</xdr:rowOff>
    </xdr:from>
    <xdr:to>
      <xdr:col>10</xdr:col>
      <xdr:colOff>165100</xdr:colOff>
      <xdr:row>94</xdr:row>
      <xdr:rowOff>128081</xdr:rowOff>
    </xdr:to>
    <xdr:sp macro="" textlink="">
      <xdr:nvSpPr>
        <xdr:cNvPr id="264" name="楕円 263"/>
        <xdr:cNvSpPr/>
      </xdr:nvSpPr>
      <xdr:spPr>
        <a:xfrm>
          <a:off x="19685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144608</xdr:rowOff>
    </xdr:from>
    <xdr:ext cx="534377" cy="259045"/>
    <xdr:sp macro="" textlink="">
      <xdr:nvSpPr>
        <xdr:cNvPr id="265" name="テキスト ボックス 264"/>
        <xdr:cNvSpPr txBox="1"/>
      </xdr:nvSpPr>
      <xdr:spPr>
        <a:xfrm>
          <a:off x="1752111" y="159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133183</xdr:rowOff>
    </xdr:from>
    <xdr:to>
      <xdr:col>6</xdr:col>
      <xdr:colOff>38100</xdr:colOff>
      <xdr:row>94</xdr:row>
      <xdr:rowOff>63333</xdr:rowOff>
    </xdr:to>
    <xdr:sp macro="" textlink="">
      <xdr:nvSpPr>
        <xdr:cNvPr id="266" name="楕円 265"/>
        <xdr:cNvSpPr/>
      </xdr:nvSpPr>
      <xdr:spPr>
        <a:xfrm>
          <a:off x="1079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79860</xdr:rowOff>
    </xdr:from>
    <xdr:ext cx="534377" cy="259045"/>
    <xdr:sp macro="" textlink="">
      <xdr:nvSpPr>
        <xdr:cNvPr id="267" name="テキスト ボックス 266"/>
        <xdr:cNvSpPr txBox="1"/>
      </xdr:nvSpPr>
      <xdr:spPr>
        <a:xfrm>
          <a:off x="863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65055</xdr:rowOff>
    </xdr:from>
    <xdr:to>
      <xdr:col>55</xdr:col>
      <xdr:colOff>0</xdr:colOff>
      <xdr:row>37</xdr:row>
      <xdr:rowOff>120372</xdr:rowOff>
    </xdr:to>
    <xdr:cxnSp macro="">
      <xdr:nvCxnSpPr>
        <xdr:cNvPr id="295" name="直線コネクタ 294"/>
        <xdr:cNvCxnSpPr/>
      </xdr:nvCxnSpPr>
      <xdr:spPr>
        <a:xfrm flipV="1">
          <a:off x="9639300" y="6065805"/>
          <a:ext cx="838200" cy="39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120372</xdr:rowOff>
    </xdr:from>
    <xdr:to>
      <xdr:col>50</xdr:col>
      <xdr:colOff>114300</xdr:colOff>
      <xdr:row>37</xdr:row>
      <xdr:rowOff>141051</xdr:rowOff>
    </xdr:to>
    <xdr:cxnSp macro="">
      <xdr:nvCxnSpPr>
        <xdr:cNvPr id="298" name="直線コネクタ 297"/>
        <xdr:cNvCxnSpPr/>
      </xdr:nvCxnSpPr>
      <xdr:spPr>
        <a:xfrm flipV="1">
          <a:off x="8750300" y="6464022"/>
          <a:ext cx="889000" cy="2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141051</xdr:rowOff>
    </xdr:from>
    <xdr:to>
      <xdr:col>45</xdr:col>
      <xdr:colOff>177800</xdr:colOff>
      <xdr:row>37</xdr:row>
      <xdr:rowOff>168099</xdr:rowOff>
    </xdr:to>
    <xdr:cxnSp macro="">
      <xdr:nvCxnSpPr>
        <xdr:cNvPr id="301" name="直線コネクタ 300"/>
        <xdr:cNvCxnSpPr/>
      </xdr:nvCxnSpPr>
      <xdr:spPr>
        <a:xfrm flipV="1">
          <a:off x="7861300" y="6484701"/>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147550</xdr:rowOff>
    </xdr:from>
    <xdr:to>
      <xdr:col>41</xdr:col>
      <xdr:colOff>50800</xdr:colOff>
      <xdr:row>37</xdr:row>
      <xdr:rowOff>168099</xdr:rowOff>
    </xdr:to>
    <xdr:cxnSp macro="">
      <xdr:nvCxnSpPr>
        <xdr:cNvPr id="304" name="直線コネクタ 303"/>
        <xdr:cNvCxnSpPr/>
      </xdr:nvCxnSpPr>
      <xdr:spPr>
        <a:xfrm>
          <a:off x="6972300" y="6491200"/>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14255</xdr:rowOff>
    </xdr:from>
    <xdr:to>
      <xdr:col>55</xdr:col>
      <xdr:colOff>50800</xdr:colOff>
      <xdr:row>35</xdr:row>
      <xdr:rowOff>115855</xdr:rowOff>
    </xdr:to>
    <xdr:sp macro="" textlink="">
      <xdr:nvSpPr>
        <xdr:cNvPr id="314" name="楕円 313"/>
        <xdr:cNvSpPr/>
      </xdr:nvSpPr>
      <xdr:spPr>
        <a:xfrm>
          <a:off x="10426700" y="60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37132</xdr:rowOff>
    </xdr:from>
    <xdr:ext cx="599010" cy="259045"/>
    <xdr:sp macro="" textlink="">
      <xdr:nvSpPr>
        <xdr:cNvPr id="315" name="補助費等該当値テキスト"/>
        <xdr:cNvSpPr txBox="1"/>
      </xdr:nvSpPr>
      <xdr:spPr>
        <a:xfrm>
          <a:off x="10528300" y="586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69572</xdr:rowOff>
    </xdr:from>
    <xdr:to>
      <xdr:col>50</xdr:col>
      <xdr:colOff>165100</xdr:colOff>
      <xdr:row>37</xdr:row>
      <xdr:rowOff>171172</xdr:rowOff>
    </xdr:to>
    <xdr:sp macro="" textlink="">
      <xdr:nvSpPr>
        <xdr:cNvPr id="316" name="楕円 315"/>
        <xdr:cNvSpPr/>
      </xdr:nvSpPr>
      <xdr:spPr>
        <a:xfrm>
          <a:off x="9588500" y="6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16249</xdr:rowOff>
    </xdr:from>
    <xdr:ext cx="599010" cy="259045"/>
    <xdr:sp macro="" textlink="">
      <xdr:nvSpPr>
        <xdr:cNvPr id="317" name="テキスト ボックス 316"/>
        <xdr:cNvSpPr txBox="1"/>
      </xdr:nvSpPr>
      <xdr:spPr>
        <a:xfrm>
          <a:off x="9339795" y="61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90251</xdr:rowOff>
    </xdr:from>
    <xdr:to>
      <xdr:col>46</xdr:col>
      <xdr:colOff>38100</xdr:colOff>
      <xdr:row>38</xdr:row>
      <xdr:rowOff>20401</xdr:rowOff>
    </xdr:to>
    <xdr:sp macro="" textlink="">
      <xdr:nvSpPr>
        <xdr:cNvPr id="318" name="楕円 317"/>
        <xdr:cNvSpPr/>
      </xdr:nvSpPr>
      <xdr:spPr>
        <a:xfrm>
          <a:off x="8699500" y="64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36928</xdr:rowOff>
    </xdr:from>
    <xdr:ext cx="599010" cy="259045"/>
    <xdr:sp macro="" textlink="">
      <xdr:nvSpPr>
        <xdr:cNvPr id="319" name="テキスト ボックス 318"/>
        <xdr:cNvSpPr txBox="1"/>
      </xdr:nvSpPr>
      <xdr:spPr>
        <a:xfrm>
          <a:off x="8450795" y="620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117299</xdr:rowOff>
    </xdr:from>
    <xdr:to>
      <xdr:col>41</xdr:col>
      <xdr:colOff>101600</xdr:colOff>
      <xdr:row>38</xdr:row>
      <xdr:rowOff>47449</xdr:rowOff>
    </xdr:to>
    <xdr:sp macro="" textlink="">
      <xdr:nvSpPr>
        <xdr:cNvPr id="320" name="楕円 319"/>
        <xdr:cNvSpPr/>
      </xdr:nvSpPr>
      <xdr:spPr>
        <a:xfrm>
          <a:off x="7810500" y="6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63976</xdr:rowOff>
    </xdr:from>
    <xdr:ext cx="599010" cy="259045"/>
    <xdr:sp macro="" textlink="">
      <xdr:nvSpPr>
        <xdr:cNvPr id="321" name="テキスト ボックス 320"/>
        <xdr:cNvSpPr txBox="1"/>
      </xdr:nvSpPr>
      <xdr:spPr>
        <a:xfrm>
          <a:off x="7561795" y="623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96750</xdr:rowOff>
    </xdr:from>
    <xdr:to>
      <xdr:col>36</xdr:col>
      <xdr:colOff>165100</xdr:colOff>
      <xdr:row>38</xdr:row>
      <xdr:rowOff>26901</xdr:rowOff>
    </xdr:to>
    <xdr:sp macro="" textlink="">
      <xdr:nvSpPr>
        <xdr:cNvPr id="322" name="楕円 321"/>
        <xdr:cNvSpPr/>
      </xdr:nvSpPr>
      <xdr:spPr>
        <a:xfrm>
          <a:off x="6921500" y="64404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43427</xdr:rowOff>
    </xdr:from>
    <xdr:ext cx="599010" cy="259045"/>
    <xdr:sp macro="" textlink="">
      <xdr:nvSpPr>
        <xdr:cNvPr id="323" name="テキスト ボックス 322"/>
        <xdr:cNvSpPr txBox="1"/>
      </xdr:nvSpPr>
      <xdr:spPr>
        <a:xfrm>
          <a:off x="6672795" y="62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131900</xdr:rowOff>
    </xdr:from>
    <xdr:to>
      <xdr:col>55</xdr:col>
      <xdr:colOff>0</xdr:colOff>
      <xdr:row>55</xdr:row>
      <xdr:rowOff>119755</xdr:rowOff>
    </xdr:to>
    <xdr:cxnSp macro="">
      <xdr:nvCxnSpPr>
        <xdr:cNvPr id="348" name="直線コネクタ 347"/>
        <xdr:cNvCxnSpPr/>
      </xdr:nvCxnSpPr>
      <xdr:spPr>
        <a:xfrm>
          <a:off x="9639300" y="9390200"/>
          <a:ext cx="838200" cy="1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131900</xdr:rowOff>
    </xdr:from>
    <xdr:to>
      <xdr:col>50</xdr:col>
      <xdr:colOff>114300</xdr:colOff>
      <xdr:row>55</xdr:row>
      <xdr:rowOff>125936</xdr:rowOff>
    </xdr:to>
    <xdr:cxnSp macro="">
      <xdr:nvCxnSpPr>
        <xdr:cNvPr id="351" name="直線コネクタ 350"/>
        <xdr:cNvCxnSpPr/>
      </xdr:nvCxnSpPr>
      <xdr:spPr>
        <a:xfrm flipV="1">
          <a:off x="8750300" y="9390200"/>
          <a:ext cx="889000" cy="1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125936</xdr:rowOff>
    </xdr:from>
    <xdr:to>
      <xdr:col>45</xdr:col>
      <xdr:colOff>177800</xdr:colOff>
      <xdr:row>56</xdr:row>
      <xdr:rowOff>44969</xdr:rowOff>
    </xdr:to>
    <xdr:cxnSp macro="">
      <xdr:nvCxnSpPr>
        <xdr:cNvPr id="354" name="直線コネクタ 353"/>
        <xdr:cNvCxnSpPr/>
      </xdr:nvCxnSpPr>
      <xdr:spPr>
        <a:xfrm flipV="1">
          <a:off x="7861300" y="9555686"/>
          <a:ext cx="889000" cy="9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44969</xdr:rowOff>
    </xdr:from>
    <xdr:to>
      <xdr:col>41</xdr:col>
      <xdr:colOff>50800</xdr:colOff>
      <xdr:row>56</xdr:row>
      <xdr:rowOff>74516</xdr:rowOff>
    </xdr:to>
    <xdr:cxnSp macro="">
      <xdr:nvCxnSpPr>
        <xdr:cNvPr id="357" name="直線コネクタ 356"/>
        <xdr:cNvCxnSpPr/>
      </xdr:nvCxnSpPr>
      <xdr:spPr>
        <a:xfrm flipV="1">
          <a:off x="6972300" y="9646169"/>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68955</xdr:rowOff>
    </xdr:from>
    <xdr:to>
      <xdr:col>55</xdr:col>
      <xdr:colOff>50800</xdr:colOff>
      <xdr:row>55</xdr:row>
      <xdr:rowOff>170555</xdr:rowOff>
    </xdr:to>
    <xdr:sp macro="" textlink="">
      <xdr:nvSpPr>
        <xdr:cNvPr id="367" name="楕円 366"/>
        <xdr:cNvSpPr/>
      </xdr:nvSpPr>
      <xdr:spPr>
        <a:xfrm>
          <a:off x="10426700" y="94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91832</xdr:rowOff>
    </xdr:from>
    <xdr:ext cx="599010" cy="259045"/>
    <xdr:sp macro="" textlink="">
      <xdr:nvSpPr>
        <xdr:cNvPr id="368" name="普通建設事業費該当値テキスト"/>
        <xdr:cNvSpPr txBox="1"/>
      </xdr:nvSpPr>
      <xdr:spPr>
        <a:xfrm>
          <a:off x="10528300" y="935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81100</xdr:rowOff>
    </xdr:from>
    <xdr:to>
      <xdr:col>50</xdr:col>
      <xdr:colOff>165100</xdr:colOff>
      <xdr:row>55</xdr:row>
      <xdr:rowOff>11250</xdr:rowOff>
    </xdr:to>
    <xdr:sp macro="" textlink="">
      <xdr:nvSpPr>
        <xdr:cNvPr id="369" name="楕円 368"/>
        <xdr:cNvSpPr/>
      </xdr:nvSpPr>
      <xdr:spPr>
        <a:xfrm>
          <a:off x="9588500" y="9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27777</xdr:rowOff>
    </xdr:from>
    <xdr:ext cx="690189" cy="259045"/>
    <xdr:sp macro="" textlink="">
      <xdr:nvSpPr>
        <xdr:cNvPr id="370" name="テキスト ボックス 369"/>
        <xdr:cNvSpPr txBox="1"/>
      </xdr:nvSpPr>
      <xdr:spPr>
        <a:xfrm>
          <a:off x="9294205" y="9114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75136</xdr:rowOff>
    </xdr:from>
    <xdr:to>
      <xdr:col>46</xdr:col>
      <xdr:colOff>38100</xdr:colOff>
      <xdr:row>56</xdr:row>
      <xdr:rowOff>5286</xdr:rowOff>
    </xdr:to>
    <xdr:sp macro="" textlink="">
      <xdr:nvSpPr>
        <xdr:cNvPr id="371" name="楕円 370"/>
        <xdr:cNvSpPr/>
      </xdr:nvSpPr>
      <xdr:spPr>
        <a:xfrm>
          <a:off x="8699500" y="95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21813</xdr:rowOff>
    </xdr:from>
    <xdr:ext cx="599010" cy="259045"/>
    <xdr:sp macro="" textlink="">
      <xdr:nvSpPr>
        <xdr:cNvPr id="372" name="テキスト ボックス 371"/>
        <xdr:cNvSpPr txBox="1"/>
      </xdr:nvSpPr>
      <xdr:spPr>
        <a:xfrm>
          <a:off x="8450795" y="928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165619</xdr:rowOff>
    </xdr:from>
    <xdr:to>
      <xdr:col>41</xdr:col>
      <xdr:colOff>101600</xdr:colOff>
      <xdr:row>56</xdr:row>
      <xdr:rowOff>95769</xdr:rowOff>
    </xdr:to>
    <xdr:sp macro="" textlink="">
      <xdr:nvSpPr>
        <xdr:cNvPr id="373" name="楕円 372"/>
        <xdr:cNvSpPr/>
      </xdr:nvSpPr>
      <xdr:spPr>
        <a:xfrm>
          <a:off x="7810500" y="95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112296</xdr:rowOff>
    </xdr:from>
    <xdr:ext cx="599010" cy="259045"/>
    <xdr:sp macro="" textlink="">
      <xdr:nvSpPr>
        <xdr:cNvPr id="374" name="テキスト ボックス 373"/>
        <xdr:cNvSpPr txBox="1"/>
      </xdr:nvSpPr>
      <xdr:spPr>
        <a:xfrm>
          <a:off x="7561795" y="93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23716</xdr:rowOff>
    </xdr:from>
    <xdr:to>
      <xdr:col>36</xdr:col>
      <xdr:colOff>165100</xdr:colOff>
      <xdr:row>56</xdr:row>
      <xdr:rowOff>125316</xdr:rowOff>
    </xdr:to>
    <xdr:sp macro="" textlink="">
      <xdr:nvSpPr>
        <xdr:cNvPr id="375" name="楕円 374"/>
        <xdr:cNvSpPr/>
      </xdr:nvSpPr>
      <xdr:spPr>
        <a:xfrm>
          <a:off x="6921500" y="96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141843</xdr:rowOff>
    </xdr:from>
    <xdr:ext cx="599010" cy="259045"/>
    <xdr:sp macro="" textlink="">
      <xdr:nvSpPr>
        <xdr:cNvPr id="376" name="テキスト ボックス 375"/>
        <xdr:cNvSpPr txBox="1"/>
      </xdr:nvSpPr>
      <xdr:spPr>
        <a:xfrm>
          <a:off x="6672795" y="940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6426</xdr:rowOff>
    </xdr:from>
    <xdr:to>
      <xdr:col>55</xdr:col>
      <xdr:colOff>0</xdr:colOff>
      <xdr:row>79</xdr:row>
      <xdr:rowOff>44450</xdr:rowOff>
    </xdr:to>
    <xdr:cxnSp macro="">
      <xdr:nvCxnSpPr>
        <xdr:cNvPr id="405" name="直線コネクタ 404"/>
        <xdr:cNvCxnSpPr/>
      </xdr:nvCxnSpPr>
      <xdr:spPr>
        <a:xfrm flipV="1">
          <a:off x="9639300" y="13550976"/>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27939</xdr:rowOff>
    </xdr:from>
    <xdr:to>
      <xdr:col>50</xdr:col>
      <xdr:colOff>114300</xdr:colOff>
      <xdr:row>79</xdr:row>
      <xdr:rowOff>44450</xdr:rowOff>
    </xdr:to>
    <xdr:cxnSp macro="">
      <xdr:nvCxnSpPr>
        <xdr:cNvPr id="408" name="直線コネクタ 407"/>
        <xdr:cNvCxnSpPr/>
      </xdr:nvCxnSpPr>
      <xdr:spPr>
        <a:xfrm>
          <a:off x="8750300" y="13401039"/>
          <a:ext cx="889000" cy="1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27939</xdr:rowOff>
    </xdr:from>
    <xdr:to>
      <xdr:col>45</xdr:col>
      <xdr:colOff>177800</xdr:colOff>
      <xdr:row>78</xdr:row>
      <xdr:rowOff>29747</xdr:rowOff>
    </xdr:to>
    <xdr:cxnSp macro="">
      <xdr:nvCxnSpPr>
        <xdr:cNvPr id="411" name="直線コネクタ 410"/>
        <xdr:cNvCxnSpPr/>
      </xdr:nvCxnSpPr>
      <xdr:spPr>
        <a:xfrm flipV="1">
          <a:off x="7861300" y="13401039"/>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29747</xdr:rowOff>
    </xdr:from>
    <xdr:to>
      <xdr:col>41</xdr:col>
      <xdr:colOff>50800</xdr:colOff>
      <xdr:row>79</xdr:row>
      <xdr:rowOff>7561</xdr:rowOff>
    </xdr:to>
    <xdr:cxnSp macro="">
      <xdr:nvCxnSpPr>
        <xdr:cNvPr id="414" name="直線コネクタ 413"/>
        <xdr:cNvCxnSpPr/>
      </xdr:nvCxnSpPr>
      <xdr:spPr>
        <a:xfrm flipV="1">
          <a:off x="6972300" y="13402847"/>
          <a:ext cx="889000" cy="1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127076</xdr:rowOff>
    </xdr:from>
    <xdr:to>
      <xdr:col>55</xdr:col>
      <xdr:colOff>50800</xdr:colOff>
      <xdr:row>79</xdr:row>
      <xdr:rowOff>57226</xdr:rowOff>
    </xdr:to>
    <xdr:sp macro="" textlink="">
      <xdr:nvSpPr>
        <xdr:cNvPr id="424" name="楕円 423"/>
        <xdr:cNvSpPr/>
      </xdr:nvSpPr>
      <xdr:spPr>
        <a:xfrm>
          <a:off x="104267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54399</xdr:rowOff>
    </xdr:from>
    <xdr:ext cx="534377" cy="259045"/>
    <xdr:sp macro="" textlink="">
      <xdr:nvSpPr>
        <xdr:cNvPr id="425" name="普通建設事業費 （ うち新規整備　）該当値テキスト"/>
        <xdr:cNvSpPr txBox="1"/>
      </xdr:nvSpPr>
      <xdr:spPr>
        <a:xfrm>
          <a:off x="10528300" y="134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148589</xdr:rowOff>
    </xdr:from>
    <xdr:to>
      <xdr:col>46</xdr:col>
      <xdr:colOff>38100</xdr:colOff>
      <xdr:row>78</xdr:row>
      <xdr:rowOff>78739</xdr:rowOff>
    </xdr:to>
    <xdr:sp macro="" textlink="">
      <xdr:nvSpPr>
        <xdr:cNvPr id="428" name="楕円 427"/>
        <xdr:cNvSpPr/>
      </xdr:nvSpPr>
      <xdr:spPr>
        <a:xfrm>
          <a:off x="86995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95266</xdr:rowOff>
    </xdr:from>
    <xdr:ext cx="599010" cy="259045"/>
    <xdr:sp macro="" textlink="">
      <xdr:nvSpPr>
        <xdr:cNvPr id="429" name="テキスト ボックス 428"/>
        <xdr:cNvSpPr txBox="1"/>
      </xdr:nvSpPr>
      <xdr:spPr>
        <a:xfrm>
          <a:off x="8450795" y="131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150397</xdr:rowOff>
    </xdr:from>
    <xdr:to>
      <xdr:col>41</xdr:col>
      <xdr:colOff>101600</xdr:colOff>
      <xdr:row>78</xdr:row>
      <xdr:rowOff>80547</xdr:rowOff>
    </xdr:to>
    <xdr:sp macro="" textlink="">
      <xdr:nvSpPr>
        <xdr:cNvPr id="430" name="楕円 429"/>
        <xdr:cNvSpPr/>
      </xdr:nvSpPr>
      <xdr:spPr>
        <a:xfrm>
          <a:off x="7810500" y="133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97074</xdr:rowOff>
    </xdr:from>
    <xdr:ext cx="599010" cy="259045"/>
    <xdr:sp macro="" textlink="">
      <xdr:nvSpPr>
        <xdr:cNvPr id="431" name="テキスト ボックス 430"/>
        <xdr:cNvSpPr txBox="1"/>
      </xdr:nvSpPr>
      <xdr:spPr>
        <a:xfrm>
          <a:off x="7561795" y="1312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128211</xdr:rowOff>
    </xdr:from>
    <xdr:to>
      <xdr:col>36</xdr:col>
      <xdr:colOff>165100</xdr:colOff>
      <xdr:row>79</xdr:row>
      <xdr:rowOff>58361</xdr:rowOff>
    </xdr:to>
    <xdr:sp macro="" textlink="">
      <xdr:nvSpPr>
        <xdr:cNvPr id="432" name="楕円 431"/>
        <xdr:cNvSpPr/>
      </xdr:nvSpPr>
      <xdr:spPr>
        <a:xfrm>
          <a:off x="6921500" y="13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49488</xdr:rowOff>
    </xdr:from>
    <xdr:ext cx="534377" cy="259045"/>
    <xdr:sp macro="" textlink="">
      <xdr:nvSpPr>
        <xdr:cNvPr id="433" name="テキスト ボックス 432"/>
        <xdr:cNvSpPr txBox="1"/>
      </xdr:nvSpPr>
      <xdr:spPr>
        <a:xfrm>
          <a:off x="6705111" y="13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77569</xdr:rowOff>
    </xdr:from>
    <xdr:to>
      <xdr:col>55</xdr:col>
      <xdr:colOff>0</xdr:colOff>
      <xdr:row>95</xdr:row>
      <xdr:rowOff>45918</xdr:rowOff>
    </xdr:to>
    <xdr:cxnSp macro="">
      <xdr:nvCxnSpPr>
        <xdr:cNvPr id="460" name="直線コネクタ 459"/>
        <xdr:cNvCxnSpPr/>
      </xdr:nvCxnSpPr>
      <xdr:spPr>
        <a:xfrm>
          <a:off x="9639300" y="16022419"/>
          <a:ext cx="838200" cy="3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77569</xdr:rowOff>
    </xdr:from>
    <xdr:to>
      <xdr:col>50</xdr:col>
      <xdr:colOff>114300</xdr:colOff>
      <xdr:row>97</xdr:row>
      <xdr:rowOff>79708</xdr:rowOff>
    </xdr:to>
    <xdr:cxnSp macro="">
      <xdr:nvCxnSpPr>
        <xdr:cNvPr id="463" name="直線コネクタ 462"/>
        <xdr:cNvCxnSpPr/>
      </xdr:nvCxnSpPr>
      <xdr:spPr>
        <a:xfrm flipV="1">
          <a:off x="8750300" y="16022419"/>
          <a:ext cx="889000" cy="68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72284</xdr:rowOff>
    </xdr:from>
    <xdr:to>
      <xdr:col>45</xdr:col>
      <xdr:colOff>177800</xdr:colOff>
      <xdr:row>97</xdr:row>
      <xdr:rowOff>79708</xdr:rowOff>
    </xdr:to>
    <xdr:cxnSp macro="">
      <xdr:nvCxnSpPr>
        <xdr:cNvPr id="466" name="直線コネクタ 465"/>
        <xdr:cNvCxnSpPr/>
      </xdr:nvCxnSpPr>
      <xdr:spPr>
        <a:xfrm>
          <a:off x="7861300" y="16702934"/>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93898</xdr:rowOff>
    </xdr:from>
    <xdr:to>
      <xdr:col>41</xdr:col>
      <xdr:colOff>50800</xdr:colOff>
      <xdr:row>97</xdr:row>
      <xdr:rowOff>72284</xdr:rowOff>
    </xdr:to>
    <xdr:cxnSp macro="">
      <xdr:nvCxnSpPr>
        <xdr:cNvPr id="469" name="直線コネクタ 468"/>
        <xdr:cNvCxnSpPr/>
      </xdr:nvCxnSpPr>
      <xdr:spPr>
        <a:xfrm>
          <a:off x="6972300" y="16553098"/>
          <a:ext cx="889000" cy="1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166568</xdr:rowOff>
    </xdr:from>
    <xdr:to>
      <xdr:col>55</xdr:col>
      <xdr:colOff>50800</xdr:colOff>
      <xdr:row>95</xdr:row>
      <xdr:rowOff>96718</xdr:rowOff>
    </xdr:to>
    <xdr:sp macro="" textlink="">
      <xdr:nvSpPr>
        <xdr:cNvPr id="479" name="楕円 478"/>
        <xdr:cNvSpPr/>
      </xdr:nvSpPr>
      <xdr:spPr>
        <a:xfrm>
          <a:off x="10426700" y="16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17995</xdr:rowOff>
    </xdr:from>
    <xdr:ext cx="599010" cy="259045"/>
    <xdr:sp macro="" textlink="">
      <xdr:nvSpPr>
        <xdr:cNvPr id="480" name="普通建設事業費 （ うち更新整備　）該当値テキスト"/>
        <xdr:cNvSpPr txBox="1"/>
      </xdr:nvSpPr>
      <xdr:spPr>
        <a:xfrm>
          <a:off x="10528300" y="1613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26769</xdr:rowOff>
    </xdr:from>
    <xdr:to>
      <xdr:col>50</xdr:col>
      <xdr:colOff>165100</xdr:colOff>
      <xdr:row>93</xdr:row>
      <xdr:rowOff>128369</xdr:rowOff>
    </xdr:to>
    <xdr:sp macro="" textlink="">
      <xdr:nvSpPr>
        <xdr:cNvPr id="481" name="楕円 480"/>
        <xdr:cNvSpPr/>
      </xdr:nvSpPr>
      <xdr:spPr>
        <a:xfrm>
          <a:off x="9588500" y="159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144896</xdr:rowOff>
    </xdr:from>
    <xdr:ext cx="690189" cy="259045"/>
    <xdr:sp macro="" textlink="">
      <xdr:nvSpPr>
        <xdr:cNvPr id="482" name="テキスト ボックス 481"/>
        <xdr:cNvSpPr txBox="1"/>
      </xdr:nvSpPr>
      <xdr:spPr>
        <a:xfrm>
          <a:off x="9294205" y="15746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28908</xdr:rowOff>
    </xdr:from>
    <xdr:to>
      <xdr:col>46</xdr:col>
      <xdr:colOff>38100</xdr:colOff>
      <xdr:row>97</xdr:row>
      <xdr:rowOff>130508</xdr:rowOff>
    </xdr:to>
    <xdr:sp macro="" textlink="">
      <xdr:nvSpPr>
        <xdr:cNvPr id="483" name="楕円 482"/>
        <xdr:cNvSpPr/>
      </xdr:nvSpPr>
      <xdr:spPr>
        <a:xfrm>
          <a:off x="8699500" y="166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147035</xdr:rowOff>
    </xdr:from>
    <xdr:ext cx="599010" cy="259045"/>
    <xdr:sp macro="" textlink="">
      <xdr:nvSpPr>
        <xdr:cNvPr id="484" name="テキスト ボックス 483"/>
        <xdr:cNvSpPr txBox="1"/>
      </xdr:nvSpPr>
      <xdr:spPr>
        <a:xfrm>
          <a:off x="8450795" y="16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21484</xdr:rowOff>
    </xdr:from>
    <xdr:to>
      <xdr:col>41</xdr:col>
      <xdr:colOff>101600</xdr:colOff>
      <xdr:row>97</xdr:row>
      <xdr:rowOff>123084</xdr:rowOff>
    </xdr:to>
    <xdr:sp macro="" textlink="">
      <xdr:nvSpPr>
        <xdr:cNvPr id="485" name="楕円 484"/>
        <xdr:cNvSpPr/>
      </xdr:nvSpPr>
      <xdr:spPr>
        <a:xfrm>
          <a:off x="7810500" y="166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139611</xdr:rowOff>
    </xdr:from>
    <xdr:ext cx="599010" cy="259045"/>
    <xdr:sp macro="" textlink="">
      <xdr:nvSpPr>
        <xdr:cNvPr id="486" name="テキスト ボックス 485"/>
        <xdr:cNvSpPr txBox="1"/>
      </xdr:nvSpPr>
      <xdr:spPr>
        <a:xfrm>
          <a:off x="7561795" y="1642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43098</xdr:rowOff>
    </xdr:from>
    <xdr:to>
      <xdr:col>36</xdr:col>
      <xdr:colOff>165100</xdr:colOff>
      <xdr:row>96</xdr:row>
      <xdr:rowOff>144698</xdr:rowOff>
    </xdr:to>
    <xdr:sp macro="" textlink="">
      <xdr:nvSpPr>
        <xdr:cNvPr id="487" name="楕円 486"/>
        <xdr:cNvSpPr/>
      </xdr:nvSpPr>
      <xdr:spPr>
        <a:xfrm>
          <a:off x="6921500" y="165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161225</xdr:rowOff>
    </xdr:from>
    <xdr:ext cx="599010" cy="259045"/>
    <xdr:sp macro="" textlink="">
      <xdr:nvSpPr>
        <xdr:cNvPr id="488" name="テキスト ボックス 487"/>
        <xdr:cNvSpPr txBox="1"/>
      </xdr:nvSpPr>
      <xdr:spPr>
        <a:xfrm>
          <a:off x="6672795" y="162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76005</xdr:rowOff>
    </xdr:from>
    <xdr:to>
      <xdr:col>85</xdr:col>
      <xdr:colOff>127000</xdr:colOff>
      <xdr:row>38</xdr:row>
      <xdr:rowOff>79895</xdr:rowOff>
    </xdr:to>
    <xdr:cxnSp macro="">
      <xdr:nvCxnSpPr>
        <xdr:cNvPr id="519" name="直線コネクタ 518"/>
        <xdr:cNvCxnSpPr/>
      </xdr:nvCxnSpPr>
      <xdr:spPr>
        <a:xfrm>
          <a:off x="15481300" y="6591105"/>
          <a:ext cx="8382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76005</xdr:rowOff>
    </xdr:from>
    <xdr:to>
      <xdr:col>81</xdr:col>
      <xdr:colOff>50800</xdr:colOff>
      <xdr:row>39</xdr:row>
      <xdr:rowOff>86233</xdr:rowOff>
    </xdr:to>
    <xdr:cxnSp macro="">
      <xdr:nvCxnSpPr>
        <xdr:cNvPr id="522" name="直線コネクタ 521"/>
        <xdr:cNvCxnSpPr/>
      </xdr:nvCxnSpPr>
      <xdr:spPr>
        <a:xfrm flipV="1">
          <a:off x="14592300" y="6591105"/>
          <a:ext cx="889000" cy="1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86233</xdr:rowOff>
    </xdr:from>
    <xdr:to>
      <xdr:col>76</xdr:col>
      <xdr:colOff>114300</xdr:colOff>
      <xdr:row>39</xdr:row>
      <xdr:rowOff>98878</xdr:rowOff>
    </xdr:to>
    <xdr:cxnSp macro="">
      <xdr:nvCxnSpPr>
        <xdr:cNvPr id="525" name="直線コネクタ 524"/>
        <xdr:cNvCxnSpPr/>
      </xdr:nvCxnSpPr>
      <xdr:spPr>
        <a:xfrm flipV="1">
          <a:off x="13703300" y="6772783"/>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29095</xdr:rowOff>
    </xdr:from>
    <xdr:to>
      <xdr:col>85</xdr:col>
      <xdr:colOff>177800</xdr:colOff>
      <xdr:row>38</xdr:row>
      <xdr:rowOff>130695</xdr:rowOff>
    </xdr:to>
    <xdr:sp macro="" textlink="">
      <xdr:nvSpPr>
        <xdr:cNvPr id="538" name="楕円 537"/>
        <xdr:cNvSpPr/>
      </xdr:nvSpPr>
      <xdr:spPr>
        <a:xfrm>
          <a:off x="16268700" y="65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51972</xdr:rowOff>
    </xdr:from>
    <xdr:ext cx="534377" cy="259045"/>
    <xdr:sp macro="" textlink="">
      <xdr:nvSpPr>
        <xdr:cNvPr id="539" name="災害復旧事業費該当値テキスト"/>
        <xdr:cNvSpPr txBox="1"/>
      </xdr:nvSpPr>
      <xdr:spPr>
        <a:xfrm>
          <a:off x="16370300" y="63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25205</xdr:rowOff>
    </xdr:from>
    <xdr:to>
      <xdr:col>81</xdr:col>
      <xdr:colOff>101600</xdr:colOff>
      <xdr:row>38</xdr:row>
      <xdr:rowOff>126805</xdr:rowOff>
    </xdr:to>
    <xdr:sp macro="" textlink="">
      <xdr:nvSpPr>
        <xdr:cNvPr id="540" name="楕円 539"/>
        <xdr:cNvSpPr/>
      </xdr:nvSpPr>
      <xdr:spPr>
        <a:xfrm>
          <a:off x="15430500" y="65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143332</xdr:rowOff>
    </xdr:from>
    <xdr:ext cx="534377" cy="259045"/>
    <xdr:sp macro="" textlink="">
      <xdr:nvSpPr>
        <xdr:cNvPr id="541" name="テキスト ボックス 540"/>
        <xdr:cNvSpPr txBox="1"/>
      </xdr:nvSpPr>
      <xdr:spPr>
        <a:xfrm>
          <a:off x="15214111" y="631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35433</xdr:rowOff>
    </xdr:from>
    <xdr:to>
      <xdr:col>76</xdr:col>
      <xdr:colOff>165100</xdr:colOff>
      <xdr:row>39</xdr:row>
      <xdr:rowOff>137033</xdr:rowOff>
    </xdr:to>
    <xdr:sp macro="" textlink="">
      <xdr:nvSpPr>
        <xdr:cNvPr id="542" name="楕円 541"/>
        <xdr:cNvSpPr/>
      </xdr:nvSpPr>
      <xdr:spPr>
        <a:xfrm>
          <a:off x="14541500" y="67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128160</xdr:rowOff>
    </xdr:from>
    <xdr:ext cx="469744" cy="259045"/>
    <xdr:sp macro="" textlink="">
      <xdr:nvSpPr>
        <xdr:cNvPr id="543" name="テキスト ボックス 542"/>
        <xdr:cNvSpPr txBox="1"/>
      </xdr:nvSpPr>
      <xdr:spPr>
        <a:xfrm>
          <a:off x="14357428" y="68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128684</xdr:rowOff>
    </xdr:from>
    <xdr:to>
      <xdr:col>85</xdr:col>
      <xdr:colOff>127000</xdr:colOff>
      <xdr:row>76</xdr:row>
      <xdr:rowOff>158217</xdr:rowOff>
    </xdr:to>
    <xdr:cxnSp macro="">
      <xdr:nvCxnSpPr>
        <xdr:cNvPr id="625" name="直線コネクタ 624"/>
        <xdr:cNvCxnSpPr/>
      </xdr:nvCxnSpPr>
      <xdr:spPr>
        <a:xfrm flipV="1">
          <a:off x="15481300" y="13158884"/>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158217</xdr:rowOff>
    </xdr:from>
    <xdr:to>
      <xdr:col>81</xdr:col>
      <xdr:colOff>50800</xdr:colOff>
      <xdr:row>77</xdr:row>
      <xdr:rowOff>28107</xdr:rowOff>
    </xdr:to>
    <xdr:cxnSp macro="">
      <xdr:nvCxnSpPr>
        <xdr:cNvPr id="628" name="直線コネクタ 627"/>
        <xdr:cNvCxnSpPr/>
      </xdr:nvCxnSpPr>
      <xdr:spPr>
        <a:xfrm flipV="1">
          <a:off x="14592300" y="13188417"/>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28107</xdr:rowOff>
    </xdr:from>
    <xdr:to>
      <xdr:col>76</xdr:col>
      <xdr:colOff>114300</xdr:colOff>
      <xdr:row>77</xdr:row>
      <xdr:rowOff>45413</xdr:rowOff>
    </xdr:to>
    <xdr:cxnSp macro="">
      <xdr:nvCxnSpPr>
        <xdr:cNvPr id="631" name="直線コネクタ 630"/>
        <xdr:cNvCxnSpPr/>
      </xdr:nvCxnSpPr>
      <xdr:spPr>
        <a:xfrm flipV="1">
          <a:off x="13703300" y="1322975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45413</xdr:rowOff>
    </xdr:from>
    <xdr:to>
      <xdr:col>71</xdr:col>
      <xdr:colOff>177800</xdr:colOff>
      <xdr:row>77</xdr:row>
      <xdr:rowOff>81620</xdr:rowOff>
    </xdr:to>
    <xdr:cxnSp macro="">
      <xdr:nvCxnSpPr>
        <xdr:cNvPr id="634" name="直線コネクタ 633"/>
        <xdr:cNvCxnSpPr/>
      </xdr:nvCxnSpPr>
      <xdr:spPr>
        <a:xfrm flipV="1">
          <a:off x="12814300" y="13247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77884</xdr:rowOff>
    </xdr:from>
    <xdr:to>
      <xdr:col>85</xdr:col>
      <xdr:colOff>177800</xdr:colOff>
      <xdr:row>77</xdr:row>
      <xdr:rowOff>8034</xdr:rowOff>
    </xdr:to>
    <xdr:sp macro="" textlink="">
      <xdr:nvSpPr>
        <xdr:cNvPr id="644" name="楕円 643"/>
        <xdr:cNvSpPr/>
      </xdr:nvSpPr>
      <xdr:spPr>
        <a:xfrm>
          <a:off x="16268700" y="131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100761</xdr:rowOff>
    </xdr:from>
    <xdr:ext cx="599010" cy="259045"/>
    <xdr:sp macro="" textlink="">
      <xdr:nvSpPr>
        <xdr:cNvPr id="645" name="公債費該当値テキスト"/>
        <xdr:cNvSpPr txBox="1"/>
      </xdr:nvSpPr>
      <xdr:spPr>
        <a:xfrm>
          <a:off x="16370300" y="1295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107417</xdr:rowOff>
    </xdr:from>
    <xdr:to>
      <xdr:col>81</xdr:col>
      <xdr:colOff>101600</xdr:colOff>
      <xdr:row>77</xdr:row>
      <xdr:rowOff>37567</xdr:rowOff>
    </xdr:to>
    <xdr:sp macro="" textlink="">
      <xdr:nvSpPr>
        <xdr:cNvPr id="646" name="楕円 645"/>
        <xdr:cNvSpPr/>
      </xdr:nvSpPr>
      <xdr:spPr>
        <a:xfrm>
          <a:off x="15430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54094</xdr:rowOff>
    </xdr:from>
    <xdr:ext cx="599010" cy="259045"/>
    <xdr:sp macro="" textlink="">
      <xdr:nvSpPr>
        <xdr:cNvPr id="647" name="テキスト ボックス 646"/>
        <xdr:cNvSpPr txBox="1"/>
      </xdr:nvSpPr>
      <xdr:spPr>
        <a:xfrm>
          <a:off x="15181795" y="1291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148757</xdr:rowOff>
    </xdr:from>
    <xdr:to>
      <xdr:col>76</xdr:col>
      <xdr:colOff>165100</xdr:colOff>
      <xdr:row>77</xdr:row>
      <xdr:rowOff>78907</xdr:rowOff>
    </xdr:to>
    <xdr:sp macro="" textlink="">
      <xdr:nvSpPr>
        <xdr:cNvPr id="648" name="楕円 647"/>
        <xdr:cNvSpPr/>
      </xdr:nvSpPr>
      <xdr:spPr>
        <a:xfrm>
          <a:off x="14541500" y="13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95434</xdr:rowOff>
    </xdr:from>
    <xdr:ext cx="599010" cy="259045"/>
    <xdr:sp macro="" textlink="">
      <xdr:nvSpPr>
        <xdr:cNvPr id="649" name="テキスト ボックス 648"/>
        <xdr:cNvSpPr txBox="1"/>
      </xdr:nvSpPr>
      <xdr:spPr>
        <a:xfrm>
          <a:off x="14292795" y="12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166063</xdr:rowOff>
    </xdr:from>
    <xdr:to>
      <xdr:col>72</xdr:col>
      <xdr:colOff>38100</xdr:colOff>
      <xdr:row>77</xdr:row>
      <xdr:rowOff>96213</xdr:rowOff>
    </xdr:to>
    <xdr:sp macro="" textlink="">
      <xdr:nvSpPr>
        <xdr:cNvPr id="650" name="楕円 649"/>
        <xdr:cNvSpPr/>
      </xdr:nvSpPr>
      <xdr:spPr>
        <a:xfrm>
          <a:off x="136525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112740</xdr:rowOff>
    </xdr:from>
    <xdr:ext cx="599010" cy="259045"/>
    <xdr:sp macro="" textlink="">
      <xdr:nvSpPr>
        <xdr:cNvPr id="651" name="テキスト ボックス 650"/>
        <xdr:cNvSpPr txBox="1"/>
      </xdr:nvSpPr>
      <xdr:spPr>
        <a:xfrm>
          <a:off x="13403795" y="129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30820</xdr:rowOff>
    </xdr:from>
    <xdr:to>
      <xdr:col>67</xdr:col>
      <xdr:colOff>101600</xdr:colOff>
      <xdr:row>77</xdr:row>
      <xdr:rowOff>132420</xdr:rowOff>
    </xdr:to>
    <xdr:sp macro="" textlink="">
      <xdr:nvSpPr>
        <xdr:cNvPr id="652" name="楕円 651"/>
        <xdr:cNvSpPr/>
      </xdr:nvSpPr>
      <xdr:spPr>
        <a:xfrm>
          <a:off x="12763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148947</xdr:rowOff>
    </xdr:from>
    <xdr:ext cx="599010" cy="259045"/>
    <xdr:sp macro="" textlink="">
      <xdr:nvSpPr>
        <xdr:cNvPr id="653" name="テキスト ボックス 652"/>
        <xdr:cNvSpPr txBox="1"/>
      </xdr:nvSpPr>
      <xdr:spPr>
        <a:xfrm>
          <a:off x="12514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118511</xdr:rowOff>
    </xdr:from>
    <xdr:to>
      <xdr:col>85</xdr:col>
      <xdr:colOff>127000</xdr:colOff>
      <xdr:row>99</xdr:row>
      <xdr:rowOff>15419</xdr:rowOff>
    </xdr:to>
    <xdr:cxnSp macro="">
      <xdr:nvCxnSpPr>
        <xdr:cNvPr id="682" name="直線コネクタ 681"/>
        <xdr:cNvCxnSpPr/>
      </xdr:nvCxnSpPr>
      <xdr:spPr>
        <a:xfrm flipV="1">
          <a:off x="15481300" y="16920611"/>
          <a:ext cx="838200" cy="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15419</xdr:rowOff>
    </xdr:from>
    <xdr:to>
      <xdr:col>81</xdr:col>
      <xdr:colOff>50800</xdr:colOff>
      <xdr:row>99</xdr:row>
      <xdr:rowOff>31148</xdr:rowOff>
    </xdr:to>
    <xdr:cxnSp macro="">
      <xdr:nvCxnSpPr>
        <xdr:cNvPr id="685" name="直線コネクタ 684"/>
        <xdr:cNvCxnSpPr/>
      </xdr:nvCxnSpPr>
      <xdr:spPr>
        <a:xfrm flipV="1">
          <a:off x="14592300" y="16988969"/>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18442</xdr:rowOff>
    </xdr:from>
    <xdr:to>
      <xdr:col>76</xdr:col>
      <xdr:colOff>114300</xdr:colOff>
      <xdr:row>99</xdr:row>
      <xdr:rowOff>31148</xdr:rowOff>
    </xdr:to>
    <xdr:cxnSp macro="">
      <xdr:nvCxnSpPr>
        <xdr:cNvPr id="688" name="直線コネクタ 687"/>
        <xdr:cNvCxnSpPr/>
      </xdr:nvCxnSpPr>
      <xdr:spPr>
        <a:xfrm>
          <a:off x="13703300" y="16991992"/>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52898</xdr:rowOff>
    </xdr:from>
    <xdr:to>
      <xdr:col>71</xdr:col>
      <xdr:colOff>177800</xdr:colOff>
      <xdr:row>99</xdr:row>
      <xdr:rowOff>18442</xdr:rowOff>
    </xdr:to>
    <xdr:cxnSp macro="">
      <xdr:nvCxnSpPr>
        <xdr:cNvPr id="691" name="直線コネクタ 690"/>
        <xdr:cNvCxnSpPr/>
      </xdr:nvCxnSpPr>
      <xdr:spPr>
        <a:xfrm>
          <a:off x="12814300" y="16854998"/>
          <a:ext cx="889000" cy="1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67711</xdr:rowOff>
    </xdr:from>
    <xdr:to>
      <xdr:col>85</xdr:col>
      <xdr:colOff>177800</xdr:colOff>
      <xdr:row>98</xdr:row>
      <xdr:rowOff>169311</xdr:rowOff>
    </xdr:to>
    <xdr:sp macro="" textlink="">
      <xdr:nvSpPr>
        <xdr:cNvPr id="701" name="楕円 700"/>
        <xdr:cNvSpPr/>
      </xdr:nvSpPr>
      <xdr:spPr>
        <a:xfrm>
          <a:off x="16268700" y="168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27088</xdr:rowOff>
    </xdr:from>
    <xdr:ext cx="599010" cy="259045"/>
    <xdr:sp macro="" textlink="">
      <xdr:nvSpPr>
        <xdr:cNvPr id="702" name="積立金該当値テキスト"/>
        <xdr:cNvSpPr txBox="1"/>
      </xdr:nvSpPr>
      <xdr:spPr>
        <a:xfrm>
          <a:off x="16370300" y="1665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136069</xdr:rowOff>
    </xdr:from>
    <xdr:to>
      <xdr:col>81</xdr:col>
      <xdr:colOff>101600</xdr:colOff>
      <xdr:row>99</xdr:row>
      <xdr:rowOff>66219</xdr:rowOff>
    </xdr:to>
    <xdr:sp macro="" textlink="">
      <xdr:nvSpPr>
        <xdr:cNvPr id="703" name="楕円 702"/>
        <xdr:cNvSpPr/>
      </xdr:nvSpPr>
      <xdr:spPr>
        <a:xfrm>
          <a:off x="15430500" y="169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57346</xdr:rowOff>
    </xdr:from>
    <xdr:ext cx="534377" cy="259045"/>
    <xdr:sp macro="" textlink="">
      <xdr:nvSpPr>
        <xdr:cNvPr id="704" name="テキスト ボックス 703"/>
        <xdr:cNvSpPr txBox="1"/>
      </xdr:nvSpPr>
      <xdr:spPr>
        <a:xfrm>
          <a:off x="15214111" y="170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151798</xdr:rowOff>
    </xdr:from>
    <xdr:to>
      <xdr:col>76</xdr:col>
      <xdr:colOff>165100</xdr:colOff>
      <xdr:row>99</xdr:row>
      <xdr:rowOff>81948</xdr:rowOff>
    </xdr:to>
    <xdr:sp macro="" textlink="">
      <xdr:nvSpPr>
        <xdr:cNvPr id="705" name="楕円 704"/>
        <xdr:cNvSpPr/>
      </xdr:nvSpPr>
      <xdr:spPr>
        <a:xfrm>
          <a:off x="14541500" y="16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73075</xdr:rowOff>
    </xdr:from>
    <xdr:ext cx="534377" cy="259045"/>
    <xdr:sp macro="" textlink="">
      <xdr:nvSpPr>
        <xdr:cNvPr id="706" name="テキスト ボックス 705"/>
        <xdr:cNvSpPr txBox="1"/>
      </xdr:nvSpPr>
      <xdr:spPr>
        <a:xfrm>
          <a:off x="14325111" y="170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139092</xdr:rowOff>
    </xdr:from>
    <xdr:to>
      <xdr:col>72</xdr:col>
      <xdr:colOff>38100</xdr:colOff>
      <xdr:row>99</xdr:row>
      <xdr:rowOff>69242</xdr:rowOff>
    </xdr:to>
    <xdr:sp macro="" textlink="">
      <xdr:nvSpPr>
        <xdr:cNvPr id="707" name="楕円 706"/>
        <xdr:cNvSpPr/>
      </xdr:nvSpPr>
      <xdr:spPr>
        <a:xfrm>
          <a:off x="13652500" y="169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60369</xdr:rowOff>
    </xdr:from>
    <xdr:ext cx="534377" cy="259045"/>
    <xdr:sp macro="" textlink="">
      <xdr:nvSpPr>
        <xdr:cNvPr id="708" name="テキスト ボックス 707"/>
        <xdr:cNvSpPr txBox="1"/>
      </xdr:nvSpPr>
      <xdr:spPr>
        <a:xfrm>
          <a:off x="13436111" y="170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2098</xdr:rowOff>
    </xdr:from>
    <xdr:to>
      <xdr:col>67</xdr:col>
      <xdr:colOff>101600</xdr:colOff>
      <xdr:row>98</xdr:row>
      <xdr:rowOff>103698</xdr:rowOff>
    </xdr:to>
    <xdr:sp macro="" textlink="">
      <xdr:nvSpPr>
        <xdr:cNvPr id="709" name="楕円 708"/>
        <xdr:cNvSpPr/>
      </xdr:nvSpPr>
      <xdr:spPr>
        <a:xfrm>
          <a:off x="12763500" y="168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120225</xdr:rowOff>
    </xdr:from>
    <xdr:ext cx="599010" cy="259045"/>
    <xdr:sp macro="" textlink="">
      <xdr:nvSpPr>
        <xdr:cNvPr id="710" name="テキスト ボックス 709"/>
        <xdr:cNvSpPr txBox="1"/>
      </xdr:nvSpPr>
      <xdr:spPr>
        <a:xfrm>
          <a:off x="12514795" y="1657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38367</xdr:rowOff>
    </xdr:from>
    <xdr:to>
      <xdr:col>116</xdr:col>
      <xdr:colOff>63500</xdr:colOff>
      <xdr:row>59</xdr:row>
      <xdr:rowOff>38583</xdr:rowOff>
    </xdr:to>
    <xdr:cxnSp macro="">
      <xdr:nvCxnSpPr>
        <xdr:cNvPr id="794" name="直線コネクタ 793"/>
        <xdr:cNvCxnSpPr/>
      </xdr:nvCxnSpPr>
      <xdr:spPr>
        <a:xfrm flipV="1">
          <a:off x="21323300" y="1015391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35852</xdr:rowOff>
    </xdr:from>
    <xdr:to>
      <xdr:col>111</xdr:col>
      <xdr:colOff>177800</xdr:colOff>
      <xdr:row>59</xdr:row>
      <xdr:rowOff>38583</xdr:rowOff>
    </xdr:to>
    <xdr:cxnSp macro="">
      <xdr:nvCxnSpPr>
        <xdr:cNvPr id="797" name="直線コネクタ 796"/>
        <xdr:cNvCxnSpPr/>
      </xdr:nvCxnSpPr>
      <xdr:spPr>
        <a:xfrm>
          <a:off x="20434300" y="10151402"/>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35852</xdr:rowOff>
    </xdr:from>
    <xdr:to>
      <xdr:col>107</xdr:col>
      <xdr:colOff>50800</xdr:colOff>
      <xdr:row>59</xdr:row>
      <xdr:rowOff>36767</xdr:rowOff>
    </xdr:to>
    <xdr:cxnSp macro="">
      <xdr:nvCxnSpPr>
        <xdr:cNvPr id="800" name="直線コネクタ 799"/>
        <xdr:cNvCxnSpPr/>
      </xdr:nvCxnSpPr>
      <xdr:spPr>
        <a:xfrm flipV="1">
          <a:off x="19545300" y="101514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33579</xdr:rowOff>
    </xdr:from>
    <xdr:to>
      <xdr:col>102</xdr:col>
      <xdr:colOff>114300</xdr:colOff>
      <xdr:row>59</xdr:row>
      <xdr:rowOff>36767</xdr:rowOff>
    </xdr:to>
    <xdr:cxnSp macro="">
      <xdr:nvCxnSpPr>
        <xdr:cNvPr id="803" name="直線コネクタ 802"/>
        <xdr:cNvCxnSpPr/>
      </xdr:nvCxnSpPr>
      <xdr:spPr>
        <a:xfrm>
          <a:off x="18656300" y="1014912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159017</xdr:rowOff>
    </xdr:from>
    <xdr:to>
      <xdr:col>116</xdr:col>
      <xdr:colOff>114300</xdr:colOff>
      <xdr:row>59</xdr:row>
      <xdr:rowOff>89167</xdr:rowOff>
    </xdr:to>
    <xdr:sp macro="" textlink="">
      <xdr:nvSpPr>
        <xdr:cNvPr id="813" name="楕円 812"/>
        <xdr:cNvSpPr/>
      </xdr:nvSpPr>
      <xdr:spPr>
        <a:xfrm>
          <a:off x="22110700" y="101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73944</xdr:rowOff>
    </xdr:from>
    <xdr:ext cx="378565" cy="259045"/>
    <xdr:sp macro="" textlink="">
      <xdr:nvSpPr>
        <xdr:cNvPr id="814" name="貸付金該当値テキスト"/>
        <xdr:cNvSpPr txBox="1"/>
      </xdr:nvSpPr>
      <xdr:spPr>
        <a:xfrm>
          <a:off x="22212300" y="1001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159233</xdr:rowOff>
    </xdr:from>
    <xdr:to>
      <xdr:col>112</xdr:col>
      <xdr:colOff>38100</xdr:colOff>
      <xdr:row>59</xdr:row>
      <xdr:rowOff>89383</xdr:rowOff>
    </xdr:to>
    <xdr:sp macro="" textlink="">
      <xdr:nvSpPr>
        <xdr:cNvPr id="815" name="楕円 814"/>
        <xdr:cNvSpPr/>
      </xdr:nvSpPr>
      <xdr:spPr>
        <a:xfrm>
          <a:off x="21272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80510</xdr:rowOff>
    </xdr:from>
    <xdr:ext cx="378565" cy="259045"/>
    <xdr:sp macro="" textlink="">
      <xdr:nvSpPr>
        <xdr:cNvPr id="816" name="テキスト ボックス 815"/>
        <xdr:cNvSpPr txBox="1"/>
      </xdr:nvSpPr>
      <xdr:spPr>
        <a:xfrm>
          <a:off x="21134017" y="1019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156502</xdr:rowOff>
    </xdr:from>
    <xdr:to>
      <xdr:col>107</xdr:col>
      <xdr:colOff>101600</xdr:colOff>
      <xdr:row>59</xdr:row>
      <xdr:rowOff>86652</xdr:rowOff>
    </xdr:to>
    <xdr:sp macro="" textlink="">
      <xdr:nvSpPr>
        <xdr:cNvPr id="817" name="楕円 816"/>
        <xdr:cNvSpPr/>
      </xdr:nvSpPr>
      <xdr:spPr>
        <a:xfrm>
          <a:off x="20383500" y="10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77779</xdr:rowOff>
    </xdr:from>
    <xdr:ext cx="378565" cy="259045"/>
    <xdr:sp macro="" textlink="">
      <xdr:nvSpPr>
        <xdr:cNvPr id="818" name="テキスト ボックス 817"/>
        <xdr:cNvSpPr txBox="1"/>
      </xdr:nvSpPr>
      <xdr:spPr>
        <a:xfrm>
          <a:off x="20245017" y="1019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157417</xdr:rowOff>
    </xdr:from>
    <xdr:to>
      <xdr:col>102</xdr:col>
      <xdr:colOff>165100</xdr:colOff>
      <xdr:row>59</xdr:row>
      <xdr:rowOff>87567</xdr:rowOff>
    </xdr:to>
    <xdr:sp macro="" textlink="">
      <xdr:nvSpPr>
        <xdr:cNvPr id="819" name="楕円 818"/>
        <xdr:cNvSpPr/>
      </xdr:nvSpPr>
      <xdr:spPr>
        <a:xfrm>
          <a:off x="19494500" y="101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78694</xdr:rowOff>
    </xdr:from>
    <xdr:ext cx="378565" cy="259045"/>
    <xdr:sp macro="" textlink="">
      <xdr:nvSpPr>
        <xdr:cNvPr id="820" name="テキスト ボックス 819"/>
        <xdr:cNvSpPr txBox="1"/>
      </xdr:nvSpPr>
      <xdr:spPr>
        <a:xfrm>
          <a:off x="19356017" y="1019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154229</xdr:rowOff>
    </xdr:from>
    <xdr:to>
      <xdr:col>98</xdr:col>
      <xdr:colOff>38100</xdr:colOff>
      <xdr:row>59</xdr:row>
      <xdr:rowOff>84379</xdr:rowOff>
    </xdr:to>
    <xdr:sp macro="" textlink="">
      <xdr:nvSpPr>
        <xdr:cNvPr id="821" name="楕円 820"/>
        <xdr:cNvSpPr/>
      </xdr:nvSpPr>
      <xdr:spPr>
        <a:xfrm>
          <a:off x="18605500" y="100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75506</xdr:rowOff>
    </xdr:from>
    <xdr:ext cx="378565" cy="259045"/>
    <xdr:sp macro="" textlink="">
      <xdr:nvSpPr>
        <xdr:cNvPr id="822" name="テキスト ボックス 821"/>
        <xdr:cNvSpPr txBox="1"/>
      </xdr:nvSpPr>
      <xdr:spPr>
        <a:xfrm>
          <a:off x="18467017" y="1019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165291</xdr:rowOff>
    </xdr:from>
    <xdr:to>
      <xdr:col>116</xdr:col>
      <xdr:colOff>63500</xdr:colOff>
      <xdr:row>77</xdr:row>
      <xdr:rowOff>22298</xdr:rowOff>
    </xdr:to>
    <xdr:cxnSp macro="">
      <xdr:nvCxnSpPr>
        <xdr:cNvPr id="853" name="直線コネクタ 852"/>
        <xdr:cNvCxnSpPr/>
      </xdr:nvCxnSpPr>
      <xdr:spPr>
        <a:xfrm>
          <a:off x="21323300" y="13195491"/>
          <a:ext cx="8382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165291</xdr:rowOff>
    </xdr:from>
    <xdr:to>
      <xdr:col>111</xdr:col>
      <xdr:colOff>177800</xdr:colOff>
      <xdr:row>76</xdr:row>
      <xdr:rowOff>166953</xdr:rowOff>
    </xdr:to>
    <xdr:cxnSp macro="">
      <xdr:nvCxnSpPr>
        <xdr:cNvPr id="856" name="直線コネクタ 855"/>
        <xdr:cNvCxnSpPr/>
      </xdr:nvCxnSpPr>
      <xdr:spPr>
        <a:xfrm flipV="1">
          <a:off x="20434300" y="13195491"/>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79065</xdr:rowOff>
    </xdr:from>
    <xdr:to>
      <xdr:col>107</xdr:col>
      <xdr:colOff>50800</xdr:colOff>
      <xdr:row>76</xdr:row>
      <xdr:rowOff>166953</xdr:rowOff>
    </xdr:to>
    <xdr:cxnSp macro="">
      <xdr:nvCxnSpPr>
        <xdr:cNvPr id="859" name="直線コネクタ 858"/>
        <xdr:cNvCxnSpPr/>
      </xdr:nvCxnSpPr>
      <xdr:spPr>
        <a:xfrm>
          <a:off x="19545300" y="13109265"/>
          <a:ext cx="889000" cy="8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79065</xdr:rowOff>
    </xdr:from>
    <xdr:to>
      <xdr:col>102</xdr:col>
      <xdr:colOff>114300</xdr:colOff>
      <xdr:row>77</xdr:row>
      <xdr:rowOff>17880</xdr:rowOff>
    </xdr:to>
    <xdr:cxnSp macro="">
      <xdr:nvCxnSpPr>
        <xdr:cNvPr id="862" name="直線コネクタ 861"/>
        <xdr:cNvCxnSpPr/>
      </xdr:nvCxnSpPr>
      <xdr:spPr>
        <a:xfrm flipV="1">
          <a:off x="18656300" y="13109265"/>
          <a:ext cx="889000" cy="1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142948</xdr:rowOff>
    </xdr:from>
    <xdr:to>
      <xdr:col>116</xdr:col>
      <xdr:colOff>114300</xdr:colOff>
      <xdr:row>77</xdr:row>
      <xdr:rowOff>73098</xdr:rowOff>
    </xdr:to>
    <xdr:sp macro="" textlink="">
      <xdr:nvSpPr>
        <xdr:cNvPr id="872" name="楕円 871"/>
        <xdr:cNvSpPr/>
      </xdr:nvSpPr>
      <xdr:spPr>
        <a:xfrm>
          <a:off x="22110700" y="131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165825</xdr:rowOff>
    </xdr:from>
    <xdr:ext cx="599010" cy="259045"/>
    <xdr:sp macro="" textlink="">
      <xdr:nvSpPr>
        <xdr:cNvPr id="873" name="繰出金該当値テキスト"/>
        <xdr:cNvSpPr txBox="1"/>
      </xdr:nvSpPr>
      <xdr:spPr>
        <a:xfrm>
          <a:off x="22212300" y="130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114491</xdr:rowOff>
    </xdr:from>
    <xdr:to>
      <xdr:col>112</xdr:col>
      <xdr:colOff>38100</xdr:colOff>
      <xdr:row>77</xdr:row>
      <xdr:rowOff>44641</xdr:rowOff>
    </xdr:to>
    <xdr:sp macro="" textlink="">
      <xdr:nvSpPr>
        <xdr:cNvPr id="874" name="楕円 873"/>
        <xdr:cNvSpPr/>
      </xdr:nvSpPr>
      <xdr:spPr>
        <a:xfrm>
          <a:off x="21272500" y="131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61167</xdr:rowOff>
    </xdr:from>
    <xdr:ext cx="599010" cy="259045"/>
    <xdr:sp macro="" textlink="">
      <xdr:nvSpPr>
        <xdr:cNvPr id="875" name="テキスト ボックス 874"/>
        <xdr:cNvSpPr txBox="1"/>
      </xdr:nvSpPr>
      <xdr:spPr>
        <a:xfrm>
          <a:off x="21023795" y="129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116153</xdr:rowOff>
    </xdr:from>
    <xdr:to>
      <xdr:col>107</xdr:col>
      <xdr:colOff>101600</xdr:colOff>
      <xdr:row>77</xdr:row>
      <xdr:rowOff>46303</xdr:rowOff>
    </xdr:to>
    <xdr:sp macro="" textlink="">
      <xdr:nvSpPr>
        <xdr:cNvPr id="876" name="楕円 875"/>
        <xdr:cNvSpPr/>
      </xdr:nvSpPr>
      <xdr:spPr>
        <a:xfrm>
          <a:off x="203835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62830</xdr:rowOff>
    </xdr:from>
    <xdr:ext cx="599010" cy="259045"/>
    <xdr:sp macro="" textlink="">
      <xdr:nvSpPr>
        <xdr:cNvPr id="877" name="テキスト ボックス 876"/>
        <xdr:cNvSpPr txBox="1"/>
      </xdr:nvSpPr>
      <xdr:spPr>
        <a:xfrm>
          <a:off x="20134795" y="1292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28265</xdr:rowOff>
    </xdr:from>
    <xdr:to>
      <xdr:col>102</xdr:col>
      <xdr:colOff>165100</xdr:colOff>
      <xdr:row>76</xdr:row>
      <xdr:rowOff>129865</xdr:rowOff>
    </xdr:to>
    <xdr:sp macro="" textlink="">
      <xdr:nvSpPr>
        <xdr:cNvPr id="878" name="楕円 877"/>
        <xdr:cNvSpPr/>
      </xdr:nvSpPr>
      <xdr:spPr>
        <a:xfrm>
          <a:off x="19494500" y="13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146393</xdr:rowOff>
    </xdr:from>
    <xdr:ext cx="599010" cy="259045"/>
    <xdr:sp macro="" textlink="">
      <xdr:nvSpPr>
        <xdr:cNvPr id="879" name="テキスト ボックス 878"/>
        <xdr:cNvSpPr txBox="1"/>
      </xdr:nvSpPr>
      <xdr:spPr>
        <a:xfrm>
          <a:off x="19245795" y="1283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138530</xdr:rowOff>
    </xdr:from>
    <xdr:to>
      <xdr:col>98</xdr:col>
      <xdr:colOff>38100</xdr:colOff>
      <xdr:row>77</xdr:row>
      <xdr:rowOff>68680</xdr:rowOff>
    </xdr:to>
    <xdr:sp macro="" textlink="">
      <xdr:nvSpPr>
        <xdr:cNvPr id="880" name="楕円 879"/>
        <xdr:cNvSpPr/>
      </xdr:nvSpPr>
      <xdr:spPr>
        <a:xfrm>
          <a:off x="18605500" y="131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85206</xdr:rowOff>
    </xdr:from>
    <xdr:ext cx="599010" cy="259045"/>
    <xdr:sp macro="" textlink="">
      <xdr:nvSpPr>
        <xdr:cNvPr id="881" name="テキスト ボックス 880"/>
        <xdr:cNvSpPr txBox="1"/>
      </xdr:nvSpPr>
      <xdr:spPr>
        <a:xfrm>
          <a:off x="18356795" y="129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a:t>
          </a:r>
          <a:r>
            <a:rPr kumimoji="1" lang="en-US" altLang="ja-JP" sz="1100">
              <a:solidFill>
                <a:schemeClr val="dk1"/>
              </a:solidFill>
              <a:effectLst/>
              <a:latin typeface="+mn-lt"/>
              <a:ea typeface="+mn-ea"/>
              <a:cs typeface="+mn-cs"/>
            </a:rPr>
            <a:t>(2,851,630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(1,002</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一人当たりコストは</a:t>
          </a:r>
          <a:r>
            <a:rPr kumimoji="1" lang="en-US" altLang="ja-JP" sz="1100">
              <a:solidFill>
                <a:schemeClr val="dk1"/>
              </a:solidFill>
              <a:effectLst/>
              <a:latin typeface="+mn-lt"/>
              <a:ea typeface="+mn-ea"/>
              <a:cs typeface="+mn-cs"/>
            </a:rPr>
            <a:t>2,846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(2,851,630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となっている。人件費、物件費、扶助費、補助費、普通建設事業費については類似団体平均を上回っている。これは、人口</a:t>
          </a:r>
          <a:r>
            <a:rPr kumimoji="1" lang="ja-JP" altLang="en-US" sz="1100">
              <a:solidFill>
                <a:schemeClr val="dk1"/>
              </a:solidFill>
              <a:effectLst/>
              <a:latin typeface="+mn-lt"/>
              <a:ea typeface="+mn-ea"/>
              <a:cs typeface="+mn-cs"/>
            </a:rPr>
            <a:t>が少なく</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㎢と行政区域が広大かつ集落が点在している地勢的問題により行政効率が悪いことが要因となっている。</a:t>
          </a:r>
          <a:endParaRPr lang="ja-JP" altLang="ja-JP" sz="1400">
            <a:effectLst/>
          </a:endParaRPr>
        </a:p>
        <a:p>
          <a:r>
            <a:rPr kumimoji="1" lang="ja-JP" altLang="ja-JP" sz="1100">
              <a:solidFill>
                <a:schemeClr val="dk1"/>
              </a:solidFill>
              <a:effectLst/>
              <a:latin typeface="+mn-lt"/>
              <a:ea typeface="+mn-ea"/>
              <a:cs typeface="+mn-cs"/>
            </a:rPr>
            <a:t>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endParaRPr lang="ja-JP" altLang="ja-JP" sz="1400">
            <a:effectLst/>
          </a:endParaRPr>
        </a:p>
        <a:p>
          <a:r>
            <a:rPr kumimoji="1" lang="ja-JP" altLang="ja-JP" sz="1100">
              <a:solidFill>
                <a:schemeClr val="dk1"/>
              </a:solidFill>
              <a:effectLst/>
              <a:latin typeface="+mn-lt"/>
              <a:ea typeface="+mn-ea"/>
              <a:cs typeface="+mn-cs"/>
            </a:rPr>
            <a:t>扶助費は、児童手当費、母子家庭医療費助成事業、老人保護措置費が増加した。</a:t>
          </a:r>
          <a:endParaRPr lang="ja-JP" altLang="ja-JP" sz="1400">
            <a:effectLst/>
          </a:endParaRPr>
        </a:p>
        <a:p>
          <a:r>
            <a:rPr kumimoji="1" lang="ja-JP" altLang="ja-JP" sz="1100">
              <a:solidFill>
                <a:schemeClr val="dk1"/>
              </a:solidFill>
              <a:effectLst/>
              <a:latin typeface="+mn-lt"/>
              <a:ea typeface="+mn-ea"/>
              <a:cs typeface="+mn-cs"/>
            </a:rPr>
            <a:t>普通建設事業費は、防災無線デジタル化事業（</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百万円）、リニア関連工事である町道角瀬白糸線道路改良工事（</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百万円）、などの大型工事</a:t>
          </a:r>
          <a:r>
            <a:rPr kumimoji="1" lang="ja-JP" altLang="en-US" sz="1100">
              <a:solidFill>
                <a:schemeClr val="dk1"/>
              </a:solidFill>
              <a:effectLst/>
              <a:latin typeface="+mn-lt"/>
              <a:ea typeface="+mn-ea"/>
              <a:cs typeface="+mn-cs"/>
            </a:rPr>
            <a:t>が減ったこと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今後もリニア関連事業の継続や町営住宅建設が見込まれるが、事業の検証を行い緊急性、必要性を判断することにより投資的経費の削減を図っていく。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16991</xdr:rowOff>
    </xdr:from>
    <xdr:to>
      <xdr:col>24</xdr:col>
      <xdr:colOff>63500</xdr:colOff>
      <xdr:row>36</xdr:row>
      <xdr:rowOff>30495</xdr:rowOff>
    </xdr:to>
    <xdr:cxnSp macro="">
      <xdr:nvCxnSpPr>
        <xdr:cNvPr id="62" name="直線コネクタ 61"/>
        <xdr:cNvCxnSpPr/>
      </xdr:nvCxnSpPr>
      <xdr:spPr>
        <a:xfrm flipV="1">
          <a:off x="3797300" y="6189191"/>
          <a:ext cx="8382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30495</xdr:rowOff>
    </xdr:from>
    <xdr:to>
      <xdr:col>19</xdr:col>
      <xdr:colOff>177800</xdr:colOff>
      <xdr:row>36</xdr:row>
      <xdr:rowOff>44472</xdr:rowOff>
    </xdr:to>
    <xdr:cxnSp macro="">
      <xdr:nvCxnSpPr>
        <xdr:cNvPr id="65" name="直線コネクタ 64"/>
        <xdr:cNvCxnSpPr/>
      </xdr:nvCxnSpPr>
      <xdr:spPr>
        <a:xfrm flipV="1">
          <a:off x="2908300" y="6202695"/>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40814</xdr:rowOff>
    </xdr:from>
    <xdr:to>
      <xdr:col>15</xdr:col>
      <xdr:colOff>50800</xdr:colOff>
      <xdr:row>36</xdr:row>
      <xdr:rowOff>44472</xdr:rowOff>
    </xdr:to>
    <xdr:cxnSp macro="">
      <xdr:nvCxnSpPr>
        <xdr:cNvPr id="68" name="直線コネクタ 67"/>
        <xdr:cNvCxnSpPr/>
      </xdr:nvCxnSpPr>
      <xdr:spPr>
        <a:xfrm>
          <a:off x="2019300" y="621301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40814</xdr:rowOff>
    </xdr:from>
    <xdr:to>
      <xdr:col>10</xdr:col>
      <xdr:colOff>114300</xdr:colOff>
      <xdr:row>36</xdr:row>
      <xdr:rowOff>53306</xdr:rowOff>
    </xdr:to>
    <xdr:cxnSp macro="">
      <xdr:nvCxnSpPr>
        <xdr:cNvPr id="71" name="直線コネクタ 70"/>
        <xdr:cNvCxnSpPr/>
      </xdr:nvCxnSpPr>
      <xdr:spPr>
        <a:xfrm flipV="1">
          <a:off x="1130300" y="6213014"/>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137641</xdr:rowOff>
    </xdr:from>
    <xdr:to>
      <xdr:col>24</xdr:col>
      <xdr:colOff>114300</xdr:colOff>
      <xdr:row>36</xdr:row>
      <xdr:rowOff>67791</xdr:rowOff>
    </xdr:to>
    <xdr:sp macro="" textlink="">
      <xdr:nvSpPr>
        <xdr:cNvPr id="81" name="楕円 80"/>
        <xdr:cNvSpPr/>
      </xdr:nvSpPr>
      <xdr:spPr>
        <a:xfrm>
          <a:off x="4584700" y="61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160518</xdr:rowOff>
    </xdr:from>
    <xdr:ext cx="534377" cy="259045"/>
    <xdr:sp macro="" textlink="">
      <xdr:nvSpPr>
        <xdr:cNvPr id="82" name="議会費該当値テキスト"/>
        <xdr:cNvSpPr txBox="1"/>
      </xdr:nvSpPr>
      <xdr:spPr>
        <a:xfrm>
          <a:off x="4686300" y="59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151145</xdr:rowOff>
    </xdr:from>
    <xdr:to>
      <xdr:col>20</xdr:col>
      <xdr:colOff>38100</xdr:colOff>
      <xdr:row>36</xdr:row>
      <xdr:rowOff>81295</xdr:rowOff>
    </xdr:to>
    <xdr:sp macro="" textlink="">
      <xdr:nvSpPr>
        <xdr:cNvPr id="83" name="楕円 82"/>
        <xdr:cNvSpPr/>
      </xdr:nvSpPr>
      <xdr:spPr>
        <a:xfrm>
          <a:off x="3746500" y="61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97822</xdr:rowOff>
    </xdr:from>
    <xdr:ext cx="534377" cy="259045"/>
    <xdr:sp macro="" textlink="">
      <xdr:nvSpPr>
        <xdr:cNvPr id="84" name="テキスト ボックス 83"/>
        <xdr:cNvSpPr txBox="1"/>
      </xdr:nvSpPr>
      <xdr:spPr>
        <a:xfrm>
          <a:off x="3530111" y="59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165122</xdr:rowOff>
    </xdr:from>
    <xdr:to>
      <xdr:col>15</xdr:col>
      <xdr:colOff>101600</xdr:colOff>
      <xdr:row>36</xdr:row>
      <xdr:rowOff>95272</xdr:rowOff>
    </xdr:to>
    <xdr:sp macro="" textlink="">
      <xdr:nvSpPr>
        <xdr:cNvPr id="85" name="楕円 84"/>
        <xdr:cNvSpPr/>
      </xdr:nvSpPr>
      <xdr:spPr>
        <a:xfrm>
          <a:off x="2857500" y="61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111799</xdr:rowOff>
    </xdr:from>
    <xdr:ext cx="534377" cy="259045"/>
    <xdr:sp macro="" textlink="">
      <xdr:nvSpPr>
        <xdr:cNvPr id="86" name="テキスト ボックス 85"/>
        <xdr:cNvSpPr txBox="1"/>
      </xdr:nvSpPr>
      <xdr:spPr>
        <a:xfrm>
          <a:off x="2641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161464</xdr:rowOff>
    </xdr:from>
    <xdr:to>
      <xdr:col>10</xdr:col>
      <xdr:colOff>165100</xdr:colOff>
      <xdr:row>36</xdr:row>
      <xdr:rowOff>91614</xdr:rowOff>
    </xdr:to>
    <xdr:sp macro="" textlink="">
      <xdr:nvSpPr>
        <xdr:cNvPr id="87" name="楕円 86"/>
        <xdr:cNvSpPr/>
      </xdr:nvSpPr>
      <xdr:spPr>
        <a:xfrm>
          <a:off x="1968500" y="61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108141</xdr:rowOff>
    </xdr:from>
    <xdr:ext cx="534377" cy="259045"/>
    <xdr:sp macro="" textlink="">
      <xdr:nvSpPr>
        <xdr:cNvPr id="88" name="テキスト ボックス 87"/>
        <xdr:cNvSpPr txBox="1"/>
      </xdr:nvSpPr>
      <xdr:spPr>
        <a:xfrm>
          <a:off x="1752111" y="59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2506</xdr:rowOff>
    </xdr:from>
    <xdr:to>
      <xdr:col>6</xdr:col>
      <xdr:colOff>38100</xdr:colOff>
      <xdr:row>36</xdr:row>
      <xdr:rowOff>104106</xdr:rowOff>
    </xdr:to>
    <xdr:sp macro="" textlink="">
      <xdr:nvSpPr>
        <xdr:cNvPr id="89" name="楕円 88"/>
        <xdr:cNvSpPr/>
      </xdr:nvSpPr>
      <xdr:spPr>
        <a:xfrm>
          <a:off x="1079500" y="61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120633</xdr:rowOff>
    </xdr:from>
    <xdr:ext cx="534377" cy="259045"/>
    <xdr:sp macro="" textlink="">
      <xdr:nvSpPr>
        <xdr:cNvPr id="90" name="テキスト ボックス 89"/>
        <xdr:cNvSpPr txBox="1"/>
      </xdr:nvSpPr>
      <xdr:spPr>
        <a:xfrm>
          <a:off x="863111" y="59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82332</xdr:rowOff>
    </xdr:from>
    <xdr:to>
      <xdr:col>24</xdr:col>
      <xdr:colOff>63500</xdr:colOff>
      <xdr:row>57</xdr:row>
      <xdr:rowOff>131001</xdr:rowOff>
    </xdr:to>
    <xdr:cxnSp macro="">
      <xdr:nvCxnSpPr>
        <xdr:cNvPr id="119" name="直線コネクタ 118"/>
        <xdr:cNvCxnSpPr/>
      </xdr:nvCxnSpPr>
      <xdr:spPr>
        <a:xfrm>
          <a:off x="3797300" y="9854982"/>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82332</xdr:rowOff>
    </xdr:from>
    <xdr:to>
      <xdr:col>19</xdr:col>
      <xdr:colOff>177800</xdr:colOff>
      <xdr:row>57</xdr:row>
      <xdr:rowOff>105085</xdr:rowOff>
    </xdr:to>
    <xdr:cxnSp macro="">
      <xdr:nvCxnSpPr>
        <xdr:cNvPr id="122" name="直線コネクタ 121"/>
        <xdr:cNvCxnSpPr/>
      </xdr:nvCxnSpPr>
      <xdr:spPr>
        <a:xfrm flipV="1">
          <a:off x="2908300" y="9854982"/>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105085</xdr:rowOff>
    </xdr:from>
    <xdr:to>
      <xdr:col>15</xdr:col>
      <xdr:colOff>50800</xdr:colOff>
      <xdr:row>57</xdr:row>
      <xdr:rowOff>108124</xdr:rowOff>
    </xdr:to>
    <xdr:cxnSp macro="">
      <xdr:nvCxnSpPr>
        <xdr:cNvPr id="125" name="直線コネクタ 124"/>
        <xdr:cNvCxnSpPr/>
      </xdr:nvCxnSpPr>
      <xdr:spPr>
        <a:xfrm flipV="1">
          <a:off x="2019300" y="9877735"/>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64879</xdr:rowOff>
    </xdr:from>
    <xdr:to>
      <xdr:col>10</xdr:col>
      <xdr:colOff>114300</xdr:colOff>
      <xdr:row>57</xdr:row>
      <xdr:rowOff>108124</xdr:rowOff>
    </xdr:to>
    <xdr:cxnSp macro="">
      <xdr:nvCxnSpPr>
        <xdr:cNvPr id="128" name="直線コネクタ 127"/>
        <xdr:cNvCxnSpPr/>
      </xdr:nvCxnSpPr>
      <xdr:spPr>
        <a:xfrm>
          <a:off x="1130300" y="9837529"/>
          <a:ext cx="889000" cy="4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80201</xdr:rowOff>
    </xdr:from>
    <xdr:to>
      <xdr:col>24</xdr:col>
      <xdr:colOff>114300</xdr:colOff>
      <xdr:row>58</xdr:row>
      <xdr:rowOff>10351</xdr:rowOff>
    </xdr:to>
    <xdr:sp macro="" textlink="">
      <xdr:nvSpPr>
        <xdr:cNvPr id="138" name="楕円 137"/>
        <xdr:cNvSpPr/>
      </xdr:nvSpPr>
      <xdr:spPr>
        <a:xfrm>
          <a:off x="4584700" y="98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103078</xdr:rowOff>
    </xdr:from>
    <xdr:ext cx="599010" cy="259045"/>
    <xdr:sp macro="" textlink="">
      <xdr:nvSpPr>
        <xdr:cNvPr id="139" name="総務費該当値テキスト"/>
        <xdr:cNvSpPr txBox="1"/>
      </xdr:nvSpPr>
      <xdr:spPr>
        <a:xfrm>
          <a:off x="4686300" y="970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31532</xdr:rowOff>
    </xdr:from>
    <xdr:to>
      <xdr:col>20</xdr:col>
      <xdr:colOff>38100</xdr:colOff>
      <xdr:row>57</xdr:row>
      <xdr:rowOff>133132</xdr:rowOff>
    </xdr:to>
    <xdr:sp macro="" textlink="">
      <xdr:nvSpPr>
        <xdr:cNvPr id="140" name="楕円 139"/>
        <xdr:cNvSpPr/>
      </xdr:nvSpPr>
      <xdr:spPr>
        <a:xfrm>
          <a:off x="3746500" y="98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149659</xdr:rowOff>
    </xdr:from>
    <xdr:ext cx="599010" cy="259045"/>
    <xdr:sp macro="" textlink="">
      <xdr:nvSpPr>
        <xdr:cNvPr id="141" name="テキスト ボックス 140"/>
        <xdr:cNvSpPr txBox="1"/>
      </xdr:nvSpPr>
      <xdr:spPr>
        <a:xfrm>
          <a:off x="3497795" y="957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54285</xdr:rowOff>
    </xdr:from>
    <xdr:to>
      <xdr:col>15</xdr:col>
      <xdr:colOff>101600</xdr:colOff>
      <xdr:row>57</xdr:row>
      <xdr:rowOff>155885</xdr:rowOff>
    </xdr:to>
    <xdr:sp macro="" textlink="">
      <xdr:nvSpPr>
        <xdr:cNvPr id="142" name="楕円 141"/>
        <xdr:cNvSpPr/>
      </xdr:nvSpPr>
      <xdr:spPr>
        <a:xfrm>
          <a:off x="2857500" y="98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962</xdr:rowOff>
    </xdr:from>
    <xdr:ext cx="599010" cy="259045"/>
    <xdr:sp macro="" textlink="">
      <xdr:nvSpPr>
        <xdr:cNvPr id="143" name="テキスト ボックス 142"/>
        <xdr:cNvSpPr txBox="1"/>
      </xdr:nvSpPr>
      <xdr:spPr>
        <a:xfrm>
          <a:off x="2608795" y="96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57324</xdr:rowOff>
    </xdr:from>
    <xdr:to>
      <xdr:col>10</xdr:col>
      <xdr:colOff>165100</xdr:colOff>
      <xdr:row>57</xdr:row>
      <xdr:rowOff>158924</xdr:rowOff>
    </xdr:to>
    <xdr:sp macro="" textlink="">
      <xdr:nvSpPr>
        <xdr:cNvPr id="144" name="楕円 143"/>
        <xdr:cNvSpPr/>
      </xdr:nvSpPr>
      <xdr:spPr>
        <a:xfrm>
          <a:off x="1968500" y="98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4001</xdr:rowOff>
    </xdr:from>
    <xdr:ext cx="599010" cy="259045"/>
    <xdr:sp macro="" textlink="">
      <xdr:nvSpPr>
        <xdr:cNvPr id="145" name="テキスト ボックス 144"/>
        <xdr:cNvSpPr txBox="1"/>
      </xdr:nvSpPr>
      <xdr:spPr>
        <a:xfrm>
          <a:off x="1719795" y="960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14079</xdr:rowOff>
    </xdr:from>
    <xdr:to>
      <xdr:col>6</xdr:col>
      <xdr:colOff>38100</xdr:colOff>
      <xdr:row>57</xdr:row>
      <xdr:rowOff>115679</xdr:rowOff>
    </xdr:to>
    <xdr:sp macro="" textlink="">
      <xdr:nvSpPr>
        <xdr:cNvPr id="146" name="楕円 145"/>
        <xdr:cNvSpPr/>
      </xdr:nvSpPr>
      <xdr:spPr>
        <a:xfrm>
          <a:off x="1079500" y="9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132206</xdr:rowOff>
    </xdr:from>
    <xdr:ext cx="599010" cy="259045"/>
    <xdr:sp macro="" textlink="">
      <xdr:nvSpPr>
        <xdr:cNvPr id="147" name="テキスト ボックス 146"/>
        <xdr:cNvSpPr txBox="1"/>
      </xdr:nvSpPr>
      <xdr:spPr>
        <a:xfrm>
          <a:off x="830795" y="95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30407</xdr:rowOff>
    </xdr:from>
    <xdr:to>
      <xdr:col>24</xdr:col>
      <xdr:colOff>63500</xdr:colOff>
      <xdr:row>75</xdr:row>
      <xdr:rowOff>61282</xdr:rowOff>
    </xdr:to>
    <xdr:cxnSp macro="">
      <xdr:nvCxnSpPr>
        <xdr:cNvPr id="177" name="直線コネクタ 176"/>
        <xdr:cNvCxnSpPr/>
      </xdr:nvCxnSpPr>
      <xdr:spPr>
        <a:xfrm flipV="1">
          <a:off x="3797300" y="12546257"/>
          <a:ext cx="838200" cy="3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7390</xdr:rowOff>
    </xdr:from>
    <xdr:to>
      <xdr:col>19</xdr:col>
      <xdr:colOff>177800</xdr:colOff>
      <xdr:row>75</xdr:row>
      <xdr:rowOff>61282</xdr:rowOff>
    </xdr:to>
    <xdr:cxnSp macro="">
      <xdr:nvCxnSpPr>
        <xdr:cNvPr id="180" name="直線コネクタ 179"/>
        <xdr:cNvCxnSpPr/>
      </xdr:nvCxnSpPr>
      <xdr:spPr>
        <a:xfrm>
          <a:off x="2908300" y="12866140"/>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123965</xdr:rowOff>
    </xdr:from>
    <xdr:to>
      <xdr:col>15</xdr:col>
      <xdr:colOff>50800</xdr:colOff>
      <xdr:row>75</xdr:row>
      <xdr:rowOff>7390</xdr:rowOff>
    </xdr:to>
    <xdr:cxnSp macro="">
      <xdr:nvCxnSpPr>
        <xdr:cNvPr id="183" name="直線コネクタ 182"/>
        <xdr:cNvCxnSpPr/>
      </xdr:nvCxnSpPr>
      <xdr:spPr>
        <a:xfrm>
          <a:off x="2019300" y="12811265"/>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123965</xdr:rowOff>
    </xdr:from>
    <xdr:to>
      <xdr:col>10</xdr:col>
      <xdr:colOff>114300</xdr:colOff>
      <xdr:row>74</xdr:row>
      <xdr:rowOff>151302</xdr:rowOff>
    </xdr:to>
    <xdr:cxnSp macro="">
      <xdr:nvCxnSpPr>
        <xdr:cNvPr id="186" name="直線コネクタ 185"/>
        <xdr:cNvCxnSpPr/>
      </xdr:nvCxnSpPr>
      <xdr:spPr>
        <a:xfrm flipV="1">
          <a:off x="1130300" y="12811265"/>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151057</xdr:rowOff>
    </xdr:from>
    <xdr:to>
      <xdr:col>24</xdr:col>
      <xdr:colOff>114300</xdr:colOff>
      <xdr:row>73</xdr:row>
      <xdr:rowOff>81207</xdr:rowOff>
    </xdr:to>
    <xdr:sp macro="" textlink="">
      <xdr:nvSpPr>
        <xdr:cNvPr id="196" name="楕円 195"/>
        <xdr:cNvSpPr/>
      </xdr:nvSpPr>
      <xdr:spPr>
        <a:xfrm>
          <a:off x="4584700" y="12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2484</xdr:rowOff>
    </xdr:from>
    <xdr:ext cx="599010" cy="259045"/>
    <xdr:sp macro="" textlink="">
      <xdr:nvSpPr>
        <xdr:cNvPr id="197" name="民生費該当値テキスト"/>
        <xdr:cNvSpPr txBox="1"/>
      </xdr:nvSpPr>
      <xdr:spPr>
        <a:xfrm>
          <a:off x="4686300" y="123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10482</xdr:rowOff>
    </xdr:from>
    <xdr:to>
      <xdr:col>20</xdr:col>
      <xdr:colOff>38100</xdr:colOff>
      <xdr:row>75</xdr:row>
      <xdr:rowOff>112082</xdr:rowOff>
    </xdr:to>
    <xdr:sp macro="" textlink="">
      <xdr:nvSpPr>
        <xdr:cNvPr id="198" name="楕円 197"/>
        <xdr:cNvSpPr/>
      </xdr:nvSpPr>
      <xdr:spPr>
        <a:xfrm>
          <a:off x="3746500" y="128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128609</xdr:rowOff>
    </xdr:from>
    <xdr:ext cx="599010" cy="259045"/>
    <xdr:sp macro="" textlink="">
      <xdr:nvSpPr>
        <xdr:cNvPr id="199" name="テキスト ボックス 198"/>
        <xdr:cNvSpPr txBox="1"/>
      </xdr:nvSpPr>
      <xdr:spPr>
        <a:xfrm>
          <a:off x="3497795" y="12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128040</xdr:rowOff>
    </xdr:from>
    <xdr:to>
      <xdr:col>15</xdr:col>
      <xdr:colOff>101600</xdr:colOff>
      <xdr:row>75</xdr:row>
      <xdr:rowOff>58190</xdr:rowOff>
    </xdr:to>
    <xdr:sp macro="" textlink="">
      <xdr:nvSpPr>
        <xdr:cNvPr id="200" name="楕円 199"/>
        <xdr:cNvSpPr/>
      </xdr:nvSpPr>
      <xdr:spPr>
        <a:xfrm>
          <a:off x="2857500" y="128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74717</xdr:rowOff>
    </xdr:from>
    <xdr:ext cx="599010" cy="259045"/>
    <xdr:sp macro="" textlink="">
      <xdr:nvSpPr>
        <xdr:cNvPr id="201" name="テキスト ボックス 200"/>
        <xdr:cNvSpPr txBox="1"/>
      </xdr:nvSpPr>
      <xdr:spPr>
        <a:xfrm>
          <a:off x="2608795" y="1259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73165</xdr:rowOff>
    </xdr:from>
    <xdr:to>
      <xdr:col>10</xdr:col>
      <xdr:colOff>165100</xdr:colOff>
      <xdr:row>75</xdr:row>
      <xdr:rowOff>3315</xdr:rowOff>
    </xdr:to>
    <xdr:sp macro="" textlink="">
      <xdr:nvSpPr>
        <xdr:cNvPr id="202" name="楕円 201"/>
        <xdr:cNvSpPr/>
      </xdr:nvSpPr>
      <xdr:spPr>
        <a:xfrm>
          <a:off x="1968500" y="127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19842</xdr:rowOff>
    </xdr:from>
    <xdr:ext cx="599010" cy="259045"/>
    <xdr:sp macro="" textlink="">
      <xdr:nvSpPr>
        <xdr:cNvPr id="203" name="テキスト ボックス 202"/>
        <xdr:cNvSpPr txBox="1"/>
      </xdr:nvSpPr>
      <xdr:spPr>
        <a:xfrm>
          <a:off x="1719795" y="125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100502</xdr:rowOff>
    </xdr:from>
    <xdr:to>
      <xdr:col>6</xdr:col>
      <xdr:colOff>38100</xdr:colOff>
      <xdr:row>75</xdr:row>
      <xdr:rowOff>30652</xdr:rowOff>
    </xdr:to>
    <xdr:sp macro="" textlink="">
      <xdr:nvSpPr>
        <xdr:cNvPr id="204" name="楕円 203"/>
        <xdr:cNvSpPr/>
      </xdr:nvSpPr>
      <xdr:spPr>
        <a:xfrm>
          <a:off x="1079500" y="127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47179</xdr:rowOff>
    </xdr:from>
    <xdr:ext cx="599010" cy="259045"/>
    <xdr:sp macro="" textlink="">
      <xdr:nvSpPr>
        <xdr:cNvPr id="205" name="テキスト ボックス 204"/>
        <xdr:cNvSpPr txBox="1"/>
      </xdr:nvSpPr>
      <xdr:spPr>
        <a:xfrm>
          <a:off x="830795" y="125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20007</xdr:rowOff>
    </xdr:from>
    <xdr:to>
      <xdr:col>24</xdr:col>
      <xdr:colOff>63500</xdr:colOff>
      <xdr:row>97</xdr:row>
      <xdr:rowOff>25752</xdr:rowOff>
    </xdr:to>
    <xdr:cxnSp macro="">
      <xdr:nvCxnSpPr>
        <xdr:cNvPr id="234" name="直線コネクタ 233"/>
        <xdr:cNvCxnSpPr/>
      </xdr:nvCxnSpPr>
      <xdr:spPr>
        <a:xfrm>
          <a:off x="3797300" y="1665065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20007</xdr:rowOff>
    </xdr:from>
    <xdr:to>
      <xdr:col>19</xdr:col>
      <xdr:colOff>177800</xdr:colOff>
      <xdr:row>97</xdr:row>
      <xdr:rowOff>54025</xdr:rowOff>
    </xdr:to>
    <xdr:cxnSp macro="">
      <xdr:nvCxnSpPr>
        <xdr:cNvPr id="237" name="直線コネクタ 236"/>
        <xdr:cNvCxnSpPr/>
      </xdr:nvCxnSpPr>
      <xdr:spPr>
        <a:xfrm flipV="1">
          <a:off x="2908300" y="16650657"/>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105153</xdr:rowOff>
    </xdr:from>
    <xdr:to>
      <xdr:col>15</xdr:col>
      <xdr:colOff>50800</xdr:colOff>
      <xdr:row>97</xdr:row>
      <xdr:rowOff>54025</xdr:rowOff>
    </xdr:to>
    <xdr:cxnSp macro="">
      <xdr:nvCxnSpPr>
        <xdr:cNvPr id="240" name="直線コネクタ 239"/>
        <xdr:cNvCxnSpPr/>
      </xdr:nvCxnSpPr>
      <xdr:spPr>
        <a:xfrm>
          <a:off x="2019300" y="16564353"/>
          <a:ext cx="889000" cy="1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105153</xdr:rowOff>
    </xdr:from>
    <xdr:to>
      <xdr:col>10</xdr:col>
      <xdr:colOff>114300</xdr:colOff>
      <xdr:row>97</xdr:row>
      <xdr:rowOff>24400</xdr:rowOff>
    </xdr:to>
    <xdr:cxnSp macro="">
      <xdr:nvCxnSpPr>
        <xdr:cNvPr id="243" name="直線コネクタ 242"/>
        <xdr:cNvCxnSpPr/>
      </xdr:nvCxnSpPr>
      <xdr:spPr>
        <a:xfrm flipV="1">
          <a:off x="1130300" y="16564353"/>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146402</xdr:rowOff>
    </xdr:from>
    <xdr:to>
      <xdr:col>24</xdr:col>
      <xdr:colOff>114300</xdr:colOff>
      <xdr:row>97</xdr:row>
      <xdr:rowOff>76552</xdr:rowOff>
    </xdr:to>
    <xdr:sp macro="" textlink="">
      <xdr:nvSpPr>
        <xdr:cNvPr id="253" name="楕円 252"/>
        <xdr:cNvSpPr/>
      </xdr:nvSpPr>
      <xdr:spPr>
        <a:xfrm>
          <a:off x="4584700" y="166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169279</xdr:rowOff>
    </xdr:from>
    <xdr:ext cx="599010" cy="259045"/>
    <xdr:sp macro="" textlink="">
      <xdr:nvSpPr>
        <xdr:cNvPr id="254" name="衛生費該当値テキスト"/>
        <xdr:cNvSpPr txBox="1"/>
      </xdr:nvSpPr>
      <xdr:spPr>
        <a:xfrm>
          <a:off x="4686300" y="164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140657</xdr:rowOff>
    </xdr:from>
    <xdr:to>
      <xdr:col>20</xdr:col>
      <xdr:colOff>38100</xdr:colOff>
      <xdr:row>97</xdr:row>
      <xdr:rowOff>70807</xdr:rowOff>
    </xdr:to>
    <xdr:sp macro="" textlink="">
      <xdr:nvSpPr>
        <xdr:cNvPr id="255" name="楕円 254"/>
        <xdr:cNvSpPr/>
      </xdr:nvSpPr>
      <xdr:spPr>
        <a:xfrm>
          <a:off x="3746500" y="165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87334</xdr:rowOff>
    </xdr:from>
    <xdr:ext cx="599010" cy="259045"/>
    <xdr:sp macro="" textlink="">
      <xdr:nvSpPr>
        <xdr:cNvPr id="256" name="テキスト ボックス 255"/>
        <xdr:cNvSpPr txBox="1"/>
      </xdr:nvSpPr>
      <xdr:spPr>
        <a:xfrm>
          <a:off x="3497795" y="1637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3225</xdr:rowOff>
    </xdr:from>
    <xdr:to>
      <xdr:col>15</xdr:col>
      <xdr:colOff>101600</xdr:colOff>
      <xdr:row>97</xdr:row>
      <xdr:rowOff>104825</xdr:rowOff>
    </xdr:to>
    <xdr:sp macro="" textlink="">
      <xdr:nvSpPr>
        <xdr:cNvPr id="257" name="楕円 256"/>
        <xdr:cNvSpPr/>
      </xdr:nvSpPr>
      <xdr:spPr>
        <a:xfrm>
          <a:off x="2857500" y="166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121352</xdr:rowOff>
    </xdr:from>
    <xdr:ext cx="599010" cy="259045"/>
    <xdr:sp macro="" textlink="">
      <xdr:nvSpPr>
        <xdr:cNvPr id="258" name="テキスト ボックス 257"/>
        <xdr:cNvSpPr txBox="1"/>
      </xdr:nvSpPr>
      <xdr:spPr>
        <a:xfrm>
          <a:off x="2608795" y="164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54353</xdr:rowOff>
    </xdr:from>
    <xdr:to>
      <xdr:col>10</xdr:col>
      <xdr:colOff>165100</xdr:colOff>
      <xdr:row>96</xdr:row>
      <xdr:rowOff>155953</xdr:rowOff>
    </xdr:to>
    <xdr:sp macro="" textlink="">
      <xdr:nvSpPr>
        <xdr:cNvPr id="259" name="楕円 258"/>
        <xdr:cNvSpPr/>
      </xdr:nvSpPr>
      <xdr:spPr>
        <a:xfrm>
          <a:off x="1968500" y="16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1030</xdr:rowOff>
    </xdr:from>
    <xdr:ext cx="599010" cy="259045"/>
    <xdr:sp macro="" textlink="">
      <xdr:nvSpPr>
        <xdr:cNvPr id="260" name="テキスト ボックス 259"/>
        <xdr:cNvSpPr txBox="1"/>
      </xdr:nvSpPr>
      <xdr:spPr>
        <a:xfrm>
          <a:off x="1719795" y="162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145050</xdr:rowOff>
    </xdr:from>
    <xdr:to>
      <xdr:col>6</xdr:col>
      <xdr:colOff>38100</xdr:colOff>
      <xdr:row>97</xdr:row>
      <xdr:rowOff>75200</xdr:rowOff>
    </xdr:to>
    <xdr:sp macro="" textlink="">
      <xdr:nvSpPr>
        <xdr:cNvPr id="261" name="楕円 260"/>
        <xdr:cNvSpPr/>
      </xdr:nvSpPr>
      <xdr:spPr>
        <a:xfrm>
          <a:off x="10795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91727</xdr:rowOff>
    </xdr:from>
    <xdr:ext cx="599010" cy="259045"/>
    <xdr:sp macro="" textlink="">
      <xdr:nvSpPr>
        <xdr:cNvPr id="262" name="テキスト ボックス 261"/>
        <xdr:cNvSpPr txBox="1"/>
      </xdr:nvSpPr>
      <xdr:spPr>
        <a:xfrm>
          <a:off x="830795" y="163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42113</xdr:rowOff>
    </xdr:from>
    <xdr:to>
      <xdr:col>55</xdr:col>
      <xdr:colOff>0</xdr:colOff>
      <xdr:row>39</xdr:row>
      <xdr:rowOff>43841</xdr:rowOff>
    </xdr:to>
    <xdr:cxnSp macro="">
      <xdr:nvCxnSpPr>
        <xdr:cNvPr id="291" name="直線コネクタ 290"/>
        <xdr:cNvCxnSpPr/>
      </xdr:nvCxnSpPr>
      <xdr:spPr>
        <a:xfrm flipV="1">
          <a:off x="9639300" y="6728663"/>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38367</xdr:rowOff>
    </xdr:from>
    <xdr:to>
      <xdr:col>50</xdr:col>
      <xdr:colOff>114300</xdr:colOff>
      <xdr:row>39</xdr:row>
      <xdr:rowOff>43841</xdr:rowOff>
    </xdr:to>
    <xdr:cxnSp macro="">
      <xdr:nvCxnSpPr>
        <xdr:cNvPr id="294" name="直線コネクタ 293"/>
        <xdr:cNvCxnSpPr/>
      </xdr:nvCxnSpPr>
      <xdr:spPr>
        <a:xfrm>
          <a:off x="8750300" y="6724917"/>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34137</xdr:rowOff>
    </xdr:from>
    <xdr:to>
      <xdr:col>45</xdr:col>
      <xdr:colOff>177800</xdr:colOff>
      <xdr:row>39</xdr:row>
      <xdr:rowOff>38367</xdr:rowOff>
    </xdr:to>
    <xdr:cxnSp macro="">
      <xdr:nvCxnSpPr>
        <xdr:cNvPr id="297" name="直線コネクタ 296"/>
        <xdr:cNvCxnSpPr/>
      </xdr:nvCxnSpPr>
      <xdr:spPr>
        <a:xfrm>
          <a:off x="7861300" y="6720687"/>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34137</xdr:rowOff>
    </xdr:from>
    <xdr:to>
      <xdr:col>41</xdr:col>
      <xdr:colOff>50800</xdr:colOff>
      <xdr:row>39</xdr:row>
      <xdr:rowOff>38481</xdr:rowOff>
    </xdr:to>
    <xdr:cxnSp macro="">
      <xdr:nvCxnSpPr>
        <xdr:cNvPr id="300" name="直線コネクタ 299"/>
        <xdr:cNvCxnSpPr/>
      </xdr:nvCxnSpPr>
      <xdr:spPr>
        <a:xfrm flipV="1">
          <a:off x="6972300" y="672068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162763</xdr:rowOff>
    </xdr:from>
    <xdr:to>
      <xdr:col>55</xdr:col>
      <xdr:colOff>50800</xdr:colOff>
      <xdr:row>39</xdr:row>
      <xdr:rowOff>92913</xdr:rowOff>
    </xdr:to>
    <xdr:sp macro="" textlink="">
      <xdr:nvSpPr>
        <xdr:cNvPr id="310" name="楕円 309"/>
        <xdr:cNvSpPr/>
      </xdr:nvSpPr>
      <xdr:spPr>
        <a:xfrm>
          <a:off x="10426700" y="66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78565" cy="259045"/>
    <xdr:sp macro="" textlink="">
      <xdr:nvSpPr>
        <xdr:cNvPr id="311" name="労働費該当値テキスト"/>
        <xdr:cNvSpPr txBox="1"/>
      </xdr:nvSpPr>
      <xdr:spPr>
        <a:xfrm>
          <a:off x="10528300" y="661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164491</xdr:rowOff>
    </xdr:from>
    <xdr:to>
      <xdr:col>50</xdr:col>
      <xdr:colOff>165100</xdr:colOff>
      <xdr:row>39</xdr:row>
      <xdr:rowOff>94641</xdr:rowOff>
    </xdr:to>
    <xdr:sp macro="" textlink="">
      <xdr:nvSpPr>
        <xdr:cNvPr id="312" name="楕円 311"/>
        <xdr:cNvSpPr/>
      </xdr:nvSpPr>
      <xdr:spPr>
        <a:xfrm>
          <a:off x="9588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85768</xdr:rowOff>
    </xdr:from>
    <xdr:ext cx="313932" cy="259045"/>
    <xdr:sp macro="" textlink="">
      <xdr:nvSpPr>
        <xdr:cNvPr id="313" name="テキスト ボックス 312"/>
        <xdr:cNvSpPr txBox="1"/>
      </xdr:nvSpPr>
      <xdr:spPr>
        <a:xfrm>
          <a:off x="9482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159017</xdr:rowOff>
    </xdr:from>
    <xdr:to>
      <xdr:col>46</xdr:col>
      <xdr:colOff>38100</xdr:colOff>
      <xdr:row>39</xdr:row>
      <xdr:rowOff>89167</xdr:rowOff>
    </xdr:to>
    <xdr:sp macro="" textlink="">
      <xdr:nvSpPr>
        <xdr:cNvPr id="314" name="楕円 313"/>
        <xdr:cNvSpPr/>
      </xdr:nvSpPr>
      <xdr:spPr>
        <a:xfrm>
          <a:off x="86995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80294</xdr:rowOff>
    </xdr:from>
    <xdr:ext cx="378565" cy="259045"/>
    <xdr:sp macro="" textlink="">
      <xdr:nvSpPr>
        <xdr:cNvPr id="315" name="テキスト ボックス 314"/>
        <xdr:cNvSpPr txBox="1"/>
      </xdr:nvSpPr>
      <xdr:spPr>
        <a:xfrm>
          <a:off x="8561017" y="676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154787</xdr:rowOff>
    </xdr:from>
    <xdr:to>
      <xdr:col>41</xdr:col>
      <xdr:colOff>101600</xdr:colOff>
      <xdr:row>39</xdr:row>
      <xdr:rowOff>84937</xdr:rowOff>
    </xdr:to>
    <xdr:sp macro="" textlink="">
      <xdr:nvSpPr>
        <xdr:cNvPr id="316" name="楕円 315"/>
        <xdr:cNvSpPr/>
      </xdr:nvSpPr>
      <xdr:spPr>
        <a:xfrm>
          <a:off x="7810500" y="6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76064</xdr:rowOff>
    </xdr:from>
    <xdr:ext cx="378565" cy="259045"/>
    <xdr:sp macro="" textlink="">
      <xdr:nvSpPr>
        <xdr:cNvPr id="317" name="テキスト ボックス 316"/>
        <xdr:cNvSpPr txBox="1"/>
      </xdr:nvSpPr>
      <xdr:spPr>
        <a:xfrm>
          <a:off x="7672017" y="676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159131</xdr:rowOff>
    </xdr:from>
    <xdr:to>
      <xdr:col>36</xdr:col>
      <xdr:colOff>165100</xdr:colOff>
      <xdr:row>39</xdr:row>
      <xdr:rowOff>89281</xdr:rowOff>
    </xdr:to>
    <xdr:sp macro="" textlink="">
      <xdr:nvSpPr>
        <xdr:cNvPr id="318" name="楕円 317"/>
        <xdr:cNvSpPr/>
      </xdr:nvSpPr>
      <xdr:spPr>
        <a:xfrm>
          <a:off x="6921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80408</xdr:rowOff>
    </xdr:from>
    <xdr:ext cx="378565" cy="259045"/>
    <xdr:sp macro="" textlink="">
      <xdr:nvSpPr>
        <xdr:cNvPr id="319" name="テキスト ボックス 318"/>
        <xdr:cNvSpPr txBox="1"/>
      </xdr:nvSpPr>
      <xdr:spPr>
        <a:xfrm>
          <a:off x="6783017" y="6766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23114</xdr:rowOff>
    </xdr:from>
    <xdr:to>
      <xdr:col>55</xdr:col>
      <xdr:colOff>0</xdr:colOff>
      <xdr:row>58</xdr:row>
      <xdr:rowOff>69452</xdr:rowOff>
    </xdr:to>
    <xdr:cxnSp macro="">
      <xdr:nvCxnSpPr>
        <xdr:cNvPr id="348" name="直線コネクタ 347"/>
        <xdr:cNvCxnSpPr/>
      </xdr:nvCxnSpPr>
      <xdr:spPr>
        <a:xfrm flipV="1">
          <a:off x="9639300" y="9967214"/>
          <a:ext cx="8382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32206</xdr:rowOff>
    </xdr:from>
    <xdr:to>
      <xdr:col>50</xdr:col>
      <xdr:colOff>114300</xdr:colOff>
      <xdr:row>58</xdr:row>
      <xdr:rowOff>69452</xdr:rowOff>
    </xdr:to>
    <xdr:cxnSp macro="">
      <xdr:nvCxnSpPr>
        <xdr:cNvPr id="351" name="直線コネクタ 350"/>
        <xdr:cNvCxnSpPr/>
      </xdr:nvCxnSpPr>
      <xdr:spPr>
        <a:xfrm>
          <a:off x="8750300" y="9976306"/>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32206</xdr:rowOff>
    </xdr:from>
    <xdr:to>
      <xdr:col>45</xdr:col>
      <xdr:colOff>177800</xdr:colOff>
      <xdr:row>58</xdr:row>
      <xdr:rowOff>44510</xdr:rowOff>
    </xdr:to>
    <xdr:cxnSp macro="">
      <xdr:nvCxnSpPr>
        <xdr:cNvPr id="354" name="直線コネクタ 353"/>
        <xdr:cNvCxnSpPr/>
      </xdr:nvCxnSpPr>
      <xdr:spPr>
        <a:xfrm flipV="1">
          <a:off x="7861300" y="9976306"/>
          <a:ext cx="889000" cy="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26119</xdr:rowOff>
    </xdr:from>
    <xdr:to>
      <xdr:col>41</xdr:col>
      <xdr:colOff>50800</xdr:colOff>
      <xdr:row>58</xdr:row>
      <xdr:rowOff>44510</xdr:rowOff>
    </xdr:to>
    <xdr:cxnSp macro="">
      <xdr:nvCxnSpPr>
        <xdr:cNvPr id="357" name="直線コネクタ 356"/>
        <xdr:cNvCxnSpPr/>
      </xdr:nvCxnSpPr>
      <xdr:spPr>
        <a:xfrm>
          <a:off x="6972300" y="9970219"/>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143764</xdr:rowOff>
    </xdr:from>
    <xdr:to>
      <xdr:col>55</xdr:col>
      <xdr:colOff>50800</xdr:colOff>
      <xdr:row>58</xdr:row>
      <xdr:rowOff>73914</xdr:rowOff>
    </xdr:to>
    <xdr:sp macro="" textlink="">
      <xdr:nvSpPr>
        <xdr:cNvPr id="367" name="楕円 366"/>
        <xdr:cNvSpPr/>
      </xdr:nvSpPr>
      <xdr:spPr>
        <a:xfrm>
          <a:off x="104267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166641</xdr:rowOff>
    </xdr:from>
    <xdr:ext cx="599010" cy="259045"/>
    <xdr:sp macro="" textlink="">
      <xdr:nvSpPr>
        <xdr:cNvPr id="368" name="農林水産業費該当値テキスト"/>
        <xdr:cNvSpPr txBox="1"/>
      </xdr:nvSpPr>
      <xdr:spPr>
        <a:xfrm>
          <a:off x="10528300" y="9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18652</xdr:rowOff>
    </xdr:from>
    <xdr:to>
      <xdr:col>50</xdr:col>
      <xdr:colOff>165100</xdr:colOff>
      <xdr:row>58</xdr:row>
      <xdr:rowOff>120252</xdr:rowOff>
    </xdr:to>
    <xdr:sp macro="" textlink="">
      <xdr:nvSpPr>
        <xdr:cNvPr id="369" name="楕円 368"/>
        <xdr:cNvSpPr/>
      </xdr:nvSpPr>
      <xdr:spPr>
        <a:xfrm>
          <a:off x="9588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111379</xdr:rowOff>
    </xdr:from>
    <xdr:ext cx="599010" cy="259045"/>
    <xdr:sp macro="" textlink="">
      <xdr:nvSpPr>
        <xdr:cNvPr id="370" name="テキスト ボックス 369"/>
        <xdr:cNvSpPr txBox="1"/>
      </xdr:nvSpPr>
      <xdr:spPr>
        <a:xfrm>
          <a:off x="93397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152856</xdr:rowOff>
    </xdr:from>
    <xdr:to>
      <xdr:col>46</xdr:col>
      <xdr:colOff>38100</xdr:colOff>
      <xdr:row>58</xdr:row>
      <xdr:rowOff>83006</xdr:rowOff>
    </xdr:to>
    <xdr:sp macro="" textlink="">
      <xdr:nvSpPr>
        <xdr:cNvPr id="371" name="楕円 370"/>
        <xdr:cNvSpPr/>
      </xdr:nvSpPr>
      <xdr:spPr>
        <a:xfrm>
          <a:off x="8699500" y="99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99533</xdr:rowOff>
    </xdr:from>
    <xdr:ext cx="599010" cy="259045"/>
    <xdr:sp macro="" textlink="">
      <xdr:nvSpPr>
        <xdr:cNvPr id="372" name="テキスト ボックス 371"/>
        <xdr:cNvSpPr txBox="1"/>
      </xdr:nvSpPr>
      <xdr:spPr>
        <a:xfrm>
          <a:off x="8450795" y="97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165160</xdr:rowOff>
    </xdr:from>
    <xdr:to>
      <xdr:col>41</xdr:col>
      <xdr:colOff>101600</xdr:colOff>
      <xdr:row>58</xdr:row>
      <xdr:rowOff>95310</xdr:rowOff>
    </xdr:to>
    <xdr:sp macro="" textlink="">
      <xdr:nvSpPr>
        <xdr:cNvPr id="373" name="楕円 372"/>
        <xdr:cNvSpPr/>
      </xdr:nvSpPr>
      <xdr:spPr>
        <a:xfrm>
          <a:off x="7810500" y="99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111837</xdr:rowOff>
    </xdr:from>
    <xdr:ext cx="599010" cy="259045"/>
    <xdr:sp macro="" textlink="">
      <xdr:nvSpPr>
        <xdr:cNvPr id="374" name="テキスト ボックス 373"/>
        <xdr:cNvSpPr txBox="1"/>
      </xdr:nvSpPr>
      <xdr:spPr>
        <a:xfrm>
          <a:off x="7561795" y="97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146769</xdr:rowOff>
    </xdr:from>
    <xdr:to>
      <xdr:col>36</xdr:col>
      <xdr:colOff>165100</xdr:colOff>
      <xdr:row>58</xdr:row>
      <xdr:rowOff>76919</xdr:rowOff>
    </xdr:to>
    <xdr:sp macro="" textlink="">
      <xdr:nvSpPr>
        <xdr:cNvPr id="375" name="楕円 374"/>
        <xdr:cNvSpPr/>
      </xdr:nvSpPr>
      <xdr:spPr>
        <a:xfrm>
          <a:off x="6921500" y="99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93446</xdr:rowOff>
    </xdr:from>
    <xdr:ext cx="599010" cy="259045"/>
    <xdr:sp macro="" textlink="">
      <xdr:nvSpPr>
        <xdr:cNvPr id="376" name="テキスト ボックス 375"/>
        <xdr:cNvSpPr txBox="1"/>
      </xdr:nvSpPr>
      <xdr:spPr>
        <a:xfrm>
          <a:off x="6672795" y="969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61102</xdr:rowOff>
    </xdr:from>
    <xdr:to>
      <xdr:col>55</xdr:col>
      <xdr:colOff>0</xdr:colOff>
      <xdr:row>78</xdr:row>
      <xdr:rowOff>137511</xdr:rowOff>
    </xdr:to>
    <xdr:cxnSp macro="">
      <xdr:nvCxnSpPr>
        <xdr:cNvPr id="405" name="直線コネクタ 404"/>
        <xdr:cNvCxnSpPr/>
      </xdr:nvCxnSpPr>
      <xdr:spPr>
        <a:xfrm flipV="1">
          <a:off x="9639300" y="13434202"/>
          <a:ext cx="838200" cy="7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7491</xdr:rowOff>
    </xdr:from>
    <xdr:to>
      <xdr:col>50</xdr:col>
      <xdr:colOff>114300</xdr:colOff>
      <xdr:row>78</xdr:row>
      <xdr:rowOff>137511</xdr:rowOff>
    </xdr:to>
    <xdr:cxnSp macro="">
      <xdr:nvCxnSpPr>
        <xdr:cNvPr id="408" name="直線コネクタ 407"/>
        <xdr:cNvCxnSpPr/>
      </xdr:nvCxnSpPr>
      <xdr:spPr>
        <a:xfrm>
          <a:off x="8750300" y="13380591"/>
          <a:ext cx="889000" cy="1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7491</xdr:rowOff>
    </xdr:from>
    <xdr:to>
      <xdr:col>45</xdr:col>
      <xdr:colOff>177800</xdr:colOff>
      <xdr:row>78</xdr:row>
      <xdr:rowOff>96636</xdr:rowOff>
    </xdr:to>
    <xdr:cxnSp macro="">
      <xdr:nvCxnSpPr>
        <xdr:cNvPr id="411" name="直線コネクタ 410"/>
        <xdr:cNvCxnSpPr/>
      </xdr:nvCxnSpPr>
      <xdr:spPr>
        <a:xfrm flipV="1">
          <a:off x="7861300" y="13380591"/>
          <a:ext cx="889000" cy="8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96636</xdr:rowOff>
    </xdr:from>
    <xdr:to>
      <xdr:col>41</xdr:col>
      <xdr:colOff>50800</xdr:colOff>
      <xdr:row>78</xdr:row>
      <xdr:rowOff>161186</xdr:rowOff>
    </xdr:to>
    <xdr:cxnSp macro="">
      <xdr:nvCxnSpPr>
        <xdr:cNvPr id="414" name="直線コネクタ 413"/>
        <xdr:cNvCxnSpPr/>
      </xdr:nvCxnSpPr>
      <xdr:spPr>
        <a:xfrm flipV="1">
          <a:off x="6972300" y="13469736"/>
          <a:ext cx="8890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10302</xdr:rowOff>
    </xdr:from>
    <xdr:to>
      <xdr:col>55</xdr:col>
      <xdr:colOff>50800</xdr:colOff>
      <xdr:row>78</xdr:row>
      <xdr:rowOff>111902</xdr:rowOff>
    </xdr:to>
    <xdr:sp macro="" textlink="">
      <xdr:nvSpPr>
        <xdr:cNvPr id="424" name="楕円 423"/>
        <xdr:cNvSpPr/>
      </xdr:nvSpPr>
      <xdr:spPr>
        <a:xfrm>
          <a:off x="10426700" y="133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33179</xdr:rowOff>
    </xdr:from>
    <xdr:ext cx="599010" cy="259045"/>
    <xdr:sp macro="" textlink="">
      <xdr:nvSpPr>
        <xdr:cNvPr id="425" name="商工費該当値テキスト"/>
        <xdr:cNvSpPr txBox="1"/>
      </xdr:nvSpPr>
      <xdr:spPr>
        <a:xfrm>
          <a:off x="10528300" y="132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86711</xdr:rowOff>
    </xdr:from>
    <xdr:to>
      <xdr:col>50</xdr:col>
      <xdr:colOff>165100</xdr:colOff>
      <xdr:row>79</xdr:row>
      <xdr:rowOff>16861</xdr:rowOff>
    </xdr:to>
    <xdr:sp macro="" textlink="">
      <xdr:nvSpPr>
        <xdr:cNvPr id="426" name="楕円 425"/>
        <xdr:cNvSpPr/>
      </xdr:nvSpPr>
      <xdr:spPr>
        <a:xfrm>
          <a:off x="9588500" y="134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7988</xdr:rowOff>
    </xdr:from>
    <xdr:ext cx="534377" cy="259045"/>
    <xdr:sp macro="" textlink="">
      <xdr:nvSpPr>
        <xdr:cNvPr id="427" name="テキスト ボックス 426"/>
        <xdr:cNvSpPr txBox="1"/>
      </xdr:nvSpPr>
      <xdr:spPr>
        <a:xfrm>
          <a:off x="9372111" y="135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128141</xdr:rowOff>
    </xdr:from>
    <xdr:to>
      <xdr:col>46</xdr:col>
      <xdr:colOff>38100</xdr:colOff>
      <xdr:row>78</xdr:row>
      <xdr:rowOff>58291</xdr:rowOff>
    </xdr:to>
    <xdr:sp macro="" textlink="">
      <xdr:nvSpPr>
        <xdr:cNvPr id="428" name="楕円 427"/>
        <xdr:cNvSpPr/>
      </xdr:nvSpPr>
      <xdr:spPr>
        <a:xfrm>
          <a:off x="8699500" y="133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74818</xdr:rowOff>
    </xdr:from>
    <xdr:ext cx="599010" cy="259045"/>
    <xdr:sp macro="" textlink="">
      <xdr:nvSpPr>
        <xdr:cNvPr id="429" name="テキスト ボックス 428"/>
        <xdr:cNvSpPr txBox="1"/>
      </xdr:nvSpPr>
      <xdr:spPr>
        <a:xfrm>
          <a:off x="8450795" y="1310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45836</xdr:rowOff>
    </xdr:from>
    <xdr:to>
      <xdr:col>41</xdr:col>
      <xdr:colOff>101600</xdr:colOff>
      <xdr:row>78</xdr:row>
      <xdr:rowOff>147436</xdr:rowOff>
    </xdr:to>
    <xdr:sp macro="" textlink="">
      <xdr:nvSpPr>
        <xdr:cNvPr id="430" name="楕円 429"/>
        <xdr:cNvSpPr/>
      </xdr:nvSpPr>
      <xdr:spPr>
        <a:xfrm>
          <a:off x="7810500" y="134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163963</xdr:rowOff>
    </xdr:from>
    <xdr:ext cx="534377" cy="259045"/>
    <xdr:sp macro="" textlink="">
      <xdr:nvSpPr>
        <xdr:cNvPr id="431" name="テキスト ボックス 430"/>
        <xdr:cNvSpPr txBox="1"/>
      </xdr:nvSpPr>
      <xdr:spPr>
        <a:xfrm>
          <a:off x="7594111" y="131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110386</xdr:rowOff>
    </xdr:from>
    <xdr:to>
      <xdr:col>36</xdr:col>
      <xdr:colOff>165100</xdr:colOff>
      <xdr:row>79</xdr:row>
      <xdr:rowOff>40536</xdr:rowOff>
    </xdr:to>
    <xdr:sp macro="" textlink="">
      <xdr:nvSpPr>
        <xdr:cNvPr id="432" name="楕円 431"/>
        <xdr:cNvSpPr/>
      </xdr:nvSpPr>
      <xdr:spPr>
        <a:xfrm>
          <a:off x="6921500" y="134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31663</xdr:rowOff>
    </xdr:from>
    <xdr:ext cx="534377" cy="259045"/>
    <xdr:sp macro="" textlink="">
      <xdr:nvSpPr>
        <xdr:cNvPr id="433" name="テキスト ボックス 432"/>
        <xdr:cNvSpPr txBox="1"/>
      </xdr:nvSpPr>
      <xdr:spPr>
        <a:xfrm>
          <a:off x="6705111" y="135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66627</xdr:rowOff>
    </xdr:from>
    <xdr:to>
      <xdr:col>55</xdr:col>
      <xdr:colOff>0</xdr:colOff>
      <xdr:row>95</xdr:row>
      <xdr:rowOff>118030</xdr:rowOff>
    </xdr:to>
    <xdr:cxnSp macro="">
      <xdr:nvCxnSpPr>
        <xdr:cNvPr id="464" name="直線コネクタ 463"/>
        <xdr:cNvCxnSpPr/>
      </xdr:nvCxnSpPr>
      <xdr:spPr>
        <a:xfrm>
          <a:off x="9639300" y="16182927"/>
          <a:ext cx="838200" cy="2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66627</xdr:rowOff>
    </xdr:from>
    <xdr:to>
      <xdr:col>50</xdr:col>
      <xdr:colOff>114300</xdr:colOff>
      <xdr:row>95</xdr:row>
      <xdr:rowOff>162668</xdr:rowOff>
    </xdr:to>
    <xdr:cxnSp macro="">
      <xdr:nvCxnSpPr>
        <xdr:cNvPr id="467" name="直線コネクタ 466"/>
        <xdr:cNvCxnSpPr/>
      </xdr:nvCxnSpPr>
      <xdr:spPr>
        <a:xfrm flipV="1">
          <a:off x="8750300" y="16182927"/>
          <a:ext cx="889000" cy="2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162668</xdr:rowOff>
    </xdr:from>
    <xdr:to>
      <xdr:col>45</xdr:col>
      <xdr:colOff>177800</xdr:colOff>
      <xdr:row>97</xdr:row>
      <xdr:rowOff>80860</xdr:rowOff>
    </xdr:to>
    <xdr:cxnSp macro="">
      <xdr:nvCxnSpPr>
        <xdr:cNvPr id="470" name="直線コネクタ 469"/>
        <xdr:cNvCxnSpPr/>
      </xdr:nvCxnSpPr>
      <xdr:spPr>
        <a:xfrm flipV="1">
          <a:off x="7861300" y="16450418"/>
          <a:ext cx="889000" cy="2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73603</xdr:rowOff>
    </xdr:from>
    <xdr:to>
      <xdr:col>41</xdr:col>
      <xdr:colOff>50800</xdr:colOff>
      <xdr:row>97</xdr:row>
      <xdr:rowOff>80860</xdr:rowOff>
    </xdr:to>
    <xdr:cxnSp macro="">
      <xdr:nvCxnSpPr>
        <xdr:cNvPr id="473" name="直線コネクタ 472"/>
        <xdr:cNvCxnSpPr/>
      </xdr:nvCxnSpPr>
      <xdr:spPr>
        <a:xfrm>
          <a:off x="6972300" y="16704253"/>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67230</xdr:rowOff>
    </xdr:from>
    <xdr:to>
      <xdr:col>55</xdr:col>
      <xdr:colOff>50800</xdr:colOff>
      <xdr:row>95</xdr:row>
      <xdr:rowOff>168830</xdr:rowOff>
    </xdr:to>
    <xdr:sp macro="" textlink="">
      <xdr:nvSpPr>
        <xdr:cNvPr id="483" name="楕円 482"/>
        <xdr:cNvSpPr/>
      </xdr:nvSpPr>
      <xdr:spPr>
        <a:xfrm>
          <a:off x="10426700" y="163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90107</xdr:rowOff>
    </xdr:from>
    <xdr:ext cx="599010" cy="259045"/>
    <xdr:sp macro="" textlink="">
      <xdr:nvSpPr>
        <xdr:cNvPr id="484" name="土木費該当値テキスト"/>
        <xdr:cNvSpPr txBox="1"/>
      </xdr:nvSpPr>
      <xdr:spPr>
        <a:xfrm>
          <a:off x="10528300" y="162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15827</xdr:rowOff>
    </xdr:from>
    <xdr:to>
      <xdr:col>50</xdr:col>
      <xdr:colOff>165100</xdr:colOff>
      <xdr:row>94</xdr:row>
      <xdr:rowOff>117427</xdr:rowOff>
    </xdr:to>
    <xdr:sp macro="" textlink="">
      <xdr:nvSpPr>
        <xdr:cNvPr id="485" name="楕円 484"/>
        <xdr:cNvSpPr/>
      </xdr:nvSpPr>
      <xdr:spPr>
        <a:xfrm>
          <a:off x="9588500" y="161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133954</xdr:rowOff>
    </xdr:from>
    <xdr:ext cx="599010" cy="259045"/>
    <xdr:sp macro="" textlink="">
      <xdr:nvSpPr>
        <xdr:cNvPr id="486" name="テキスト ボックス 485"/>
        <xdr:cNvSpPr txBox="1"/>
      </xdr:nvSpPr>
      <xdr:spPr>
        <a:xfrm>
          <a:off x="9339795" y="1590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111868</xdr:rowOff>
    </xdr:from>
    <xdr:to>
      <xdr:col>46</xdr:col>
      <xdr:colOff>38100</xdr:colOff>
      <xdr:row>96</xdr:row>
      <xdr:rowOff>42018</xdr:rowOff>
    </xdr:to>
    <xdr:sp macro="" textlink="">
      <xdr:nvSpPr>
        <xdr:cNvPr id="487" name="楕円 486"/>
        <xdr:cNvSpPr/>
      </xdr:nvSpPr>
      <xdr:spPr>
        <a:xfrm>
          <a:off x="8699500" y="163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58545</xdr:rowOff>
    </xdr:from>
    <xdr:ext cx="599010" cy="259045"/>
    <xdr:sp macro="" textlink="">
      <xdr:nvSpPr>
        <xdr:cNvPr id="488" name="テキスト ボックス 487"/>
        <xdr:cNvSpPr txBox="1"/>
      </xdr:nvSpPr>
      <xdr:spPr>
        <a:xfrm>
          <a:off x="8450795" y="161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30060</xdr:rowOff>
    </xdr:from>
    <xdr:to>
      <xdr:col>41</xdr:col>
      <xdr:colOff>101600</xdr:colOff>
      <xdr:row>97</xdr:row>
      <xdr:rowOff>131660</xdr:rowOff>
    </xdr:to>
    <xdr:sp macro="" textlink="">
      <xdr:nvSpPr>
        <xdr:cNvPr id="489" name="楕円 488"/>
        <xdr:cNvSpPr/>
      </xdr:nvSpPr>
      <xdr:spPr>
        <a:xfrm>
          <a:off x="7810500" y="166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148187</xdr:rowOff>
    </xdr:from>
    <xdr:ext cx="599010" cy="259045"/>
    <xdr:sp macro="" textlink="">
      <xdr:nvSpPr>
        <xdr:cNvPr id="490" name="テキスト ボックス 489"/>
        <xdr:cNvSpPr txBox="1"/>
      </xdr:nvSpPr>
      <xdr:spPr>
        <a:xfrm>
          <a:off x="7561795" y="1643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22803</xdr:rowOff>
    </xdr:from>
    <xdr:to>
      <xdr:col>36</xdr:col>
      <xdr:colOff>165100</xdr:colOff>
      <xdr:row>97</xdr:row>
      <xdr:rowOff>124403</xdr:rowOff>
    </xdr:to>
    <xdr:sp macro="" textlink="">
      <xdr:nvSpPr>
        <xdr:cNvPr id="491" name="楕円 490"/>
        <xdr:cNvSpPr/>
      </xdr:nvSpPr>
      <xdr:spPr>
        <a:xfrm>
          <a:off x="6921500" y="166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140930</xdr:rowOff>
    </xdr:from>
    <xdr:ext cx="599010" cy="259045"/>
    <xdr:sp macro="" textlink="">
      <xdr:nvSpPr>
        <xdr:cNvPr id="492" name="テキスト ボックス 491"/>
        <xdr:cNvSpPr txBox="1"/>
      </xdr:nvSpPr>
      <xdr:spPr>
        <a:xfrm>
          <a:off x="6672795" y="1642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135757</xdr:rowOff>
    </xdr:from>
    <xdr:to>
      <xdr:col>85</xdr:col>
      <xdr:colOff>127000</xdr:colOff>
      <xdr:row>34</xdr:row>
      <xdr:rowOff>97384</xdr:rowOff>
    </xdr:to>
    <xdr:cxnSp macro="">
      <xdr:nvCxnSpPr>
        <xdr:cNvPr id="519" name="直線コネクタ 518"/>
        <xdr:cNvCxnSpPr/>
      </xdr:nvCxnSpPr>
      <xdr:spPr>
        <a:xfrm>
          <a:off x="15481300" y="5793607"/>
          <a:ext cx="838200" cy="1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135757</xdr:rowOff>
    </xdr:from>
    <xdr:to>
      <xdr:col>81</xdr:col>
      <xdr:colOff>50800</xdr:colOff>
      <xdr:row>37</xdr:row>
      <xdr:rowOff>168520</xdr:rowOff>
    </xdr:to>
    <xdr:cxnSp macro="">
      <xdr:nvCxnSpPr>
        <xdr:cNvPr id="522" name="直線コネクタ 521"/>
        <xdr:cNvCxnSpPr/>
      </xdr:nvCxnSpPr>
      <xdr:spPr>
        <a:xfrm flipV="1">
          <a:off x="14592300" y="5793607"/>
          <a:ext cx="889000" cy="7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150389</xdr:rowOff>
    </xdr:from>
    <xdr:to>
      <xdr:col>76</xdr:col>
      <xdr:colOff>114300</xdr:colOff>
      <xdr:row>37</xdr:row>
      <xdr:rowOff>168520</xdr:rowOff>
    </xdr:to>
    <xdr:cxnSp macro="">
      <xdr:nvCxnSpPr>
        <xdr:cNvPr id="525" name="直線コネクタ 524"/>
        <xdr:cNvCxnSpPr/>
      </xdr:nvCxnSpPr>
      <xdr:spPr>
        <a:xfrm>
          <a:off x="13703300" y="6494039"/>
          <a:ext cx="8890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140855</xdr:rowOff>
    </xdr:from>
    <xdr:to>
      <xdr:col>71</xdr:col>
      <xdr:colOff>177800</xdr:colOff>
      <xdr:row>37</xdr:row>
      <xdr:rowOff>150389</xdr:rowOff>
    </xdr:to>
    <xdr:cxnSp macro="">
      <xdr:nvCxnSpPr>
        <xdr:cNvPr id="528" name="直線コネクタ 527"/>
        <xdr:cNvCxnSpPr/>
      </xdr:nvCxnSpPr>
      <xdr:spPr>
        <a:xfrm>
          <a:off x="12814300" y="6484505"/>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46584</xdr:rowOff>
    </xdr:from>
    <xdr:to>
      <xdr:col>85</xdr:col>
      <xdr:colOff>177800</xdr:colOff>
      <xdr:row>34</xdr:row>
      <xdr:rowOff>148184</xdr:rowOff>
    </xdr:to>
    <xdr:sp macro="" textlink="">
      <xdr:nvSpPr>
        <xdr:cNvPr id="538" name="楕円 537"/>
        <xdr:cNvSpPr/>
      </xdr:nvSpPr>
      <xdr:spPr>
        <a:xfrm>
          <a:off x="16268700" y="58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69461</xdr:rowOff>
    </xdr:from>
    <xdr:ext cx="599010" cy="259045"/>
    <xdr:sp macro="" textlink="">
      <xdr:nvSpPr>
        <xdr:cNvPr id="539" name="消防費該当値テキスト"/>
        <xdr:cNvSpPr txBox="1"/>
      </xdr:nvSpPr>
      <xdr:spPr>
        <a:xfrm>
          <a:off x="16370300" y="572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84957</xdr:rowOff>
    </xdr:from>
    <xdr:to>
      <xdr:col>81</xdr:col>
      <xdr:colOff>101600</xdr:colOff>
      <xdr:row>34</xdr:row>
      <xdr:rowOff>15107</xdr:rowOff>
    </xdr:to>
    <xdr:sp macro="" textlink="">
      <xdr:nvSpPr>
        <xdr:cNvPr id="540" name="楕円 539"/>
        <xdr:cNvSpPr/>
      </xdr:nvSpPr>
      <xdr:spPr>
        <a:xfrm>
          <a:off x="15430500" y="57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31634</xdr:rowOff>
    </xdr:from>
    <xdr:ext cx="599010" cy="259045"/>
    <xdr:sp macro="" textlink="">
      <xdr:nvSpPr>
        <xdr:cNvPr id="541" name="テキスト ボックス 540"/>
        <xdr:cNvSpPr txBox="1"/>
      </xdr:nvSpPr>
      <xdr:spPr>
        <a:xfrm>
          <a:off x="15181795" y="55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117720</xdr:rowOff>
    </xdr:from>
    <xdr:to>
      <xdr:col>76</xdr:col>
      <xdr:colOff>165100</xdr:colOff>
      <xdr:row>38</xdr:row>
      <xdr:rowOff>47870</xdr:rowOff>
    </xdr:to>
    <xdr:sp macro="" textlink="">
      <xdr:nvSpPr>
        <xdr:cNvPr id="542" name="楕円 541"/>
        <xdr:cNvSpPr/>
      </xdr:nvSpPr>
      <xdr:spPr>
        <a:xfrm>
          <a:off x="14541500" y="64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38997</xdr:rowOff>
    </xdr:from>
    <xdr:ext cx="534377" cy="259045"/>
    <xdr:sp macro="" textlink="">
      <xdr:nvSpPr>
        <xdr:cNvPr id="543" name="テキスト ボックス 542"/>
        <xdr:cNvSpPr txBox="1"/>
      </xdr:nvSpPr>
      <xdr:spPr>
        <a:xfrm>
          <a:off x="14325111" y="65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99589</xdr:rowOff>
    </xdr:from>
    <xdr:to>
      <xdr:col>72</xdr:col>
      <xdr:colOff>38100</xdr:colOff>
      <xdr:row>38</xdr:row>
      <xdr:rowOff>29739</xdr:rowOff>
    </xdr:to>
    <xdr:sp macro="" textlink="">
      <xdr:nvSpPr>
        <xdr:cNvPr id="544" name="楕円 543"/>
        <xdr:cNvSpPr/>
      </xdr:nvSpPr>
      <xdr:spPr>
        <a:xfrm>
          <a:off x="13652500" y="64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46266</xdr:rowOff>
    </xdr:from>
    <xdr:ext cx="534377" cy="259045"/>
    <xdr:sp macro="" textlink="">
      <xdr:nvSpPr>
        <xdr:cNvPr id="545" name="テキスト ボックス 544"/>
        <xdr:cNvSpPr txBox="1"/>
      </xdr:nvSpPr>
      <xdr:spPr>
        <a:xfrm>
          <a:off x="13436111" y="62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90055</xdr:rowOff>
    </xdr:from>
    <xdr:to>
      <xdr:col>67</xdr:col>
      <xdr:colOff>101600</xdr:colOff>
      <xdr:row>38</xdr:row>
      <xdr:rowOff>20205</xdr:rowOff>
    </xdr:to>
    <xdr:sp macro="" textlink="">
      <xdr:nvSpPr>
        <xdr:cNvPr id="546" name="楕円 545"/>
        <xdr:cNvSpPr/>
      </xdr:nvSpPr>
      <xdr:spPr>
        <a:xfrm>
          <a:off x="12763500" y="64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36732</xdr:rowOff>
    </xdr:from>
    <xdr:ext cx="534377" cy="259045"/>
    <xdr:sp macro="" textlink="">
      <xdr:nvSpPr>
        <xdr:cNvPr id="547" name="テキスト ボックス 546"/>
        <xdr:cNvSpPr txBox="1"/>
      </xdr:nvSpPr>
      <xdr:spPr>
        <a:xfrm>
          <a:off x="12547111" y="62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21162</xdr:rowOff>
    </xdr:from>
    <xdr:to>
      <xdr:col>85</xdr:col>
      <xdr:colOff>127000</xdr:colOff>
      <xdr:row>57</xdr:row>
      <xdr:rowOff>127692</xdr:rowOff>
    </xdr:to>
    <xdr:cxnSp macro="">
      <xdr:nvCxnSpPr>
        <xdr:cNvPr id="576" name="直線コネクタ 575"/>
        <xdr:cNvCxnSpPr/>
      </xdr:nvCxnSpPr>
      <xdr:spPr>
        <a:xfrm flipV="1">
          <a:off x="15481300" y="9793812"/>
          <a:ext cx="838200" cy="10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65866</xdr:rowOff>
    </xdr:from>
    <xdr:to>
      <xdr:col>81</xdr:col>
      <xdr:colOff>50800</xdr:colOff>
      <xdr:row>57</xdr:row>
      <xdr:rowOff>127692</xdr:rowOff>
    </xdr:to>
    <xdr:cxnSp macro="">
      <xdr:nvCxnSpPr>
        <xdr:cNvPr id="579" name="直線コネクタ 578"/>
        <xdr:cNvCxnSpPr/>
      </xdr:nvCxnSpPr>
      <xdr:spPr>
        <a:xfrm>
          <a:off x="14592300" y="9838516"/>
          <a:ext cx="889000" cy="6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65866</xdr:rowOff>
    </xdr:from>
    <xdr:to>
      <xdr:col>76</xdr:col>
      <xdr:colOff>114300</xdr:colOff>
      <xdr:row>57</xdr:row>
      <xdr:rowOff>98286</xdr:rowOff>
    </xdr:to>
    <xdr:cxnSp macro="">
      <xdr:nvCxnSpPr>
        <xdr:cNvPr id="582" name="直線コネクタ 581"/>
        <xdr:cNvCxnSpPr/>
      </xdr:nvCxnSpPr>
      <xdr:spPr>
        <a:xfrm flipV="1">
          <a:off x="13703300" y="9838516"/>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98286</xdr:rowOff>
    </xdr:from>
    <xdr:to>
      <xdr:col>71</xdr:col>
      <xdr:colOff>177800</xdr:colOff>
      <xdr:row>57</xdr:row>
      <xdr:rowOff>118166</xdr:rowOff>
    </xdr:to>
    <xdr:cxnSp macro="">
      <xdr:nvCxnSpPr>
        <xdr:cNvPr id="585" name="直線コネクタ 584"/>
        <xdr:cNvCxnSpPr/>
      </xdr:nvCxnSpPr>
      <xdr:spPr>
        <a:xfrm flipV="1">
          <a:off x="12814300" y="9870936"/>
          <a:ext cx="889000" cy="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141812</xdr:rowOff>
    </xdr:from>
    <xdr:to>
      <xdr:col>85</xdr:col>
      <xdr:colOff>177800</xdr:colOff>
      <xdr:row>57</xdr:row>
      <xdr:rowOff>71962</xdr:rowOff>
    </xdr:to>
    <xdr:sp macro="" textlink="">
      <xdr:nvSpPr>
        <xdr:cNvPr id="595" name="楕円 594"/>
        <xdr:cNvSpPr/>
      </xdr:nvSpPr>
      <xdr:spPr>
        <a:xfrm>
          <a:off x="16268700" y="97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164689</xdr:rowOff>
    </xdr:from>
    <xdr:ext cx="599010" cy="259045"/>
    <xdr:sp macro="" textlink="">
      <xdr:nvSpPr>
        <xdr:cNvPr id="596" name="教育費該当値テキスト"/>
        <xdr:cNvSpPr txBox="1"/>
      </xdr:nvSpPr>
      <xdr:spPr>
        <a:xfrm>
          <a:off x="16370300" y="959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76892</xdr:rowOff>
    </xdr:from>
    <xdr:to>
      <xdr:col>81</xdr:col>
      <xdr:colOff>101600</xdr:colOff>
      <xdr:row>58</xdr:row>
      <xdr:rowOff>7042</xdr:rowOff>
    </xdr:to>
    <xdr:sp macro="" textlink="">
      <xdr:nvSpPr>
        <xdr:cNvPr id="597" name="楕円 596"/>
        <xdr:cNvSpPr/>
      </xdr:nvSpPr>
      <xdr:spPr>
        <a:xfrm>
          <a:off x="15430500" y="98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23569</xdr:rowOff>
    </xdr:from>
    <xdr:ext cx="599010" cy="259045"/>
    <xdr:sp macro="" textlink="">
      <xdr:nvSpPr>
        <xdr:cNvPr id="598" name="テキスト ボックス 597"/>
        <xdr:cNvSpPr txBox="1"/>
      </xdr:nvSpPr>
      <xdr:spPr>
        <a:xfrm>
          <a:off x="15181795" y="962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15066</xdr:rowOff>
    </xdr:from>
    <xdr:to>
      <xdr:col>76</xdr:col>
      <xdr:colOff>165100</xdr:colOff>
      <xdr:row>57</xdr:row>
      <xdr:rowOff>116666</xdr:rowOff>
    </xdr:to>
    <xdr:sp macro="" textlink="">
      <xdr:nvSpPr>
        <xdr:cNvPr id="599" name="楕円 598"/>
        <xdr:cNvSpPr/>
      </xdr:nvSpPr>
      <xdr:spPr>
        <a:xfrm>
          <a:off x="14541500" y="97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133193</xdr:rowOff>
    </xdr:from>
    <xdr:ext cx="599010" cy="259045"/>
    <xdr:sp macro="" textlink="">
      <xdr:nvSpPr>
        <xdr:cNvPr id="600" name="テキスト ボックス 599"/>
        <xdr:cNvSpPr txBox="1"/>
      </xdr:nvSpPr>
      <xdr:spPr>
        <a:xfrm>
          <a:off x="14292795" y="95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47486</xdr:rowOff>
    </xdr:from>
    <xdr:to>
      <xdr:col>72</xdr:col>
      <xdr:colOff>38100</xdr:colOff>
      <xdr:row>57</xdr:row>
      <xdr:rowOff>149086</xdr:rowOff>
    </xdr:to>
    <xdr:sp macro="" textlink="">
      <xdr:nvSpPr>
        <xdr:cNvPr id="601" name="楕円 600"/>
        <xdr:cNvSpPr/>
      </xdr:nvSpPr>
      <xdr:spPr>
        <a:xfrm>
          <a:off x="13652500" y="98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165613</xdr:rowOff>
    </xdr:from>
    <xdr:ext cx="599010" cy="259045"/>
    <xdr:sp macro="" textlink="">
      <xdr:nvSpPr>
        <xdr:cNvPr id="602" name="テキスト ボックス 601"/>
        <xdr:cNvSpPr txBox="1"/>
      </xdr:nvSpPr>
      <xdr:spPr>
        <a:xfrm>
          <a:off x="13403795" y="959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67366</xdr:rowOff>
    </xdr:from>
    <xdr:to>
      <xdr:col>67</xdr:col>
      <xdr:colOff>101600</xdr:colOff>
      <xdr:row>57</xdr:row>
      <xdr:rowOff>168966</xdr:rowOff>
    </xdr:to>
    <xdr:sp macro="" textlink="">
      <xdr:nvSpPr>
        <xdr:cNvPr id="603" name="楕円 602"/>
        <xdr:cNvSpPr/>
      </xdr:nvSpPr>
      <xdr:spPr>
        <a:xfrm>
          <a:off x="12763500" y="98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14043</xdr:rowOff>
    </xdr:from>
    <xdr:ext cx="599010" cy="259045"/>
    <xdr:sp macro="" textlink="">
      <xdr:nvSpPr>
        <xdr:cNvPr id="604" name="テキスト ボックス 603"/>
        <xdr:cNvSpPr txBox="1"/>
      </xdr:nvSpPr>
      <xdr:spPr>
        <a:xfrm>
          <a:off x="12514795" y="96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76006</xdr:rowOff>
    </xdr:from>
    <xdr:to>
      <xdr:col>85</xdr:col>
      <xdr:colOff>127000</xdr:colOff>
      <xdr:row>78</xdr:row>
      <xdr:rowOff>79894</xdr:rowOff>
    </xdr:to>
    <xdr:cxnSp macro="">
      <xdr:nvCxnSpPr>
        <xdr:cNvPr id="635" name="直線コネクタ 634"/>
        <xdr:cNvCxnSpPr/>
      </xdr:nvCxnSpPr>
      <xdr:spPr>
        <a:xfrm>
          <a:off x="15481300" y="13449106"/>
          <a:ext cx="8382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76006</xdr:rowOff>
    </xdr:from>
    <xdr:to>
      <xdr:col>81</xdr:col>
      <xdr:colOff>50800</xdr:colOff>
      <xdr:row>79</xdr:row>
      <xdr:rowOff>86233</xdr:rowOff>
    </xdr:to>
    <xdr:cxnSp macro="">
      <xdr:nvCxnSpPr>
        <xdr:cNvPr id="638" name="直線コネクタ 637"/>
        <xdr:cNvCxnSpPr/>
      </xdr:nvCxnSpPr>
      <xdr:spPr>
        <a:xfrm flipV="1">
          <a:off x="14592300" y="13449106"/>
          <a:ext cx="889000" cy="18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86233</xdr:rowOff>
    </xdr:from>
    <xdr:to>
      <xdr:col>76</xdr:col>
      <xdr:colOff>114300</xdr:colOff>
      <xdr:row>79</xdr:row>
      <xdr:rowOff>98879</xdr:rowOff>
    </xdr:to>
    <xdr:cxnSp macro="">
      <xdr:nvCxnSpPr>
        <xdr:cNvPr id="641" name="直線コネクタ 640"/>
        <xdr:cNvCxnSpPr/>
      </xdr:nvCxnSpPr>
      <xdr:spPr>
        <a:xfrm flipV="1">
          <a:off x="13703300" y="13630783"/>
          <a:ext cx="889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29094</xdr:rowOff>
    </xdr:from>
    <xdr:to>
      <xdr:col>85</xdr:col>
      <xdr:colOff>177800</xdr:colOff>
      <xdr:row>78</xdr:row>
      <xdr:rowOff>130694</xdr:rowOff>
    </xdr:to>
    <xdr:sp macro="" textlink="">
      <xdr:nvSpPr>
        <xdr:cNvPr id="654" name="楕円 653"/>
        <xdr:cNvSpPr/>
      </xdr:nvSpPr>
      <xdr:spPr>
        <a:xfrm>
          <a:off x="16268700" y="134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51971</xdr:rowOff>
    </xdr:from>
    <xdr:ext cx="534377" cy="259045"/>
    <xdr:sp macro="" textlink="">
      <xdr:nvSpPr>
        <xdr:cNvPr id="655" name="災害復旧費該当値テキスト"/>
        <xdr:cNvSpPr txBox="1"/>
      </xdr:nvSpPr>
      <xdr:spPr>
        <a:xfrm>
          <a:off x="16370300" y="132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25206</xdr:rowOff>
    </xdr:from>
    <xdr:to>
      <xdr:col>81</xdr:col>
      <xdr:colOff>101600</xdr:colOff>
      <xdr:row>78</xdr:row>
      <xdr:rowOff>126806</xdr:rowOff>
    </xdr:to>
    <xdr:sp macro="" textlink="">
      <xdr:nvSpPr>
        <xdr:cNvPr id="656" name="楕円 655"/>
        <xdr:cNvSpPr/>
      </xdr:nvSpPr>
      <xdr:spPr>
        <a:xfrm>
          <a:off x="15430500" y="133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143333</xdr:rowOff>
    </xdr:from>
    <xdr:ext cx="534377" cy="259045"/>
    <xdr:sp macro="" textlink="">
      <xdr:nvSpPr>
        <xdr:cNvPr id="657" name="テキスト ボックス 656"/>
        <xdr:cNvSpPr txBox="1"/>
      </xdr:nvSpPr>
      <xdr:spPr>
        <a:xfrm>
          <a:off x="15214111" y="131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35433</xdr:rowOff>
    </xdr:from>
    <xdr:to>
      <xdr:col>76</xdr:col>
      <xdr:colOff>165100</xdr:colOff>
      <xdr:row>79</xdr:row>
      <xdr:rowOff>137033</xdr:rowOff>
    </xdr:to>
    <xdr:sp macro="" textlink="">
      <xdr:nvSpPr>
        <xdr:cNvPr id="658" name="楕円 657"/>
        <xdr:cNvSpPr/>
      </xdr:nvSpPr>
      <xdr:spPr>
        <a:xfrm>
          <a:off x="14541500" y="135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128160</xdr:rowOff>
    </xdr:from>
    <xdr:ext cx="469744" cy="259045"/>
    <xdr:sp macro="" textlink="">
      <xdr:nvSpPr>
        <xdr:cNvPr id="659" name="テキスト ボックス 658"/>
        <xdr:cNvSpPr txBox="1"/>
      </xdr:nvSpPr>
      <xdr:spPr>
        <a:xfrm>
          <a:off x="14357428" y="136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128684</xdr:rowOff>
    </xdr:from>
    <xdr:to>
      <xdr:col>85</xdr:col>
      <xdr:colOff>127000</xdr:colOff>
      <xdr:row>96</xdr:row>
      <xdr:rowOff>158217</xdr:rowOff>
    </xdr:to>
    <xdr:cxnSp macro="">
      <xdr:nvCxnSpPr>
        <xdr:cNvPr id="692" name="直線コネクタ 691"/>
        <xdr:cNvCxnSpPr/>
      </xdr:nvCxnSpPr>
      <xdr:spPr>
        <a:xfrm flipV="1">
          <a:off x="15481300" y="16587884"/>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158217</xdr:rowOff>
    </xdr:from>
    <xdr:to>
      <xdr:col>81</xdr:col>
      <xdr:colOff>50800</xdr:colOff>
      <xdr:row>97</xdr:row>
      <xdr:rowOff>28107</xdr:rowOff>
    </xdr:to>
    <xdr:cxnSp macro="">
      <xdr:nvCxnSpPr>
        <xdr:cNvPr id="695" name="直線コネクタ 694"/>
        <xdr:cNvCxnSpPr/>
      </xdr:nvCxnSpPr>
      <xdr:spPr>
        <a:xfrm flipV="1">
          <a:off x="14592300" y="16617417"/>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28107</xdr:rowOff>
    </xdr:from>
    <xdr:to>
      <xdr:col>76</xdr:col>
      <xdr:colOff>114300</xdr:colOff>
      <xdr:row>97</xdr:row>
      <xdr:rowOff>45413</xdr:rowOff>
    </xdr:to>
    <xdr:cxnSp macro="">
      <xdr:nvCxnSpPr>
        <xdr:cNvPr id="698" name="直線コネクタ 697"/>
        <xdr:cNvCxnSpPr/>
      </xdr:nvCxnSpPr>
      <xdr:spPr>
        <a:xfrm flipV="1">
          <a:off x="13703300" y="1665875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45413</xdr:rowOff>
    </xdr:from>
    <xdr:to>
      <xdr:col>71</xdr:col>
      <xdr:colOff>177800</xdr:colOff>
      <xdr:row>97</xdr:row>
      <xdr:rowOff>81620</xdr:rowOff>
    </xdr:to>
    <xdr:cxnSp macro="">
      <xdr:nvCxnSpPr>
        <xdr:cNvPr id="701" name="直線コネクタ 700"/>
        <xdr:cNvCxnSpPr/>
      </xdr:nvCxnSpPr>
      <xdr:spPr>
        <a:xfrm flipV="1">
          <a:off x="12814300" y="16676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77884</xdr:rowOff>
    </xdr:from>
    <xdr:to>
      <xdr:col>85</xdr:col>
      <xdr:colOff>177800</xdr:colOff>
      <xdr:row>97</xdr:row>
      <xdr:rowOff>8034</xdr:rowOff>
    </xdr:to>
    <xdr:sp macro="" textlink="">
      <xdr:nvSpPr>
        <xdr:cNvPr id="711" name="楕円 710"/>
        <xdr:cNvSpPr/>
      </xdr:nvSpPr>
      <xdr:spPr>
        <a:xfrm>
          <a:off x="16268700" y="16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100761</xdr:rowOff>
    </xdr:from>
    <xdr:ext cx="599010" cy="259045"/>
    <xdr:sp macro="" textlink="">
      <xdr:nvSpPr>
        <xdr:cNvPr id="712" name="公債費該当値テキスト"/>
        <xdr:cNvSpPr txBox="1"/>
      </xdr:nvSpPr>
      <xdr:spPr>
        <a:xfrm>
          <a:off x="16370300" y="1638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107417</xdr:rowOff>
    </xdr:from>
    <xdr:to>
      <xdr:col>81</xdr:col>
      <xdr:colOff>101600</xdr:colOff>
      <xdr:row>97</xdr:row>
      <xdr:rowOff>37567</xdr:rowOff>
    </xdr:to>
    <xdr:sp macro="" textlink="">
      <xdr:nvSpPr>
        <xdr:cNvPr id="713" name="楕円 712"/>
        <xdr:cNvSpPr/>
      </xdr:nvSpPr>
      <xdr:spPr>
        <a:xfrm>
          <a:off x="154305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54094</xdr:rowOff>
    </xdr:from>
    <xdr:ext cx="599010" cy="259045"/>
    <xdr:sp macro="" textlink="">
      <xdr:nvSpPr>
        <xdr:cNvPr id="714" name="テキスト ボックス 713"/>
        <xdr:cNvSpPr txBox="1"/>
      </xdr:nvSpPr>
      <xdr:spPr>
        <a:xfrm>
          <a:off x="15181795" y="163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148757</xdr:rowOff>
    </xdr:from>
    <xdr:to>
      <xdr:col>76</xdr:col>
      <xdr:colOff>165100</xdr:colOff>
      <xdr:row>97</xdr:row>
      <xdr:rowOff>78907</xdr:rowOff>
    </xdr:to>
    <xdr:sp macro="" textlink="">
      <xdr:nvSpPr>
        <xdr:cNvPr id="715" name="楕円 714"/>
        <xdr:cNvSpPr/>
      </xdr:nvSpPr>
      <xdr:spPr>
        <a:xfrm>
          <a:off x="145415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95434</xdr:rowOff>
    </xdr:from>
    <xdr:ext cx="599010" cy="259045"/>
    <xdr:sp macro="" textlink="">
      <xdr:nvSpPr>
        <xdr:cNvPr id="716" name="テキスト ボックス 715"/>
        <xdr:cNvSpPr txBox="1"/>
      </xdr:nvSpPr>
      <xdr:spPr>
        <a:xfrm>
          <a:off x="14292795" y="1638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166063</xdr:rowOff>
    </xdr:from>
    <xdr:to>
      <xdr:col>72</xdr:col>
      <xdr:colOff>38100</xdr:colOff>
      <xdr:row>97</xdr:row>
      <xdr:rowOff>96213</xdr:rowOff>
    </xdr:to>
    <xdr:sp macro="" textlink="">
      <xdr:nvSpPr>
        <xdr:cNvPr id="717" name="楕円 716"/>
        <xdr:cNvSpPr/>
      </xdr:nvSpPr>
      <xdr:spPr>
        <a:xfrm>
          <a:off x="136525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112740</xdr:rowOff>
    </xdr:from>
    <xdr:ext cx="599010" cy="259045"/>
    <xdr:sp macro="" textlink="">
      <xdr:nvSpPr>
        <xdr:cNvPr id="718" name="テキスト ボックス 717"/>
        <xdr:cNvSpPr txBox="1"/>
      </xdr:nvSpPr>
      <xdr:spPr>
        <a:xfrm>
          <a:off x="13403795" y="164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30820</xdr:rowOff>
    </xdr:from>
    <xdr:to>
      <xdr:col>67</xdr:col>
      <xdr:colOff>101600</xdr:colOff>
      <xdr:row>97</xdr:row>
      <xdr:rowOff>132420</xdr:rowOff>
    </xdr:to>
    <xdr:sp macro="" textlink="">
      <xdr:nvSpPr>
        <xdr:cNvPr id="719" name="楕円 718"/>
        <xdr:cNvSpPr/>
      </xdr:nvSpPr>
      <xdr:spPr>
        <a:xfrm>
          <a:off x="12763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148947</xdr:rowOff>
    </xdr:from>
    <xdr:ext cx="599010" cy="259045"/>
    <xdr:sp macro="" textlink="">
      <xdr:nvSpPr>
        <xdr:cNvPr id="720" name="テキスト ボックス 719"/>
        <xdr:cNvSpPr txBox="1"/>
      </xdr:nvSpPr>
      <xdr:spPr>
        <a:xfrm>
          <a:off x="12514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148256</xdr:rowOff>
    </xdr:from>
    <xdr:to>
      <xdr:col>116</xdr:col>
      <xdr:colOff>63500</xdr:colOff>
      <xdr:row>39</xdr:row>
      <xdr:rowOff>98878</xdr:rowOff>
    </xdr:to>
    <xdr:cxnSp macro="">
      <xdr:nvCxnSpPr>
        <xdr:cNvPr id="751" name="直線コネクタ 750"/>
        <xdr:cNvCxnSpPr/>
      </xdr:nvCxnSpPr>
      <xdr:spPr>
        <a:xfrm>
          <a:off x="21323300" y="6320456"/>
          <a:ext cx="838200" cy="4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148256</xdr:rowOff>
    </xdr:from>
    <xdr:to>
      <xdr:col>111</xdr:col>
      <xdr:colOff>177800</xdr:colOff>
      <xdr:row>38</xdr:row>
      <xdr:rowOff>137414</xdr:rowOff>
    </xdr:to>
    <xdr:cxnSp macro="">
      <xdr:nvCxnSpPr>
        <xdr:cNvPr id="754" name="直線コネクタ 753"/>
        <xdr:cNvCxnSpPr/>
      </xdr:nvCxnSpPr>
      <xdr:spPr>
        <a:xfrm flipV="1">
          <a:off x="20434300" y="6320456"/>
          <a:ext cx="889000" cy="3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6" name="テキスト ボックス 755"/>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39</xdr:row>
      <xdr:rowOff>98878</xdr:rowOff>
    </xdr:to>
    <xdr:cxnSp macro="">
      <xdr:nvCxnSpPr>
        <xdr:cNvPr id="757" name="直線コネクタ 756"/>
        <xdr:cNvCxnSpPr/>
      </xdr:nvCxnSpPr>
      <xdr:spPr>
        <a:xfrm flipV="1">
          <a:off x="19545300" y="6652514"/>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97456</xdr:rowOff>
    </xdr:from>
    <xdr:to>
      <xdr:col>112</xdr:col>
      <xdr:colOff>38100</xdr:colOff>
      <xdr:row>37</xdr:row>
      <xdr:rowOff>27606</xdr:rowOff>
    </xdr:to>
    <xdr:sp macro="" textlink="">
      <xdr:nvSpPr>
        <xdr:cNvPr id="772" name="楕円 771"/>
        <xdr:cNvSpPr/>
      </xdr:nvSpPr>
      <xdr:spPr>
        <a:xfrm>
          <a:off x="21272500" y="62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44133</xdr:rowOff>
    </xdr:from>
    <xdr:ext cx="534377" cy="259045"/>
    <xdr:sp macro="" textlink="">
      <xdr:nvSpPr>
        <xdr:cNvPr id="773" name="テキスト ボックス 772"/>
        <xdr:cNvSpPr txBox="1"/>
      </xdr:nvSpPr>
      <xdr:spPr>
        <a:xfrm>
          <a:off x="21056111" y="60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86614</xdr:rowOff>
    </xdr:from>
    <xdr:to>
      <xdr:col>107</xdr:col>
      <xdr:colOff>101600</xdr:colOff>
      <xdr:row>39</xdr:row>
      <xdr:rowOff>16764</xdr:rowOff>
    </xdr:to>
    <xdr:sp macro="" textlink="">
      <xdr:nvSpPr>
        <xdr:cNvPr id="774" name="楕円 773"/>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7891</xdr:rowOff>
    </xdr:from>
    <xdr:ext cx="469744" cy="259045"/>
    <xdr:sp macro="" textlink="">
      <xdr:nvSpPr>
        <xdr:cNvPr id="775" name="テキスト ボックス 774"/>
        <xdr:cNvSpPr txBox="1"/>
      </xdr:nvSpPr>
      <xdr:spPr>
        <a:xfrm>
          <a:off x="20199428"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の住民一人当たりコストについては、議会費、総務費、民生費等ほとんどの費目において類似団体平均を上回る数値となっている。特に金額が大きい消防費はＲ元年度に防災無線デジタル化事業、Ｒ２年度西之宮地区災害復旧用資器材置場整備工事により金額が大きくなっている。</a:t>
          </a:r>
          <a:endParaRPr lang="ja-JP" altLang="ja-JP">
            <a:effectLst/>
          </a:endParaRPr>
        </a:p>
        <a:p>
          <a:r>
            <a:rPr kumimoji="1" lang="ja-JP" altLang="ja-JP" sz="1100">
              <a:solidFill>
                <a:schemeClr val="dk1"/>
              </a:solidFill>
              <a:effectLst/>
              <a:latin typeface="+mn-lt"/>
              <a:ea typeface="+mn-ea"/>
              <a:cs typeface="+mn-cs"/>
            </a:rPr>
            <a:t>議会費、衛生費、農林水産業費、公債費は例年並み、総務費は農産物直売所用地造成工事の減、民生費福祉センター空調工事による増。商工費は持続化給付金事業による増。土木費は町道白糸線工事等の大規模工事終了により減。教育費は校内通信ネットワーク工事による増。</a:t>
          </a:r>
          <a:endParaRPr lang="ja-JP" altLang="ja-JP">
            <a:effectLst/>
          </a:endParaRPr>
        </a:p>
        <a:p>
          <a:r>
            <a:rPr kumimoji="1" lang="ja-JP" altLang="ja-JP" sz="1100">
              <a:solidFill>
                <a:schemeClr val="dk1"/>
              </a:solidFill>
              <a:effectLst/>
              <a:latin typeface="+mn-lt"/>
              <a:ea typeface="+mn-ea"/>
              <a:cs typeface="+mn-cs"/>
            </a:rPr>
            <a:t>災害復旧費は町道栃ノ木橋線の工事があり前年度並みとなる。</a:t>
          </a:r>
          <a:endParaRPr lang="ja-JP" altLang="ja-JP">
            <a:effectLst/>
          </a:endParaRPr>
        </a:p>
        <a:p>
          <a:r>
            <a:rPr kumimoji="1" lang="ja-JP" altLang="ja-JP" sz="1100">
              <a:solidFill>
                <a:schemeClr val="dk1"/>
              </a:solidFill>
              <a:effectLst/>
              <a:latin typeface="+mn-lt"/>
              <a:ea typeface="+mn-ea"/>
              <a:cs typeface="+mn-cs"/>
            </a:rPr>
            <a:t>今後、公共施設の長寿命化改修や町営住宅建設等コストが高い事業が見込まれるため、公共施設管理計画等主要計画に基づいた計画的な事業の選択により経費の削減に努める。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適切な財源確保と歳出の精査により取崩を回避し、前年度とほぼ同額を維持している。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実質収支額は前年度から減少し、実質単年度収支は赤字となっている。これは、歳入歳出総額ともに、前年度を下回ったことにより</a:t>
          </a:r>
          <a:r>
            <a:rPr kumimoji="0" lang="ja-JP" altLang="en-US" sz="1100">
              <a:solidFill>
                <a:schemeClr val="dk1"/>
              </a:solidFill>
              <a:effectLst/>
              <a:latin typeface="+mn-lt"/>
              <a:ea typeface="+mn-ea"/>
              <a:cs typeface="+mn-cs"/>
            </a:rPr>
            <a:t>、実質収支がマイナスとなったためである。</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歳入減の主な原因は減災事業債の減、歳出は農産物直売所造成工事等の大型事業の減によるものである。</a:t>
          </a:r>
          <a:endParaRPr kumimoji="0"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今後も、事務事業の見直し、統廃合など歳出の合理化等行財政改革を推進し、健全な運営を行っていく。</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一般会計をはじめ全ての会計で黒字となっている。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全ての特別会計において経費の削減を行うと同時に、一般会計からの繰入金により赤字が発生しないよう財政運営を行っている。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一般会計においては繰出金が増加傾向にあるため、使用料等の見直しや歳出削減を行っていく必要がある。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3172194</v>
      </c>
      <c r="BO4" s="464"/>
      <c r="BP4" s="464"/>
      <c r="BQ4" s="464"/>
      <c r="BR4" s="464"/>
      <c r="BS4" s="464"/>
      <c r="BT4" s="464"/>
      <c r="BU4" s="465"/>
      <c r="BV4" s="463">
        <v>3339691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18.2</v>
      </c>
      <c r="CU4" s="648"/>
      <c r="CV4" s="648"/>
      <c r="CW4" s="648"/>
      <c r="CX4" s="648"/>
      <c r="CY4" s="648"/>
      <c r="CZ4" s="648"/>
      <c r="DA4" s="649"/>
      <c r="DB4" s="647">
        <v>19.7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2851630</v>
      </c>
      <c r="BO5" s="469"/>
      <c r="BP5" s="469"/>
      <c r="BQ5" s="469"/>
      <c r="BR5" s="469"/>
      <c r="BS5" s="469"/>
      <c r="BT5" s="469"/>
      <c r="BU5" s="470"/>
      <c r="BV5" s="468">
        <v>3007379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77.5</v>
      </c>
      <c r="CU5" s="439"/>
      <c r="CV5" s="439"/>
      <c r="CW5" s="439"/>
      <c r="CX5" s="439"/>
      <c r="CY5" s="439"/>
      <c r="CZ5" s="439"/>
      <c r="DA5" s="440"/>
      <c r="DB5" s="438">
        <v>79.3</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320564</v>
      </c>
      <c r="BO6" s="469"/>
      <c r="BP6" s="469"/>
      <c r="BQ6" s="469"/>
      <c r="BR6" s="469"/>
      <c r="BS6" s="469"/>
      <c r="BT6" s="469"/>
      <c r="BU6" s="470"/>
      <c r="BV6" s="468">
        <v>332312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77.5</v>
      </c>
      <c r="CU6" s="622"/>
      <c r="CV6" s="622"/>
      <c r="CW6" s="622"/>
      <c r="CX6" s="622"/>
      <c r="CY6" s="622"/>
      <c r="CZ6" s="622"/>
      <c r="DA6" s="623"/>
      <c r="DB6" s="621">
        <v>79.3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39841</v>
      </c>
      <c r="BO7" s="469"/>
      <c r="BP7" s="469"/>
      <c r="BQ7" s="469"/>
      <c r="BR7" s="469"/>
      <c r="BS7" s="469"/>
      <c r="BT7" s="469"/>
      <c r="BU7" s="470"/>
      <c r="BV7" s="468">
        <v>43254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1539159</v>
      </c>
      <c r="CU7" s="469"/>
      <c r="CV7" s="469"/>
      <c r="CW7" s="469"/>
      <c r="CX7" s="469"/>
      <c r="CY7" s="469"/>
      <c r="CZ7" s="469"/>
      <c r="DA7" s="470"/>
      <c r="DB7" s="468">
        <v>1468258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280723</v>
      </c>
      <c r="BO8" s="469"/>
      <c r="BP8" s="469"/>
      <c r="BQ8" s="469"/>
      <c r="BR8" s="469"/>
      <c r="BS8" s="469"/>
      <c r="BT8" s="469"/>
      <c r="BU8" s="470"/>
      <c r="BV8" s="468">
        <v>289058</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1098</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-8335</v>
      </c>
      <c r="BO9" s="469"/>
      <c r="BP9" s="469"/>
      <c r="BQ9" s="469"/>
      <c r="BR9" s="469"/>
      <c r="BS9" s="469"/>
      <c r="BT9" s="469"/>
      <c r="BU9" s="470"/>
      <c r="BV9" s="468">
        <v>81442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1068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140</v>
      </c>
      <c r="BO10" s="469"/>
      <c r="BP10" s="469"/>
      <c r="BQ10" s="469"/>
      <c r="BR10" s="469"/>
      <c r="BS10" s="469"/>
      <c r="BT10" s="469"/>
      <c r="BU10" s="470"/>
      <c r="BV10" s="468">
        <v>139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1002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993</v>
      </c>
      <c r="S13" s="572"/>
      <c r="T13" s="572"/>
      <c r="U13" s="572"/>
      <c r="V13" s="573"/>
      <c r="W13" s="559" t="s">
        <v>140</v>
      </c>
      <c r="X13" s="481"/>
      <c r="Y13" s="481"/>
      <c r="Z13" s="481"/>
      <c r="AA13" s="481"/>
      <c r="AB13" s="482"/>
      <c r="AC13" s="444">
        <v>25</v>
      </c>
      <c r="AD13" s="445"/>
      <c r="AE13" s="445"/>
      <c r="AF13" s="445"/>
      <c r="AG13" s="446"/>
      <c r="AH13" s="444">
        <v>31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-8195</v>
      </c>
      <c r="BO13" s="469"/>
      <c r="BP13" s="469"/>
      <c r="BQ13" s="469"/>
      <c r="BR13" s="469"/>
      <c r="BS13" s="469"/>
      <c r="BT13" s="469"/>
      <c r="BU13" s="470"/>
      <c r="BV13" s="468">
        <v>81581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2.2000000000000002</v>
      </c>
      <c r="CU13" s="439"/>
      <c r="CV13" s="439"/>
      <c r="CW13" s="439"/>
      <c r="CX13" s="439"/>
      <c r="CY13" s="439"/>
      <c r="CZ13" s="439"/>
      <c r="DA13" s="440"/>
      <c r="DB13" s="438">
        <v>2.2999999999999998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1040</v>
      </c>
      <c r="S14" s="572"/>
      <c r="T14" s="572"/>
      <c r="U14" s="572"/>
      <c r="V14" s="573"/>
      <c r="W14" s="574"/>
      <c r="X14" s="484"/>
      <c r="Y14" s="484"/>
      <c r="Z14" s="484"/>
      <c r="AA14" s="484"/>
      <c r="AB14" s="485"/>
      <c r="AC14" s="564">
        <v>5.2</v>
      </c>
      <c r="AD14" s="565"/>
      <c r="AE14" s="565"/>
      <c r="AF14" s="565"/>
      <c r="AG14" s="566"/>
      <c r="AH14" s="564">
        <v>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1037</v>
      </c>
      <c r="S15" s="572"/>
      <c r="T15" s="572"/>
      <c r="U15" s="572"/>
      <c r="V15" s="573"/>
      <c r="W15" s="559" t="s">
        <v>148</v>
      </c>
      <c r="X15" s="481"/>
      <c r="Y15" s="481"/>
      <c r="Z15" s="481"/>
      <c r="AA15" s="481"/>
      <c r="AB15" s="482"/>
      <c r="AC15" s="444">
        <v>97</v>
      </c>
      <c r="AD15" s="445"/>
      <c r="AE15" s="445"/>
      <c r="AF15" s="445"/>
      <c r="AG15" s="446"/>
      <c r="AH15" s="444">
        <v>123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316576</v>
      </c>
      <c r="BO15" s="464"/>
      <c r="BP15" s="464"/>
      <c r="BQ15" s="464"/>
      <c r="BR15" s="464"/>
      <c r="BS15" s="464"/>
      <c r="BT15" s="464"/>
      <c r="BU15" s="465"/>
      <c r="BV15" s="463">
        <v>286715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20.2</v>
      </c>
      <c r="AD16" s="565"/>
      <c r="AE16" s="565"/>
      <c r="AF16" s="565"/>
      <c r="AG16" s="566"/>
      <c r="AH16" s="564">
        <v>23.8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1414589</v>
      </c>
      <c r="BO16" s="469"/>
      <c r="BP16" s="469"/>
      <c r="BQ16" s="469"/>
      <c r="BR16" s="469"/>
      <c r="BS16" s="469"/>
      <c r="BT16" s="469"/>
      <c r="BU16" s="470"/>
      <c r="BV16" s="468">
        <v>1350399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358</v>
      </c>
      <c r="AD17" s="445"/>
      <c r="AE17" s="445"/>
      <c r="AF17" s="445"/>
      <c r="AG17" s="446"/>
      <c r="AH17" s="444">
        <v>362</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401175</v>
      </c>
      <c r="BO17" s="469"/>
      <c r="BP17" s="469"/>
      <c r="BQ17" s="469"/>
      <c r="BR17" s="469"/>
      <c r="BS17" s="469"/>
      <c r="BT17" s="469"/>
      <c r="BU17" s="470"/>
      <c r="BV17" s="468">
        <v>364682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369.96</v>
      </c>
      <c r="M18" s="533"/>
      <c r="N18" s="533"/>
      <c r="O18" s="533"/>
      <c r="P18" s="533"/>
      <c r="Q18" s="533"/>
      <c r="R18" s="534"/>
      <c r="S18" s="534"/>
      <c r="T18" s="534"/>
      <c r="U18" s="534"/>
      <c r="V18" s="535"/>
      <c r="W18" s="549"/>
      <c r="X18" s="550"/>
      <c r="Y18" s="550"/>
      <c r="Z18" s="550"/>
      <c r="AA18" s="550"/>
      <c r="AB18" s="560"/>
      <c r="AC18" s="432">
        <v>74.599999999999994</v>
      </c>
      <c r="AD18" s="433"/>
      <c r="AE18" s="433"/>
      <c r="AF18" s="433"/>
      <c r="AG18" s="536"/>
      <c r="AH18" s="432">
        <v>70.2</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1222950</v>
      </c>
      <c r="BO18" s="469"/>
      <c r="BP18" s="469"/>
      <c r="BQ18" s="469"/>
      <c r="BR18" s="469"/>
      <c r="BS18" s="469"/>
      <c r="BT18" s="469"/>
      <c r="BU18" s="470"/>
      <c r="BV18" s="468">
        <v>1189706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2227665</v>
      </c>
      <c r="BO19" s="469"/>
      <c r="BP19" s="469"/>
      <c r="BQ19" s="469"/>
      <c r="BR19" s="469"/>
      <c r="BS19" s="469"/>
      <c r="BT19" s="469"/>
      <c r="BU19" s="470"/>
      <c r="BV19" s="468">
        <v>1993614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675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2299845</v>
      </c>
      <c r="BO23" s="469"/>
      <c r="BP23" s="469"/>
      <c r="BQ23" s="469"/>
      <c r="BR23" s="469"/>
      <c r="BS23" s="469"/>
      <c r="BT23" s="469"/>
      <c r="BU23" s="470"/>
      <c r="BV23" s="468">
        <v>2399828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5700</v>
      </c>
      <c r="R24" s="445"/>
      <c r="S24" s="445"/>
      <c r="T24" s="445"/>
      <c r="U24" s="445"/>
      <c r="V24" s="446"/>
      <c r="W24" s="510"/>
      <c r="X24" s="501"/>
      <c r="Y24" s="502"/>
      <c r="Z24" s="441" t="s">
        <v>172</v>
      </c>
      <c r="AA24" s="442"/>
      <c r="AB24" s="442"/>
      <c r="AC24" s="442"/>
      <c r="AD24" s="442"/>
      <c r="AE24" s="442"/>
      <c r="AF24" s="442"/>
      <c r="AG24" s="443"/>
      <c r="AH24" s="444">
        <v>48</v>
      </c>
      <c r="AI24" s="445"/>
      <c r="AJ24" s="445"/>
      <c r="AK24" s="445"/>
      <c r="AL24" s="446"/>
      <c r="AM24" s="444">
        <v>140496</v>
      </c>
      <c r="AN24" s="445"/>
      <c r="AO24" s="445"/>
      <c r="AP24" s="445"/>
      <c r="AQ24" s="445"/>
      <c r="AR24" s="446"/>
      <c r="AS24" s="444">
        <v>2927</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2299845</v>
      </c>
      <c r="BO24" s="469"/>
      <c r="BP24" s="469"/>
      <c r="BQ24" s="469"/>
      <c r="BR24" s="469"/>
      <c r="BS24" s="469"/>
      <c r="BT24" s="469"/>
      <c r="BU24" s="470"/>
      <c r="BV24" s="468">
        <v>2399828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1</v>
      </c>
      <c r="M25" s="445"/>
      <c r="N25" s="445"/>
      <c r="O25" s="445"/>
      <c r="P25" s="446"/>
      <c r="Q25" s="444">
        <v>5200</v>
      </c>
      <c r="R25" s="445"/>
      <c r="S25" s="445"/>
      <c r="T25" s="445"/>
      <c r="U25" s="445"/>
      <c r="V25" s="446"/>
      <c r="W25" s="510"/>
      <c r="X25" s="501"/>
      <c r="Y25" s="502"/>
      <c r="Z25" s="441" t="s">
        <v>175</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599746</v>
      </c>
      <c r="BO25" s="464"/>
      <c r="BP25" s="464"/>
      <c r="BQ25" s="464"/>
      <c r="BR25" s="464"/>
      <c r="BS25" s="464"/>
      <c r="BT25" s="464"/>
      <c r="BU25" s="465"/>
      <c r="BV25" s="463">
        <v>652999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5100</v>
      </c>
      <c r="R26" s="445"/>
      <c r="S26" s="445"/>
      <c r="T26" s="445"/>
      <c r="U26" s="445"/>
      <c r="V26" s="446"/>
      <c r="W26" s="510"/>
      <c r="X26" s="501"/>
      <c r="Y26" s="502"/>
      <c r="Z26" s="441" t="s">
        <v>178</v>
      </c>
      <c r="AA26" s="523"/>
      <c r="AB26" s="523"/>
      <c r="AC26" s="523"/>
      <c r="AD26" s="523"/>
      <c r="AE26" s="523"/>
      <c r="AF26" s="523"/>
      <c r="AG26" s="524"/>
      <c r="AH26" s="444" t="s">
        <v>138</v>
      </c>
      <c r="AI26" s="445"/>
      <c r="AJ26" s="445"/>
      <c r="AK26" s="445"/>
      <c r="AL26" s="446"/>
      <c r="AM26" s="444" t="s">
        <v>138</v>
      </c>
      <c r="AN26" s="445"/>
      <c r="AO26" s="445"/>
      <c r="AP26" s="445"/>
      <c r="AQ26" s="445"/>
      <c r="AR26" s="446"/>
      <c r="AS26" s="444" t="s">
        <v>138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2180</v>
      </c>
      <c r="R27" s="445"/>
      <c r="S27" s="445"/>
      <c r="T27" s="445"/>
      <c r="U27" s="445"/>
      <c r="V27" s="446"/>
      <c r="W27" s="510"/>
      <c r="X27" s="501"/>
      <c r="Y27" s="502"/>
      <c r="Z27" s="441" t="s">
        <v>181</v>
      </c>
      <c r="AA27" s="442"/>
      <c r="AB27" s="442"/>
      <c r="AC27" s="442"/>
      <c r="AD27" s="442"/>
      <c r="AE27" s="442"/>
      <c r="AF27" s="442"/>
      <c r="AG27" s="443"/>
      <c r="AH27" s="444" t="s">
        <v>138</v>
      </c>
      <c r="AI27" s="445"/>
      <c r="AJ27" s="445"/>
      <c r="AK27" s="445"/>
      <c r="AL27" s="446"/>
      <c r="AM27" s="444" t="s">
        <v>138</v>
      </c>
      <c r="AN27" s="445"/>
      <c r="AO27" s="445"/>
      <c r="AP27" s="445"/>
      <c r="AQ27" s="445"/>
      <c r="AR27" s="446"/>
      <c r="AS27" s="444" t="s">
        <v>138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1740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551637</v>
      </c>
      <c r="BO28" s="464"/>
      <c r="BP28" s="464"/>
      <c r="BQ28" s="464"/>
      <c r="BR28" s="464"/>
      <c r="BS28" s="464"/>
      <c r="BT28" s="464"/>
      <c r="BU28" s="465"/>
      <c r="BV28" s="463">
        <v>551497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6</v>
      </c>
      <c r="M29" s="445"/>
      <c r="N29" s="445"/>
      <c r="O29" s="445"/>
      <c r="P29" s="446"/>
      <c r="Q29" s="444">
        <v>1560</v>
      </c>
      <c r="R29" s="445"/>
      <c r="S29" s="445"/>
      <c r="T29" s="445"/>
      <c r="U29" s="445"/>
      <c r="V29" s="446"/>
      <c r="W29" s="511"/>
      <c r="X29" s="512"/>
      <c r="Y29" s="513"/>
      <c r="Z29" s="441" t="s">
        <v>187</v>
      </c>
      <c r="AA29" s="442"/>
      <c r="AB29" s="442"/>
      <c r="AC29" s="442"/>
      <c r="AD29" s="442"/>
      <c r="AE29" s="442"/>
      <c r="AF29" s="442"/>
      <c r="AG29" s="443"/>
      <c r="AH29" s="444">
        <v>48</v>
      </c>
      <c r="AI29" s="445"/>
      <c r="AJ29" s="445"/>
      <c r="AK29" s="445"/>
      <c r="AL29" s="446"/>
      <c r="AM29" s="444">
        <v>140496</v>
      </c>
      <c r="AN29" s="445"/>
      <c r="AO29" s="445"/>
      <c r="AP29" s="445"/>
      <c r="AQ29" s="445"/>
      <c r="AR29" s="446"/>
      <c r="AS29" s="444">
        <v>2927</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235220</v>
      </c>
      <c r="BO29" s="469"/>
      <c r="BP29" s="469"/>
      <c r="BQ29" s="469"/>
      <c r="BR29" s="469"/>
      <c r="BS29" s="469"/>
      <c r="BT29" s="469"/>
      <c r="BU29" s="470"/>
      <c r="BV29" s="468">
        <v>235105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1082501</v>
      </c>
      <c r="BO30" s="472"/>
      <c r="BP30" s="472"/>
      <c r="BQ30" s="472"/>
      <c r="BR30" s="472"/>
      <c r="BS30" s="472"/>
      <c r="BT30" s="472"/>
      <c r="BU30" s="473"/>
      <c r="BV30" s="471">
        <v>960913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峡南広域行政組合（一般会計）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南アルプスふるさと活性化財担</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奨学金特別会計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特定環境保全公共下水道特別会計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峡南広域行政組合（ふるさと市町村圏特別会計）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IF('各会計、関係団体の財政状況及び健全化判断比率'!B34="","",'各会計、関係団体の財政状況及び健全化判断比率'!B34)</f>
        <v>農業集落排水事業特別会計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峡南広域行政組合（介護保険特別会計）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居宅介護支援事業特別会計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IF('各会計、関係団体の財政状況及び健全化判断比率'!B35="","",'各会計、関係団体の財政状況及び健全化判断比率'!B35)</f>
        <v>温泉事業特別会計</v>
      </c>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山梨県後期高齢者医療連合（一般会計）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山梨県後期高齢者医療連合（特別会計）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山梨県市町村総合事務組合（一般会計）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山梨県市町村総合事務組合（電子化事業及び会館管理、研修事業特別会計）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山梨県市町村総合事務組合（一般廃棄物処分場事業特別会計）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山梨県市町村総合事務組合（入札参加資格事業特別会計）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山梨県市町村総合事務組合（交通災害共済事業特別会計）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6vB1E8NkEnVsNbPAyBhBj1bfAdkETAj0qXZYM4nQA/a6QHr8/cuvGCx/kAbhtHNA7puF8wazW1tpssEl5Q7e9w==" saltValue="wHyklTLAw7m8kDY/img5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0" sqref="B10:P1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49" t="s">
        <v>579</v>
      </c>
      <c r="D34" s="1249"/>
      <c r="E34" s="1250"/>
      <c r="F34" s="32">
        <v>17.13</v>
      </c>
      <c r="G34" s="33">
        <v>15.81</v>
      </c>
      <c r="H34" s="33">
        <v>14.44</v>
      </c>
      <c r="I34" s="33">
        <v>19.59</v>
      </c>
      <c r="J34" s="34">
        <v>18.149999999999999</v>
      </c>
      <c r="K34" s="22"/>
      <c r="L34" s="22"/>
      <c r="M34" s="22"/>
      <c r="N34" s="22"/>
      <c r="O34" s="22"/>
      <c r="P34" s="22"/>
    </row>
    <row r="35" spans="1:16" ht="39" customHeight="1" x14ac:dyDescent="0.2">
      <c r="A35" s="22"/>
      <c r="B35" s="35"/>
      <c r="C35" s="1243" t="s">
        <v>580</v>
      </c>
      <c r="D35" s="1244"/>
      <c r="E35" s="1245"/>
      <c r="F35" s="36">
        <v>1.33</v>
      </c>
      <c r="G35" s="37">
        <v>0.92</v>
      </c>
      <c r="H35" s="37">
        <v>0.42</v>
      </c>
      <c r="I35" s="37">
        <v>0.23</v>
      </c>
      <c r="J35" s="38">
        <v>0.28000000000000003</v>
      </c>
      <c r="K35" s="22"/>
      <c r="L35" s="22"/>
      <c r="M35" s="22"/>
      <c r="N35" s="22"/>
      <c r="O35" s="22"/>
      <c r="P35" s="22"/>
    </row>
    <row r="36" spans="1:16" ht="39" customHeight="1" x14ac:dyDescent="0.2">
      <c r="A36" s="22"/>
      <c r="B36" s="35"/>
      <c r="C36" s="1243" t="s">
        <v>581</v>
      </c>
      <c r="D36" s="1244"/>
      <c r="E36" s="1245"/>
      <c r="F36" s="36">
        <v>0.26</v>
      </c>
      <c r="G36" s="37">
        <v>0.49</v>
      </c>
      <c r="H36" s="37">
        <v>0.7</v>
      </c>
      <c r="I36" s="37">
        <v>0.74</v>
      </c>
      <c r="J36" s="38">
        <v>0.27</v>
      </c>
      <c r="K36" s="22"/>
      <c r="L36" s="22"/>
      <c r="M36" s="22"/>
      <c r="N36" s="22"/>
      <c r="O36" s="22"/>
      <c r="P36" s="22"/>
    </row>
    <row r="37" spans="1:16" ht="39" customHeight="1" x14ac:dyDescent="0.2">
      <c r="A37" s="22"/>
      <c r="B37" s="35"/>
      <c r="C37" s="1243" t="s">
        <v>582</v>
      </c>
      <c r="D37" s="1244"/>
      <c r="E37" s="1245"/>
      <c r="F37" s="36">
        <v>0.04</v>
      </c>
      <c r="G37" s="37">
        <v>0.04</v>
      </c>
      <c r="H37" s="37">
        <v>0.06</v>
      </c>
      <c r="I37" s="37">
        <v>0.09</v>
      </c>
      <c r="J37" s="38">
        <v>0.08</v>
      </c>
      <c r="K37" s="22"/>
      <c r="L37" s="22"/>
      <c r="M37" s="22"/>
      <c r="N37" s="22"/>
      <c r="O37" s="22"/>
      <c r="P37" s="22"/>
    </row>
    <row r="38" spans="1:16" ht="39" customHeight="1" x14ac:dyDescent="0.2">
      <c r="A38" s="22"/>
      <c r="B38" s="35"/>
      <c r="C38" s="1243" t="s">
        <v>583</v>
      </c>
      <c r="D38" s="1244"/>
      <c r="E38" s="1245"/>
      <c r="F38" s="36">
        <v>0</v>
      </c>
      <c r="G38" s="37">
        <v>0.06</v>
      </c>
      <c r="H38" s="37">
        <v>0</v>
      </c>
      <c r="I38" s="37">
        <v>0.05</v>
      </c>
      <c r="J38" s="38">
        <v>0.06</v>
      </c>
      <c r="K38" s="22"/>
      <c r="L38" s="22"/>
      <c r="M38" s="22"/>
      <c r="N38" s="22"/>
      <c r="O38" s="22"/>
      <c r="P38" s="22"/>
    </row>
    <row r="39" spans="1:16" ht="39" customHeight="1" x14ac:dyDescent="0.2">
      <c r="A39" s="22"/>
      <c r="B39" s="35"/>
      <c r="C39" s="1243" t="s">
        <v>584</v>
      </c>
      <c r="D39" s="1244"/>
      <c r="E39" s="1245"/>
      <c r="F39" s="36">
        <v>0.02</v>
      </c>
      <c r="G39" s="37">
        <v>0.02</v>
      </c>
      <c r="H39" s="37">
        <v>7.0000000000000007E-2</v>
      </c>
      <c r="I39" s="37">
        <v>0.03</v>
      </c>
      <c r="J39" s="38">
        <v>0.01</v>
      </c>
      <c r="K39" s="22"/>
      <c r="L39" s="22"/>
      <c r="M39" s="22"/>
      <c r="N39" s="22"/>
      <c r="O39" s="22"/>
      <c r="P39" s="22"/>
    </row>
    <row r="40" spans="1:16" ht="39" customHeight="1" x14ac:dyDescent="0.2">
      <c r="A40" s="22"/>
      <c r="B40" s="35"/>
      <c r="C40" s="1243" t="s">
        <v>585</v>
      </c>
      <c r="D40" s="1244"/>
      <c r="E40" s="1245"/>
      <c r="F40" s="36">
        <v>0</v>
      </c>
      <c r="G40" s="37">
        <v>0</v>
      </c>
      <c r="H40" s="37">
        <v>0</v>
      </c>
      <c r="I40" s="37">
        <v>0.01</v>
      </c>
      <c r="J40" s="38">
        <v>0</v>
      </c>
      <c r="K40" s="22"/>
      <c r="L40" s="22"/>
      <c r="M40" s="22"/>
      <c r="N40" s="22"/>
      <c r="O40" s="22"/>
      <c r="P40" s="22"/>
    </row>
    <row r="41" spans="1:16" ht="39" customHeight="1" x14ac:dyDescent="0.2">
      <c r="A41" s="22"/>
      <c r="B41" s="35"/>
      <c r="C41" s="1243" t="s">
        <v>586</v>
      </c>
      <c r="D41" s="1244"/>
      <c r="E41" s="1245"/>
      <c r="F41" s="36">
        <v>0</v>
      </c>
      <c r="G41" s="37">
        <v>0.15</v>
      </c>
      <c r="H41" s="37">
        <v>0</v>
      </c>
      <c r="I41" s="37">
        <v>0</v>
      </c>
      <c r="J41" s="38">
        <v>0</v>
      </c>
      <c r="K41" s="22"/>
      <c r="L41" s="22"/>
      <c r="M41" s="22"/>
      <c r="N41" s="22"/>
      <c r="O41" s="22"/>
      <c r="P41" s="22"/>
    </row>
    <row r="42" spans="1:16" ht="39" customHeight="1" x14ac:dyDescent="0.2">
      <c r="A42" s="22"/>
      <c r="B42" s="39"/>
      <c r="C42" s="1243" t="s">
        <v>587</v>
      </c>
      <c r="D42" s="1244"/>
      <c r="E42" s="1245"/>
      <c r="F42" s="36" t="s">
        <v>529</v>
      </c>
      <c r="G42" s="37" t="s">
        <v>529</v>
      </c>
      <c r="H42" s="37" t="s">
        <v>529</v>
      </c>
      <c r="I42" s="37" t="s">
        <v>529</v>
      </c>
      <c r="J42" s="38" t="s">
        <v>529</v>
      </c>
      <c r="K42" s="22"/>
      <c r="L42" s="22"/>
      <c r="M42" s="22"/>
      <c r="N42" s="22"/>
      <c r="O42" s="22"/>
      <c r="P42" s="22"/>
    </row>
    <row r="43" spans="1:16" ht="39" customHeight="1" thickBot="1" x14ac:dyDescent="0.25">
      <c r="A43" s="22"/>
      <c r="B43" s="40"/>
      <c r="C43" s="1246" t="s">
        <v>588</v>
      </c>
      <c r="D43" s="1247"/>
      <c r="E43" s="1248"/>
      <c r="F43" s="41">
        <v>0.12</v>
      </c>
      <c r="G43" s="42">
        <v>0.09</v>
      </c>
      <c r="H43" s="42">
        <v>0.03</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1DD436VVa1Uo2jU2AMf94+9FMhP7gGmdJCyVFAxExZO5oB9y0K1eVRPUcvYfQ7iyZSKoYObZegOzRbh/QYz/A==" saltValue="N4pUYHsfcBmHwUdeHmr5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10" sqref="B10:P1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180</v>
      </c>
      <c r="L45" s="60">
        <v>196</v>
      </c>
      <c r="M45" s="60">
        <v>201</v>
      </c>
      <c r="N45" s="60">
        <v>219</v>
      </c>
      <c r="O45" s="61">
        <v>226</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529</v>
      </c>
      <c r="L46" s="64" t="s">
        <v>529</v>
      </c>
      <c r="M46" s="64" t="s">
        <v>529</v>
      </c>
      <c r="N46" s="64" t="s">
        <v>529</v>
      </c>
      <c r="O46" s="65" t="s">
        <v>529</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529</v>
      </c>
      <c r="L47" s="64" t="s">
        <v>529</v>
      </c>
      <c r="M47" s="64" t="s">
        <v>529</v>
      </c>
      <c r="N47" s="64" t="s">
        <v>529</v>
      </c>
      <c r="O47" s="65" t="s">
        <v>529</v>
      </c>
      <c r="P47" s="48"/>
      <c r="Q47" s="48"/>
      <c r="R47" s="48"/>
      <c r="S47" s="48"/>
      <c r="T47" s="48"/>
      <c r="U47" s="48"/>
    </row>
    <row r="48" spans="1:21" ht="30.75" customHeight="1" x14ac:dyDescent="0.2">
      <c r="A48" s="48"/>
      <c r="B48" s="1271"/>
      <c r="C48" s="1272"/>
      <c r="D48" s="62"/>
      <c r="E48" s="1253" t="s">
        <v>15</v>
      </c>
      <c r="F48" s="1253"/>
      <c r="G48" s="1253"/>
      <c r="H48" s="1253"/>
      <c r="I48" s="1253"/>
      <c r="J48" s="1254"/>
      <c r="K48" s="63">
        <v>30</v>
      </c>
      <c r="L48" s="64">
        <v>26</v>
      </c>
      <c r="M48" s="64">
        <v>30</v>
      </c>
      <c r="N48" s="64">
        <v>30</v>
      </c>
      <c r="O48" s="65">
        <v>25</v>
      </c>
      <c r="P48" s="48"/>
      <c r="Q48" s="48"/>
      <c r="R48" s="48"/>
      <c r="S48" s="48"/>
      <c r="T48" s="48"/>
      <c r="U48" s="48"/>
    </row>
    <row r="49" spans="1:21" ht="30.75" customHeight="1" x14ac:dyDescent="0.2">
      <c r="A49" s="48"/>
      <c r="B49" s="1271"/>
      <c r="C49" s="1272"/>
      <c r="D49" s="62"/>
      <c r="E49" s="1253" t="s">
        <v>16</v>
      </c>
      <c r="F49" s="1253"/>
      <c r="G49" s="1253"/>
      <c r="H49" s="1253"/>
      <c r="I49" s="1253"/>
      <c r="J49" s="1254"/>
      <c r="K49" s="63">
        <v>11</v>
      </c>
      <c r="L49" s="64">
        <v>11</v>
      </c>
      <c r="M49" s="64">
        <v>10</v>
      </c>
      <c r="N49" s="64">
        <v>10</v>
      </c>
      <c r="O49" s="65">
        <v>11</v>
      </c>
      <c r="P49" s="48"/>
      <c r="Q49" s="48"/>
      <c r="R49" s="48"/>
      <c r="S49" s="48"/>
      <c r="T49" s="48"/>
      <c r="U49" s="48"/>
    </row>
    <row r="50" spans="1:21" ht="30.75" customHeight="1" x14ac:dyDescent="0.2">
      <c r="A50" s="48"/>
      <c r="B50" s="1271"/>
      <c r="C50" s="1272"/>
      <c r="D50" s="62"/>
      <c r="E50" s="1253" t="s">
        <v>17</v>
      </c>
      <c r="F50" s="1253"/>
      <c r="G50" s="1253"/>
      <c r="H50" s="1253"/>
      <c r="I50" s="1253"/>
      <c r="J50" s="1254"/>
      <c r="K50" s="63" t="s">
        <v>529</v>
      </c>
      <c r="L50" s="64" t="s">
        <v>529</v>
      </c>
      <c r="M50" s="64" t="s">
        <v>529</v>
      </c>
      <c r="N50" s="64" t="s">
        <v>529</v>
      </c>
      <c r="O50" s="65" t="s">
        <v>529</v>
      </c>
      <c r="P50" s="48"/>
      <c r="Q50" s="48"/>
      <c r="R50" s="48"/>
      <c r="S50" s="48"/>
      <c r="T50" s="48"/>
      <c r="U50" s="48"/>
    </row>
    <row r="51" spans="1:21" ht="30.75" customHeight="1" x14ac:dyDescent="0.2">
      <c r="A51" s="48"/>
      <c r="B51" s="1273"/>
      <c r="C51" s="1274"/>
      <c r="D51" s="66"/>
      <c r="E51" s="1253" t="s">
        <v>18</v>
      </c>
      <c r="F51" s="1253"/>
      <c r="G51" s="1253"/>
      <c r="H51" s="1253"/>
      <c r="I51" s="1253"/>
      <c r="J51" s="1254"/>
      <c r="K51" s="63" t="s">
        <v>529</v>
      </c>
      <c r="L51" s="64" t="s">
        <v>529</v>
      </c>
      <c r="M51" s="64" t="s">
        <v>529</v>
      </c>
      <c r="N51" s="64" t="s">
        <v>529</v>
      </c>
      <c r="O51" s="65" t="s">
        <v>529</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203</v>
      </c>
      <c r="L52" s="64">
        <v>202</v>
      </c>
      <c r="M52" s="64">
        <v>213</v>
      </c>
      <c r="N52" s="64">
        <v>227</v>
      </c>
      <c r="O52" s="65">
        <v>235</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18</v>
      </c>
      <c r="L53" s="69">
        <v>31</v>
      </c>
      <c r="M53" s="69">
        <v>28</v>
      </c>
      <c r="N53" s="69">
        <v>32</v>
      </c>
      <c r="O53" s="70">
        <v>27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59" t="s">
        <v>25</v>
      </c>
      <c r="C57" s="1260"/>
      <c r="D57" s="1263" t="s">
        <v>26</v>
      </c>
      <c r="E57" s="1264"/>
      <c r="F57" s="1264"/>
      <c r="G57" s="1264"/>
      <c r="H57" s="1264"/>
      <c r="I57" s="1264"/>
      <c r="J57" s="1265"/>
      <c r="K57" s="83"/>
      <c r="L57" s="84"/>
      <c r="M57" s="84"/>
      <c r="N57" s="84"/>
      <c r="O57" s="85"/>
    </row>
    <row r="58" spans="1:21" ht="31.5" customHeight="1" thickBot="1" x14ac:dyDescent="0.25">
      <c r="B58" s="1261"/>
      <c r="C58" s="1262"/>
      <c r="D58" s="1266" t="s">
        <v>27</v>
      </c>
      <c r="E58" s="1267"/>
      <c r="F58" s="1267"/>
      <c r="G58" s="1267"/>
      <c r="H58" s="1267"/>
      <c r="I58" s="1267"/>
      <c r="J58" s="126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ZOXQgeEyBL3LcuUFdSdFnzYmwS3SeZ+otFuoGxdKKrTxJ1xhcHrN2mPlqKGxvDdbDgJJOeZiXZPSF5HWT7g==" saltValue="jPhkofICSJ201a+JPLWG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B10" sqref="B10:P1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89" t="s">
        <v>30</v>
      </c>
      <c r="C41" s="1290"/>
      <c r="D41" s="102"/>
      <c r="E41" s="1291" t="s">
        <v>31</v>
      </c>
      <c r="F41" s="1291"/>
      <c r="G41" s="1291"/>
      <c r="H41" s="1292"/>
      <c r="I41" s="103">
        <v>2024</v>
      </c>
      <c r="J41" s="104">
        <v>2054</v>
      </c>
      <c r="K41" s="104">
        <v>2162</v>
      </c>
      <c r="L41" s="104">
        <v>2400</v>
      </c>
      <c r="M41" s="105">
        <v>2300</v>
      </c>
    </row>
    <row r="42" spans="2:13" ht="27.75" customHeight="1" x14ac:dyDescent="0.2">
      <c r="B42" s="1279"/>
      <c r="C42" s="1280"/>
      <c r="D42" s="106"/>
      <c r="E42" s="1283" t="s">
        <v>32</v>
      </c>
      <c r="F42" s="1283"/>
      <c r="G42" s="1283"/>
      <c r="H42" s="1284"/>
      <c r="I42" s="107" t="s">
        <v>529</v>
      </c>
      <c r="J42" s="108" t="s">
        <v>529</v>
      </c>
      <c r="K42" s="108" t="s">
        <v>529</v>
      </c>
      <c r="L42" s="108" t="s">
        <v>529</v>
      </c>
      <c r="M42" s="109" t="s">
        <v>529</v>
      </c>
    </row>
    <row r="43" spans="2:13" ht="27.75" customHeight="1" x14ac:dyDescent="0.2">
      <c r="B43" s="1279"/>
      <c r="C43" s="1280"/>
      <c r="D43" s="106"/>
      <c r="E43" s="1283" t="s">
        <v>33</v>
      </c>
      <c r="F43" s="1283"/>
      <c r="G43" s="1283"/>
      <c r="H43" s="1284"/>
      <c r="I43" s="107">
        <v>330</v>
      </c>
      <c r="J43" s="108">
        <v>298</v>
      </c>
      <c r="K43" s="108">
        <v>273</v>
      </c>
      <c r="L43" s="108">
        <v>250</v>
      </c>
      <c r="M43" s="109">
        <v>228</v>
      </c>
    </row>
    <row r="44" spans="2:13" ht="27.75" customHeight="1" x14ac:dyDescent="0.2">
      <c r="B44" s="1279"/>
      <c r="C44" s="1280"/>
      <c r="D44" s="106"/>
      <c r="E44" s="1283" t="s">
        <v>34</v>
      </c>
      <c r="F44" s="1283"/>
      <c r="G44" s="1283"/>
      <c r="H44" s="1284"/>
      <c r="I44" s="107">
        <v>181</v>
      </c>
      <c r="J44" s="108">
        <v>162</v>
      </c>
      <c r="K44" s="108">
        <v>146</v>
      </c>
      <c r="L44" s="108">
        <v>129</v>
      </c>
      <c r="M44" s="109">
        <v>114</v>
      </c>
    </row>
    <row r="45" spans="2:13" ht="27.75" customHeight="1" x14ac:dyDescent="0.2">
      <c r="B45" s="1279"/>
      <c r="C45" s="1280"/>
      <c r="D45" s="106"/>
      <c r="E45" s="1283" t="s">
        <v>35</v>
      </c>
      <c r="F45" s="1283"/>
      <c r="G45" s="1283"/>
      <c r="H45" s="1284"/>
      <c r="I45" s="107">
        <v>763</v>
      </c>
      <c r="J45" s="108">
        <v>760</v>
      </c>
      <c r="K45" s="108">
        <v>758</v>
      </c>
      <c r="L45" s="108">
        <v>770</v>
      </c>
      <c r="M45" s="109">
        <v>753</v>
      </c>
    </row>
    <row r="46" spans="2:13" ht="27.75" customHeight="1" x14ac:dyDescent="0.2">
      <c r="B46" s="1279"/>
      <c r="C46" s="1280"/>
      <c r="D46" s="110"/>
      <c r="E46" s="1283" t="s">
        <v>36</v>
      </c>
      <c r="F46" s="1283"/>
      <c r="G46" s="1283"/>
      <c r="H46" s="1284"/>
      <c r="I46" s="107" t="s">
        <v>529</v>
      </c>
      <c r="J46" s="108" t="s">
        <v>529</v>
      </c>
      <c r="K46" s="108" t="s">
        <v>529</v>
      </c>
      <c r="L46" s="108" t="s">
        <v>529</v>
      </c>
      <c r="M46" s="109" t="s">
        <v>529</v>
      </c>
    </row>
    <row r="47" spans="2:13" ht="27.75" customHeight="1" x14ac:dyDescent="0.2">
      <c r="B47" s="1279"/>
      <c r="C47" s="1280"/>
      <c r="D47" s="111"/>
      <c r="E47" s="1293" t="s">
        <v>37</v>
      </c>
      <c r="F47" s="1294"/>
      <c r="G47" s="1294"/>
      <c r="H47" s="1295"/>
      <c r="I47" s="107" t="s">
        <v>529</v>
      </c>
      <c r="J47" s="108" t="s">
        <v>529</v>
      </c>
      <c r="K47" s="108" t="s">
        <v>529</v>
      </c>
      <c r="L47" s="108" t="s">
        <v>529</v>
      </c>
      <c r="M47" s="109" t="s">
        <v>529</v>
      </c>
    </row>
    <row r="48" spans="2:13" ht="27.75" customHeight="1" x14ac:dyDescent="0.2">
      <c r="B48" s="1279"/>
      <c r="C48" s="1280"/>
      <c r="D48" s="106"/>
      <c r="E48" s="1283" t="s">
        <v>38</v>
      </c>
      <c r="F48" s="1283"/>
      <c r="G48" s="1283"/>
      <c r="H48" s="1284"/>
      <c r="I48" s="107" t="s">
        <v>529</v>
      </c>
      <c r="J48" s="108" t="s">
        <v>529</v>
      </c>
      <c r="K48" s="108" t="s">
        <v>529</v>
      </c>
      <c r="L48" s="108" t="s">
        <v>529</v>
      </c>
      <c r="M48" s="109" t="s">
        <v>529</v>
      </c>
    </row>
    <row r="49" spans="2:13" ht="27.75" customHeight="1" x14ac:dyDescent="0.2">
      <c r="B49" s="1281"/>
      <c r="C49" s="1282"/>
      <c r="D49" s="106"/>
      <c r="E49" s="1283" t="s">
        <v>39</v>
      </c>
      <c r="F49" s="1283"/>
      <c r="G49" s="1283"/>
      <c r="H49" s="1284"/>
      <c r="I49" s="107" t="s">
        <v>529</v>
      </c>
      <c r="J49" s="108" t="s">
        <v>529</v>
      </c>
      <c r="K49" s="108" t="s">
        <v>529</v>
      </c>
      <c r="L49" s="108" t="s">
        <v>529</v>
      </c>
      <c r="M49" s="109" t="s">
        <v>529</v>
      </c>
    </row>
    <row r="50" spans="2:13" ht="27.75" customHeight="1" x14ac:dyDescent="0.2">
      <c r="B50" s="1277" t="s">
        <v>40</v>
      </c>
      <c r="C50" s="1278"/>
      <c r="D50" s="112"/>
      <c r="E50" s="1283" t="s">
        <v>41</v>
      </c>
      <c r="F50" s="1283"/>
      <c r="G50" s="1283"/>
      <c r="H50" s="1284"/>
      <c r="I50" s="107">
        <v>1952</v>
      </c>
      <c r="J50" s="108">
        <v>1919</v>
      </c>
      <c r="K50" s="108">
        <v>1829</v>
      </c>
      <c r="L50" s="108">
        <v>1849</v>
      </c>
      <c r="M50" s="109">
        <v>1971</v>
      </c>
    </row>
    <row r="51" spans="2:13" ht="27.75" customHeight="1" x14ac:dyDescent="0.2">
      <c r="B51" s="1279"/>
      <c r="C51" s="1280"/>
      <c r="D51" s="106"/>
      <c r="E51" s="1283" t="s">
        <v>42</v>
      </c>
      <c r="F51" s="1283"/>
      <c r="G51" s="1283"/>
      <c r="H51" s="1284"/>
      <c r="I51" s="107">
        <v>27</v>
      </c>
      <c r="J51" s="108">
        <v>26</v>
      </c>
      <c r="K51" s="108">
        <v>111</v>
      </c>
      <c r="L51" s="108">
        <v>106</v>
      </c>
      <c r="M51" s="109">
        <v>102</v>
      </c>
    </row>
    <row r="52" spans="2:13" ht="27.75" customHeight="1" x14ac:dyDescent="0.2">
      <c r="B52" s="1281"/>
      <c r="C52" s="1282"/>
      <c r="D52" s="106"/>
      <c r="E52" s="1283" t="s">
        <v>43</v>
      </c>
      <c r="F52" s="1283"/>
      <c r="G52" s="1283"/>
      <c r="H52" s="1284"/>
      <c r="I52" s="107">
        <v>2114</v>
      </c>
      <c r="J52" s="108">
        <v>2153</v>
      </c>
      <c r="K52" s="108">
        <v>2219</v>
      </c>
      <c r="L52" s="108">
        <v>2371</v>
      </c>
      <c r="M52" s="109">
        <v>2318</v>
      </c>
    </row>
    <row r="53" spans="2:13" ht="27.75" customHeight="1" thickBot="1" x14ac:dyDescent="0.25">
      <c r="B53" s="1285" t="s">
        <v>44</v>
      </c>
      <c r="C53" s="1286"/>
      <c r="D53" s="113"/>
      <c r="E53" s="1287" t="s">
        <v>45</v>
      </c>
      <c r="F53" s="1287"/>
      <c r="G53" s="1287"/>
      <c r="H53" s="1288"/>
      <c r="I53" s="114">
        <v>-795</v>
      </c>
      <c r="J53" s="115">
        <v>-823</v>
      </c>
      <c r="K53" s="115">
        <v>-820</v>
      </c>
      <c r="L53" s="115">
        <v>-777</v>
      </c>
      <c r="M53" s="116">
        <v>-996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5zqKzHJ+z4z8TCGsGpf96aW8kYRSodYeHJv6K1CPFxbMNMHBvP37BRmajsMyZMYiRLXAUxPl+2JXHqbAsH1uQ==" saltValue="aqx4hImLXhK7kf215gyB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50" zoomScaleNormal="5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572</v>
      </c>
      <c r="G54" s="125" t="s">
        <v>573</v>
      </c>
      <c r="H54" s="126" t="s">
        <v>574</v>
      </c>
    </row>
    <row r="55" spans="2:8" ht="52.5" customHeight="1" x14ac:dyDescent="0.2">
      <c r="B55" s="127"/>
      <c r="C55" s="1304" t="s">
        <v>48</v>
      </c>
      <c r="D55" s="1304"/>
      <c r="E55" s="1305"/>
      <c r="F55" s="128">
        <v>551</v>
      </c>
      <c r="G55" s="128">
        <v>551</v>
      </c>
      <c r="H55" s="129">
        <v>552</v>
      </c>
    </row>
    <row r="56" spans="2:8" ht="52.5" customHeight="1" x14ac:dyDescent="0.2">
      <c r="B56" s="130"/>
      <c r="C56" s="1306" t="s">
        <v>49</v>
      </c>
      <c r="D56" s="1306"/>
      <c r="E56" s="1307"/>
      <c r="F56" s="131">
        <v>235</v>
      </c>
      <c r="G56" s="131">
        <v>235</v>
      </c>
      <c r="H56" s="132">
        <v>235</v>
      </c>
    </row>
    <row r="57" spans="2:8" ht="53.25" customHeight="1" x14ac:dyDescent="0.2">
      <c r="B57" s="130"/>
      <c r="C57" s="1308" t="s">
        <v>50</v>
      </c>
      <c r="D57" s="1308"/>
      <c r="E57" s="1309"/>
      <c r="F57" s="133">
        <v>941</v>
      </c>
      <c r="G57" s="133">
        <v>961</v>
      </c>
      <c r="H57" s="134">
        <v>1083</v>
      </c>
    </row>
    <row r="58" spans="2:8" ht="45.75" customHeight="1" x14ac:dyDescent="0.2">
      <c r="B58" s="135"/>
      <c r="C58" s="1296" t="s">
        <v>611</v>
      </c>
      <c r="D58" s="1297"/>
      <c r="E58" s="1298"/>
      <c r="F58" s="136">
        <v>561</v>
      </c>
      <c r="G58" s="136">
        <v>571</v>
      </c>
      <c r="H58" s="137">
        <v>621</v>
      </c>
    </row>
    <row r="59" spans="2:8" ht="45.75" customHeight="1" x14ac:dyDescent="0.2">
      <c r="B59" s="135"/>
      <c r="C59" s="1296" t="s">
        <v>612</v>
      </c>
      <c r="D59" s="1297"/>
      <c r="E59" s="1298"/>
      <c r="F59" s="136">
        <v>136</v>
      </c>
      <c r="G59" s="136">
        <v>136</v>
      </c>
      <c r="H59" s="137">
        <v>136</v>
      </c>
    </row>
    <row r="60" spans="2:8" ht="45.75" customHeight="1" x14ac:dyDescent="0.2">
      <c r="B60" s="135"/>
      <c r="C60" s="1296" t="s">
        <v>613</v>
      </c>
      <c r="D60" s="1297"/>
      <c r="E60" s="1298"/>
      <c r="F60" s="136">
        <v>121</v>
      </c>
      <c r="G60" s="136">
        <v>122</v>
      </c>
      <c r="H60" s="137">
        <v>122</v>
      </c>
    </row>
    <row r="61" spans="2:8" ht="45.75" customHeight="1" x14ac:dyDescent="0.2">
      <c r="B61" s="135"/>
      <c r="C61" s="1296" t="s">
        <v>614</v>
      </c>
      <c r="D61" s="1297"/>
      <c r="E61" s="1298"/>
      <c r="F61" s="136">
        <v>24</v>
      </c>
      <c r="G61" s="136">
        <v>15</v>
      </c>
      <c r="H61" s="137">
        <v>58</v>
      </c>
    </row>
    <row r="62" spans="2:8" ht="45.75" customHeight="1" thickBot="1" x14ac:dyDescent="0.25">
      <c r="B62" s="138"/>
      <c r="C62" s="1299" t="s">
        <v>615</v>
      </c>
      <c r="D62" s="1300"/>
      <c r="E62" s="1301"/>
      <c r="F62" s="139">
        <v>14</v>
      </c>
      <c r="G62" s="139">
        <v>28</v>
      </c>
      <c r="H62" s="140">
        <v>42</v>
      </c>
    </row>
    <row r="63" spans="2:8" ht="52.5" customHeight="1" thickBot="1" x14ac:dyDescent="0.25">
      <c r="B63" s="141"/>
      <c r="C63" s="1302" t="s">
        <v>51</v>
      </c>
      <c r="D63" s="1302"/>
      <c r="E63" s="1303"/>
      <c r="F63" s="142">
        <v>1727</v>
      </c>
      <c r="G63" s="142">
        <v>1748</v>
      </c>
      <c r="H63" s="143">
        <v>1869</v>
      </c>
    </row>
    <row r="64" spans="2:8" ht="15" customHeight="1" x14ac:dyDescent="0.2"/>
  </sheetData>
  <sheetProtection algorithmName="SHA-512" hashValue="gEsZVsUSa2RiwBdUit5r/7Cel46nBCkR31h1KP51j6BKSs+xNf4Pb7Wz5JY0NCGY80jYrHj0xIOnJY7B5KtMyg==" saltValue="grhp8bNR2hvpuOLcsAI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 zoomScaleNormal="100" zoomScaleSheetLayoutView="55" workbookViewId="0">
      <selection activeCell="AN72" sqref="AN72:BO72"/>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7" t="s">
        <v>620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621</v>
      </c>
    </row>
    <row r="50" spans="1:109" ht="13.2" x14ac:dyDescent="0.2">
      <c r="B50" s="397"/>
      <c r="G50" s="1310"/>
      <c r="H50" s="1310"/>
      <c r="I50" s="1310"/>
      <c r="J50" s="1310"/>
      <c r="K50" s="407"/>
      <c r="L50" s="407"/>
      <c r="M50" s="408"/>
      <c r="N50" s="408"/>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x14ac:dyDescent="0.2">
      <c r="B51" s="397"/>
      <c r="G51" s="1327"/>
      <c r="H51" s="1327"/>
      <c r="I51" s="1328"/>
      <c r="J51" s="1328"/>
      <c r="K51" s="1326"/>
      <c r="L51" s="1326"/>
      <c r="M51" s="1326"/>
      <c r="N51" s="1326"/>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ht="13.2" x14ac:dyDescent="0.2">
      <c r="B52" s="397"/>
      <c r="G52" s="1327"/>
      <c r="H52" s="1327"/>
      <c r="I52" s="1328"/>
      <c r="J52" s="1328"/>
      <c r="K52" s="1326"/>
      <c r="L52" s="1326"/>
      <c r="M52" s="1326"/>
      <c r="N52" s="1326"/>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2" x14ac:dyDescent="0.2">
      <c r="A53" s="405"/>
      <c r="B53" s="397"/>
      <c r="G53" s="1327"/>
      <c r="H53" s="1327"/>
      <c r="I53" s="1310"/>
      <c r="J53" s="1310"/>
      <c r="K53" s="1326"/>
      <c r="L53" s="1326"/>
      <c r="M53" s="1326"/>
      <c r="N53" s="1326"/>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5">
        <v>45.3</v>
      </c>
      <c r="BQ53" s="1315"/>
      <c r="BR53" s="1315"/>
      <c r="BS53" s="1315"/>
      <c r="BT53" s="1315"/>
      <c r="BU53" s="1315"/>
      <c r="BV53" s="1315"/>
      <c r="BW53" s="1315"/>
      <c r="BX53" s="1315">
        <v>46.7</v>
      </c>
      <c r="BY53" s="1315"/>
      <c r="BZ53" s="1315"/>
      <c r="CA53" s="1315"/>
      <c r="CB53" s="1315"/>
      <c r="CC53" s="1315"/>
      <c r="CD53" s="1315"/>
      <c r="CE53" s="1315"/>
      <c r="CF53" s="1315">
        <v>47.8</v>
      </c>
      <c r="CG53" s="1315"/>
      <c r="CH53" s="1315"/>
      <c r="CI53" s="1315"/>
      <c r="CJ53" s="1315"/>
      <c r="CK53" s="1315"/>
      <c r="CL53" s="1315"/>
      <c r="CM53" s="1315"/>
      <c r="CN53" s="1315">
        <v>47.7</v>
      </c>
      <c r="CO53" s="1315"/>
      <c r="CP53" s="1315"/>
      <c r="CQ53" s="1315"/>
      <c r="CR53" s="1315"/>
      <c r="CS53" s="1315"/>
      <c r="CT53" s="1315"/>
      <c r="CU53" s="1315"/>
      <c r="CV53" s="1315">
        <v>49</v>
      </c>
      <c r="CW53" s="1315"/>
      <c r="CX53" s="1315"/>
      <c r="CY53" s="1315"/>
      <c r="CZ53" s="1315"/>
      <c r="DA53" s="1315"/>
      <c r="DB53" s="1315"/>
      <c r="DC53" s="1315"/>
    </row>
    <row r="54" spans="1:109" ht="13.2" x14ac:dyDescent="0.2">
      <c r="A54" s="405"/>
      <c r="B54" s="397"/>
      <c r="G54" s="1327"/>
      <c r="H54" s="1327"/>
      <c r="I54" s="1310"/>
      <c r="J54" s="1310"/>
      <c r="K54" s="1326"/>
      <c r="L54" s="1326"/>
      <c r="M54" s="1326"/>
      <c r="N54" s="1326"/>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2" x14ac:dyDescent="0.2">
      <c r="A55" s="405"/>
      <c r="B55" s="397"/>
      <c r="G55" s="1310"/>
      <c r="H55" s="1310"/>
      <c r="I55" s="1310"/>
      <c r="J55" s="1310"/>
      <c r="K55" s="1326"/>
      <c r="L55" s="1326"/>
      <c r="M55" s="1326"/>
      <c r="N55" s="1326"/>
      <c r="AN55" s="1314" t="s">
        <v>625</v>
      </c>
      <c r="AO55" s="1314"/>
      <c r="AP55" s="1314"/>
      <c r="AQ55" s="1314"/>
      <c r="AR55" s="1314"/>
      <c r="AS55" s="1314"/>
      <c r="AT55" s="1314"/>
      <c r="AU55" s="1314"/>
      <c r="AV55" s="1314"/>
      <c r="AW55" s="1314"/>
      <c r="AX55" s="1314"/>
      <c r="AY55" s="1314"/>
      <c r="AZ55" s="1314"/>
      <c r="BA55" s="1314"/>
      <c r="BB55" s="1316" t="s">
        <v>623</v>
      </c>
      <c r="BC55" s="1316"/>
      <c r="BD55" s="1316"/>
      <c r="BE55" s="1316"/>
      <c r="BF55" s="1316"/>
      <c r="BG55" s="1316"/>
      <c r="BH55" s="1316"/>
      <c r="BI55" s="1316"/>
      <c r="BJ55" s="1316"/>
      <c r="BK55" s="1316"/>
      <c r="BL55" s="1316"/>
      <c r="BM55" s="1316"/>
      <c r="BN55" s="1316"/>
      <c r="BO55" s="1316"/>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ht="13.2" x14ac:dyDescent="0.2">
      <c r="A56" s="405"/>
      <c r="B56" s="397"/>
      <c r="G56" s="1310"/>
      <c r="H56" s="1310"/>
      <c r="I56" s="1310"/>
      <c r="J56" s="1310"/>
      <c r="K56" s="1326"/>
      <c r="L56" s="1326"/>
      <c r="M56" s="1326"/>
      <c r="N56" s="1326"/>
      <c r="AN56" s="1314"/>
      <c r="AO56" s="1314"/>
      <c r="AP56" s="1314"/>
      <c r="AQ56" s="1314"/>
      <c r="AR56" s="1314"/>
      <c r="AS56" s="1314"/>
      <c r="AT56" s="1314"/>
      <c r="AU56" s="1314"/>
      <c r="AV56" s="1314"/>
      <c r="AW56" s="1314"/>
      <c r="AX56" s="1314"/>
      <c r="AY56" s="1314"/>
      <c r="AZ56" s="1314"/>
      <c r="BA56" s="1314"/>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5" customFormat="1" ht="13.2" x14ac:dyDescent="0.2">
      <c r="B57" s="409"/>
      <c r="G57" s="1310"/>
      <c r="H57" s="1310"/>
      <c r="I57" s="1329"/>
      <c r="J57" s="1329"/>
      <c r="K57" s="1326"/>
      <c r="L57" s="1326"/>
      <c r="M57" s="1326"/>
      <c r="N57" s="1326"/>
      <c r="AM57" s="390"/>
      <c r="AN57" s="1314"/>
      <c r="AO57" s="1314"/>
      <c r="AP57" s="1314"/>
      <c r="AQ57" s="1314"/>
      <c r="AR57" s="1314"/>
      <c r="AS57" s="1314"/>
      <c r="AT57" s="1314"/>
      <c r="AU57" s="1314"/>
      <c r="AV57" s="1314"/>
      <c r="AW57" s="1314"/>
      <c r="AX57" s="1314"/>
      <c r="AY57" s="1314"/>
      <c r="AZ57" s="1314"/>
      <c r="BA57" s="1314"/>
      <c r="BB57" s="1316" t="s">
        <v>624</v>
      </c>
      <c r="BC57" s="1316"/>
      <c r="BD57" s="1316"/>
      <c r="BE57" s="1316"/>
      <c r="BF57" s="1316"/>
      <c r="BG57" s="1316"/>
      <c r="BH57" s="1316"/>
      <c r="BI57" s="1316"/>
      <c r="BJ57" s="1316"/>
      <c r="BK57" s="1316"/>
      <c r="BL57" s="1316"/>
      <c r="BM57" s="1316"/>
      <c r="BN57" s="1316"/>
      <c r="BO57" s="1316"/>
      <c r="BP57" s="1315">
        <v>57.9</v>
      </c>
      <c r="BQ57" s="1315"/>
      <c r="BR57" s="1315"/>
      <c r="BS57" s="1315"/>
      <c r="BT57" s="1315"/>
      <c r="BU57" s="1315"/>
      <c r="BV57" s="1315"/>
      <c r="BW57" s="1315"/>
      <c r="BX57" s="1315">
        <v>58.2</v>
      </c>
      <c r="BY57" s="1315"/>
      <c r="BZ57" s="1315"/>
      <c r="CA57" s="1315"/>
      <c r="CB57" s="1315"/>
      <c r="CC57" s="1315"/>
      <c r="CD57" s="1315"/>
      <c r="CE57" s="1315"/>
      <c r="CF57" s="1315">
        <v>59.4</v>
      </c>
      <c r="CG57" s="1315"/>
      <c r="CH57" s="1315"/>
      <c r="CI57" s="1315"/>
      <c r="CJ57" s="1315"/>
      <c r="CK57" s="1315"/>
      <c r="CL57" s="1315"/>
      <c r="CM57" s="1315"/>
      <c r="CN57" s="1315">
        <v>60.4</v>
      </c>
      <c r="CO57" s="1315"/>
      <c r="CP57" s="1315"/>
      <c r="CQ57" s="1315"/>
      <c r="CR57" s="1315"/>
      <c r="CS57" s="1315"/>
      <c r="CT57" s="1315"/>
      <c r="CU57" s="1315"/>
      <c r="CV57" s="1315">
        <v>61.5</v>
      </c>
      <c r="CW57" s="1315"/>
      <c r="CX57" s="1315"/>
      <c r="CY57" s="1315"/>
      <c r="CZ57" s="1315"/>
      <c r="DA57" s="1315"/>
      <c r="DB57" s="1315"/>
      <c r="DC57" s="1315"/>
      <c r="DD57" s="410"/>
      <c r="DE57" s="409"/>
    </row>
    <row r="58" spans="1:109" s="405" customFormat="1" ht="13.2" x14ac:dyDescent="0.2">
      <c r="A58" s="390"/>
      <c r="B58" s="409"/>
      <c r="G58" s="1310"/>
      <c r="H58" s="1310"/>
      <c r="I58" s="1329"/>
      <c r="J58" s="1329"/>
      <c r="K58" s="1326"/>
      <c r="L58" s="1326"/>
      <c r="M58" s="1326"/>
      <c r="N58" s="1326"/>
      <c r="AM58" s="390"/>
      <c r="AN58" s="1314"/>
      <c r="AO58" s="1314"/>
      <c r="AP58" s="1314"/>
      <c r="AQ58" s="1314"/>
      <c r="AR58" s="1314"/>
      <c r="AS58" s="1314"/>
      <c r="AT58" s="1314"/>
      <c r="AU58" s="1314"/>
      <c r="AV58" s="1314"/>
      <c r="AW58" s="1314"/>
      <c r="AX58" s="1314"/>
      <c r="AY58" s="1314"/>
      <c r="AZ58" s="1314"/>
      <c r="BA58" s="1314"/>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626</v>
      </c>
    </row>
    <row r="64" spans="1:109" ht="13.2" x14ac:dyDescent="0.2">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7" t="s">
        <v>627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621</v>
      </c>
    </row>
    <row r="72" spans="2:107" ht="13.2" x14ac:dyDescent="0.2">
      <c r="B72" s="397"/>
      <c r="G72" s="1310"/>
      <c r="H72" s="1310"/>
      <c r="I72" s="1310"/>
      <c r="J72" s="1310"/>
      <c r="K72" s="407"/>
      <c r="L72" s="407"/>
      <c r="M72" s="408"/>
      <c r="N72" s="408"/>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ht="13.2" x14ac:dyDescent="0.2">
      <c r="B73" s="397"/>
      <c r="G73" s="1327"/>
      <c r="H73" s="1327"/>
      <c r="I73" s="1327"/>
      <c r="J73" s="1327"/>
      <c r="K73" s="1330"/>
      <c r="L73" s="1330"/>
      <c r="M73" s="1330"/>
      <c r="N73" s="1330"/>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ht="13.2" x14ac:dyDescent="0.2">
      <c r="B74" s="397"/>
      <c r="G74" s="1327"/>
      <c r="H74" s="1327"/>
      <c r="I74" s="1327"/>
      <c r="J74" s="1327"/>
      <c r="K74" s="1330"/>
      <c r="L74" s="1330"/>
      <c r="M74" s="1330"/>
      <c r="N74" s="1330"/>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2" x14ac:dyDescent="0.2">
      <c r="B75" s="397"/>
      <c r="G75" s="1327"/>
      <c r="H75" s="1327"/>
      <c r="I75" s="1310"/>
      <c r="J75" s="1310"/>
      <c r="K75" s="1326"/>
      <c r="L75" s="1326"/>
      <c r="M75" s="1326"/>
      <c r="N75" s="1326"/>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5">
        <v>1.4</v>
      </c>
      <c r="BQ75" s="1315"/>
      <c r="BR75" s="1315"/>
      <c r="BS75" s="1315"/>
      <c r="BT75" s="1315"/>
      <c r="BU75" s="1315"/>
      <c r="BV75" s="1315"/>
      <c r="BW75" s="1315"/>
      <c r="BX75" s="1315">
        <v>1.6</v>
      </c>
      <c r="BY75" s="1315"/>
      <c r="BZ75" s="1315"/>
      <c r="CA75" s="1315"/>
      <c r="CB75" s="1315"/>
      <c r="CC75" s="1315"/>
      <c r="CD75" s="1315"/>
      <c r="CE75" s="1315"/>
      <c r="CF75" s="1315">
        <v>1.9</v>
      </c>
      <c r="CG75" s="1315"/>
      <c r="CH75" s="1315"/>
      <c r="CI75" s="1315"/>
      <c r="CJ75" s="1315"/>
      <c r="CK75" s="1315"/>
      <c r="CL75" s="1315"/>
      <c r="CM75" s="1315"/>
      <c r="CN75" s="1315">
        <v>2.2999999999999998</v>
      </c>
      <c r="CO75" s="1315"/>
      <c r="CP75" s="1315"/>
      <c r="CQ75" s="1315"/>
      <c r="CR75" s="1315"/>
      <c r="CS75" s="1315"/>
      <c r="CT75" s="1315"/>
      <c r="CU75" s="1315"/>
      <c r="CV75" s="1315">
        <v>2.2000000000000002</v>
      </c>
      <c r="CW75" s="1315"/>
      <c r="CX75" s="1315"/>
      <c r="CY75" s="1315"/>
      <c r="CZ75" s="1315"/>
      <c r="DA75" s="1315"/>
      <c r="DB75" s="1315"/>
      <c r="DC75" s="1315"/>
    </row>
    <row r="76" spans="2:107" ht="13.2" x14ac:dyDescent="0.2">
      <c r="B76" s="397"/>
      <c r="G76" s="1327"/>
      <c r="H76" s="1327"/>
      <c r="I76" s="1310"/>
      <c r="J76" s="1310"/>
      <c r="K76" s="1326"/>
      <c r="L76" s="1326"/>
      <c r="M76" s="1326"/>
      <c r="N76" s="1326"/>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2" x14ac:dyDescent="0.2">
      <c r="B77" s="397"/>
      <c r="G77" s="1310"/>
      <c r="H77" s="1310"/>
      <c r="I77" s="1310"/>
      <c r="J77" s="1310"/>
      <c r="K77" s="1330"/>
      <c r="L77" s="1330"/>
      <c r="M77" s="1330"/>
      <c r="N77" s="1330"/>
      <c r="AN77" s="1314" t="s">
        <v>625</v>
      </c>
      <c r="AO77" s="1314"/>
      <c r="AP77" s="1314"/>
      <c r="AQ77" s="1314"/>
      <c r="AR77" s="1314"/>
      <c r="AS77" s="1314"/>
      <c r="AT77" s="1314"/>
      <c r="AU77" s="1314"/>
      <c r="AV77" s="1314"/>
      <c r="AW77" s="1314"/>
      <c r="AX77" s="1314"/>
      <c r="AY77" s="1314"/>
      <c r="AZ77" s="1314"/>
      <c r="BA77" s="1314"/>
      <c r="BB77" s="1316" t="s">
        <v>623</v>
      </c>
      <c r="BC77" s="1316"/>
      <c r="BD77" s="1316"/>
      <c r="BE77" s="1316"/>
      <c r="BF77" s="1316"/>
      <c r="BG77" s="1316"/>
      <c r="BH77" s="1316"/>
      <c r="BI77" s="1316"/>
      <c r="BJ77" s="1316"/>
      <c r="BK77" s="1316"/>
      <c r="BL77" s="1316"/>
      <c r="BM77" s="1316"/>
      <c r="BN77" s="1316"/>
      <c r="BO77" s="1316"/>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ht="13.2" x14ac:dyDescent="0.2">
      <c r="B78" s="397"/>
      <c r="G78" s="1310"/>
      <c r="H78" s="1310"/>
      <c r="I78" s="1310"/>
      <c r="J78" s="1310"/>
      <c r="K78" s="1330"/>
      <c r="L78" s="1330"/>
      <c r="M78" s="1330"/>
      <c r="N78" s="1330"/>
      <c r="AN78" s="1314"/>
      <c r="AO78" s="1314"/>
      <c r="AP78" s="1314"/>
      <c r="AQ78" s="1314"/>
      <c r="AR78" s="1314"/>
      <c r="AS78" s="1314"/>
      <c r="AT78" s="1314"/>
      <c r="AU78" s="1314"/>
      <c r="AV78" s="1314"/>
      <c r="AW78" s="1314"/>
      <c r="AX78" s="1314"/>
      <c r="AY78" s="1314"/>
      <c r="AZ78" s="1314"/>
      <c r="BA78" s="1314"/>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2" x14ac:dyDescent="0.2">
      <c r="B79" s="397"/>
      <c r="G79" s="1310"/>
      <c r="H79" s="1310"/>
      <c r="I79" s="1329"/>
      <c r="J79" s="1329"/>
      <c r="K79" s="1331"/>
      <c r="L79" s="1331"/>
      <c r="M79" s="1331"/>
      <c r="N79" s="1331"/>
      <c r="AN79" s="1314"/>
      <c r="AO79" s="1314"/>
      <c r="AP79" s="1314"/>
      <c r="AQ79" s="1314"/>
      <c r="AR79" s="1314"/>
      <c r="AS79" s="1314"/>
      <c r="AT79" s="1314"/>
      <c r="AU79" s="1314"/>
      <c r="AV79" s="1314"/>
      <c r="AW79" s="1314"/>
      <c r="AX79" s="1314"/>
      <c r="AY79" s="1314"/>
      <c r="AZ79" s="1314"/>
      <c r="BA79" s="1314"/>
      <c r="BB79" s="1316" t="s">
        <v>628</v>
      </c>
      <c r="BC79" s="1316"/>
      <c r="BD79" s="1316"/>
      <c r="BE79" s="1316"/>
      <c r="BF79" s="1316"/>
      <c r="BG79" s="1316"/>
      <c r="BH79" s="1316"/>
      <c r="BI79" s="1316"/>
      <c r="BJ79" s="1316"/>
      <c r="BK79" s="1316"/>
      <c r="BL79" s="1316"/>
      <c r="BM79" s="1316"/>
      <c r="BN79" s="1316"/>
      <c r="BO79" s="1316"/>
      <c r="BP79" s="1315">
        <v>6.9</v>
      </c>
      <c r="BQ79" s="1315"/>
      <c r="BR79" s="1315"/>
      <c r="BS79" s="1315"/>
      <c r="BT79" s="1315"/>
      <c r="BU79" s="1315"/>
      <c r="BV79" s="1315"/>
      <c r="BW79" s="1315"/>
      <c r="BX79" s="1315">
        <v>7.1</v>
      </c>
      <c r="BY79" s="1315"/>
      <c r="BZ79" s="1315"/>
      <c r="CA79" s="1315"/>
      <c r="CB79" s="1315"/>
      <c r="CC79" s="1315"/>
      <c r="CD79" s="1315"/>
      <c r="CE79" s="1315"/>
      <c r="CF79" s="1315">
        <v>7.4</v>
      </c>
      <c r="CG79" s="1315"/>
      <c r="CH79" s="1315"/>
      <c r="CI79" s="1315"/>
      <c r="CJ79" s="1315"/>
      <c r="CK79" s="1315"/>
      <c r="CL79" s="1315"/>
      <c r="CM79" s="1315"/>
      <c r="CN79" s="1315">
        <v>7.4</v>
      </c>
      <c r="CO79" s="1315"/>
      <c r="CP79" s="1315"/>
      <c r="CQ79" s="1315"/>
      <c r="CR79" s="1315"/>
      <c r="CS79" s="1315"/>
      <c r="CT79" s="1315"/>
      <c r="CU79" s="1315"/>
      <c r="CV79" s="1315">
        <v>8</v>
      </c>
      <c r="CW79" s="1315"/>
      <c r="CX79" s="1315"/>
      <c r="CY79" s="1315"/>
      <c r="CZ79" s="1315"/>
      <c r="DA79" s="1315"/>
      <c r="DB79" s="1315"/>
      <c r="DC79" s="1315"/>
    </row>
    <row r="80" spans="2:107" ht="13.2" x14ac:dyDescent="0.2">
      <c r="B80" s="397"/>
      <c r="G80" s="1310"/>
      <c r="H80" s="1310"/>
      <c r="I80" s="1329"/>
      <c r="J80" s="1329"/>
      <c r="K80" s="1331"/>
      <c r="L80" s="1331"/>
      <c r="M80" s="1331"/>
      <c r="N80" s="1331"/>
      <c r="AN80" s="1314"/>
      <c r="AO80" s="1314"/>
      <c r="AP80" s="1314"/>
      <c r="AQ80" s="1314"/>
      <c r="AR80" s="1314"/>
      <c r="AS80" s="1314"/>
      <c r="AT80" s="1314"/>
      <c r="AU80" s="1314"/>
      <c r="AV80" s="1314"/>
      <c r="AW80" s="1314"/>
      <c r="AX80" s="1314"/>
      <c r="AY80" s="1314"/>
      <c r="AZ80" s="1314"/>
      <c r="BA80" s="1314"/>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L4NbMmfwYwiA2d5g+L75epJ6J3Wbno0CyU0o45UO9JpeBvChCnLXhoOL4LLCjuyKJVvoqdFiXqnUqHX0rM1vw==" saltValue="sjQsHmof4T/OP+W9HiR/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70" workbookViewId="0">
      <selection activeCell="AN72" sqref="AN72:BO7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IWX1zsN1LiZKubPkPxjnKiH/1r5+5hulD+sqBsIEm/SANlyZ4BEs9f8R3fDHjhh51gle0Lm4DI0zlDCVQk2tbA==" saltValue="FEGOy8Cm203LlP/9cgx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6" zoomScaleNormal="100" zoomScaleSheetLayoutView="55" workbookViewId="0">
      <selection activeCell="AN72" sqref="AN72:BO7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629</v>
      </c>
    </row>
  </sheetData>
  <sheetProtection algorithmName="SHA-512" hashValue="QmWZuCn9kT3WMcO95xksFVtovmxtxdHXijXagMii1fMOGxDAqerJpZwOyTBQ6YcHLEPgoVLOfBbf+s5vf9s5dw==" saltValue="V/+6WeRKdbEREWDzeElv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568</v>
      </c>
      <c r="G2" s="157"/>
      <c r="H2" s="158"/>
    </row>
    <row r="3" spans="1:8" x14ac:dyDescent="0.2">
      <c r="A3" s="154" t="s">
        <v>561</v>
      </c>
      <c r="B3" s="159"/>
      <c r="C3" s="160"/>
      <c r="D3" s="161">
        <v>514058</v>
      </c>
      <c r="E3" s="162"/>
      <c r="F3" s="163">
        <v>310300</v>
      </c>
      <c r="G3" s="164"/>
      <c r="H3" s="165"/>
    </row>
    <row r="4" spans="1:8" x14ac:dyDescent="0.2">
      <c r="A4" s="166"/>
      <c r="B4" s="167"/>
      <c r="C4" s="168"/>
      <c r="D4" s="169">
        <v>351009</v>
      </c>
      <c r="E4" s="170"/>
      <c r="F4" s="171">
        <v>157576</v>
      </c>
      <c r="G4" s="172"/>
      <c r="H4" s="173"/>
    </row>
    <row r="5" spans="1:8" x14ac:dyDescent="0.2">
      <c r="A5" s="154" t="s">
        <v>563</v>
      </c>
      <c r="B5" s="159"/>
      <c r="C5" s="160"/>
      <c r="D5" s="161">
        <v>565758</v>
      </c>
      <c r="E5" s="162"/>
      <c r="F5" s="163">
        <v>317319</v>
      </c>
      <c r="G5" s="164"/>
      <c r="H5" s="165"/>
    </row>
    <row r="6" spans="1:8" x14ac:dyDescent="0.2">
      <c r="A6" s="166"/>
      <c r="B6" s="167"/>
      <c r="C6" s="168"/>
      <c r="D6" s="169">
        <v>516528</v>
      </c>
      <c r="E6" s="170"/>
      <c r="F6" s="171">
        <v>164214</v>
      </c>
      <c r="G6" s="172"/>
      <c r="H6" s="173"/>
    </row>
    <row r="7" spans="1:8" x14ac:dyDescent="0.2">
      <c r="A7" s="154" t="s">
        <v>564</v>
      </c>
      <c r="B7" s="159"/>
      <c r="C7" s="160"/>
      <c r="D7" s="161">
        <v>724083</v>
      </c>
      <c r="E7" s="162"/>
      <c r="F7" s="163">
        <v>289738</v>
      </c>
      <c r="G7" s="164"/>
      <c r="H7" s="165"/>
    </row>
    <row r="8" spans="1:8" x14ac:dyDescent="0.2">
      <c r="A8" s="166"/>
      <c r="B8" s="167"/>
      <c r="C8" s="168"/>
      <c r="D8" s="169">
        <v>658054</v>
      </c>
      <c r="E8" s="170"/>
      <c r="F8" s="171">
        <v>156238</v>
      </c>
      <c r="G8" s="172"/>
      <c r="H8" s="173"/>
    </row>
    <row r="9" spans="1:8" x14ac:dyDescent="0.2">
      <c r="A9" s="154" t="s">
        <v>565</v>
      </c>
      <c r="B9" s="159"/>
      <c r="C9" s="160"/>
      <c r="D9" s="161">
        <v>1013648</v>
      </c>
      <c r="E9" s="162"/>
      <c r="F9" s="163">
        <v>316937</v>
      </c>
      <c r="G9" s="164"/>
      <c r="H9" s="165"/>
    </row>
    <row r="10" spans="1:8" x14ac:dyDescent="0.2">
      <c r="A10" s="166"/>
      <c r="B10" s="167"/>
      <c r="C10" s="168"/>
      <c r="D10" s="169">
        <v>898223</v>
      </c>
      <c r="E10" s="170"/>
      <c r="F10" s="171">
        <v>199150</v>
      </c>
      <c r="G10" s="172"/>
      <c r="H10" s="173"/>
    </row>
    <row r="11" spans="1:8" x14ac:dyDescent="0.2">
      <c r="A11" s="154" t="s">
        <v>566</v>
      </c>
      <c r="B11" s="159"/>
      <c r="C11" s="160"/>
      <c r="D11" s="161">
        <v>734898</v>
      </c>
      <c r="E11" s="162"/>
      <c r="F11" s="163">
        <v>332350</v>
      </c>
      <c r="G11" s="164"/>
      <c r="H11" s="165"/>
    </row>
    <row r="12" spans="1:8" x14ac:dyDescent="0.2">
      <c r="A12" s="166"/>
      <c r="B12" s="167"/>
      <c r="C12" s="174"/>
      <c r="D12" s="169">
        <v>541372</v>
      </c>
      <c r="E12" s="170"/>
      <c r="F12" s="171">
        <v>200453</v>
      </c>
      <c r="G12" s="172"/>
      <c r="H12" s="173"/>
    </row>
    <row r="13" spans="1:8" x14ac:dyDescent="0.2">
      <c r="A13" s="154"/>
      <c r="B13" s="159"/>
      <c r="C13" s="175"/>
      <c r="D13" s="176">
        <v>710489</v>
      </c>
      <c r="E13" s="177"/>
      <c r="F13" s="178">
        <v>313329</v>
      </c>
      <c r="G13" s="179"/>
      <c r="H13" s="165"/>
    </row>
    <row r="14" spans="1:8" x14ac:dyDescent="0.2">
      <c r="A14" s="166"/>
      <c r="B14" s="167"/>
      <c r="C14" s="168"/>
      <c r="D14" s="169">
        <v>593037</v>
      </c>
      <c r="E14" s="170"/>
      <c r="F14" s="171">
        <v>175526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17.190000000000001</v>
      </c>
      <c r="C19" s="180">
        <f>ROUND(VALUE(SUBSTITUTE(実質収支比率等に係る経年分析!G$48,"▲","-")),2)</f>
        <v>15.86</v>
      </c>
      <c r="D19" s="180">
        <f>ROUND(VALUE(SUBSTITUTE(実質収支比率等に係る経年分析!H$48,"▲","-")),2)</f>
        <v>14.51</v>
      </c>
      <c r="E19" s="180">
        <f>ROUND(VALUE(SUBSTITUTE(実質収支比率等に係る経年分析!I$48,"▲","-")),2)</f>
        <v>19.690000000000001</v>
      </c>
      <c r="F19" s="180">
        <f>ROUND(VALUE(SUBSTITUTE(実質収支比率等に係る経年分析!J$48,"▲","-")),2)</f>
        <v>18.239999999999998</v>
      </c>
    </row>
    <row r="20" spans="1:11" x14ac:dyDescent="0.2">
      <c r="A20" s="180" t="s">
        <v>55</v>
      </c>
      <c r="B20" s="180">
        <f>ROUND(VALUE(SUBSTITUTE(実質収支比率等に係る経年分析!F$47,"▲","-")),2)</f>
        <v>39.57</v>
      </c>
      <c r="C20" s="180">
        <f>ROUND(VALUE(SUBSTITUTE(実質収支比率等に係る経年分析!G$47,"▲","-")),2)</f>
        <v>41.4</v>
      </c>
      <c r="D20" s="180">
        <f>ROUND(VALUE(SUBSTITUTE(実質収支比率等に係る経年分析!H$47,"▲","-")),2)</f>
        <v>38.53</v>
      </c>
      <c r="E20" s="180">
        <f>ROUND(VALUE(SUBSTITUTE(実質収支比率等に係る経年分析!I$47,"▲","-")),2)</f>
        <v>37.56</v>
      </c>
      <c r="F20" s="180">
        <f>ROUND(VALUE(SUBSTITUTE(実質収支比率等に係る経年分析!J$47,"▲","-")),2)</f>
        <v>35.840000000000003</v>
      </c>
    </row>
    <row r="21" spans="1:11" x14ac:dyDescent="0.2">
      <c r="A21" s="180" t="s">
        <v>56</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-6.23</v>
      </c>
      <c r="E21" s="180">
        <f>IF(ISNUMBER(VALUE(SUBSTITUTE(実質収支比率等に係る経年分析!I$49,"▲","-"))),ROUND(VALUE(SUBSTITUTE(実質収支比率等に係る経年分析!I$49,"▲","-")),2),NA())</f>
        <v>5.56</v>
      </c>
      <c r="F21" s="180">
        <f>IF(ISNUMBER(VALUE(SUBSTITUTE(実質収支比率等に係る経年分析!J$49,"▲","-"))),ROUND(VALUE(SUBSTITUTE(実質収支比率等に係る経年分析!J$49,"▲","-")),2),NA())</f>
        <v>-0.53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特定環境保全公共下水道特別会計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2">
      <c r="A33" s="181" t="str">
        <f>IF(連結実質赤字比率に係る赤字・黒字の構成分析!C$37="",NA(),連結実質赤字比率に係る赤字・黒字の構成分析!C$37)</f>
        <v>奨学金特別会計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0.28000000000000003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18.149999999999999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203</v>
      </c>
      <c r="E42" s="182"/>
      <c r="F42" s="182"/>
      <c r="G42" s="182">
        <f>'実質公債費比率（分子）の構造'!L$52</f>
        <v>202</v>
      </c>
      <c r="H42" s="182"/>
      <c r="I42" s="182"/>
      <c r="J42" s="182">
        <f>'実質公債費比率（分子）の構造'!M$52</f>
        <v>213</v>
      </c>
      <c r="K42" s="182"/>
      <c r="L42" s="182"/>
      <c r="M42" s="182">
        <f>'実質公債費比率（分子）の構造'!N$52</f>
        <v>227</v>
      </c>
      <c r="N42" s="182"/>
      <c r="O42" s="182"/>
      <c r="P42" s="182">
        <f>'実質公債費比率（分子）の構造'!O$52</f>
        <v>235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v>
      </c>
      <c r="C45" s="182"/>
      <c r="D45" s="182"/>
      <c r="E45" s="182">
        <f>'実質公債費比率（分子）の構造'!L$49</f>
        <v>11</v>
      </c>
      <c r="F45" s="182"/>
      <c r="G45" s="182"/>
      <c r="H45" s="182">
        <f>'実質公債費比率（分子）の構造'!M$49</f>
        <v>10</v>
      </c>
      <c r="I45" s="182"/>
      <c r="J45" s="182"/>
      <c r="K45" s="182">
        <f>'実質公債費比率（分子）の構造'!N$49</f>
        <v>10</v>
      </c>
      <c r="L45" s="182"/>
      <c r="M45" s="182"/>
      <c r="N45" s="182">
        <f>'実質公債費比率（分子）の構造'!O$49</f>
        <v>11</v>
      </c>
      <c r="O45" s="182"/>
      <c r="P45" s="182"/>
    </row>
    <row r="46" spans="1:16" x14ac:dyDescent="0.2">
      <c r="A46" s="182" t="s">
        <v>67</v>
      </c>
      <c r="B46" s="182">
        <f>'実質公債費比率（分子）の構造'!K$48</f>
        <v>30</v>
      </c>
      <c r="C46" s="182"/>
      <c r="D46" s="182"/>
      <c r="E46" s="182">
        <f>'実質公債費比率（分子）の構造'!L$48</f>
        <v>26</v>
      </c>
      <c r="F46" s="182"/>
      <c r="G46" s="182"/>
      <c r="H46" s="182">
        <f>'実質公債費比率（分子）の構造'!M$48</f>
        <v>30</v>
      </c>
      <c r="I46" s="182"/>
      <c r="J46" s="182"/>
      <c r="K46" s="182">
        <f>'実質公債費比率（分子）の構造'!N$48</f>
        <v>30</v>
      </c>
      <c r="L46" s="182"/>
      <c r="M46" s="182"/>
      <c r="N46" s="182">
        <f>'実質公債費比率（分子）の構造'!O$48</f>
        <v>25</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180</v>
      </c>
      <c r="C49" s="182"/>
      <c r="D49" s="182"/>
      <c r="E49" s="182">
        <f>'実質公債費比率（分子）の構造'!L$45</f>
        <v>196</v>
      </c>
      <c r="F49" s="182"/>
      <c r="G49" s="182"/>
      <c r="H49" s="182">
        <f>'実質公債費比率（分子）の構造'!M$45</f>
        <v>201</v>
      </c>
      <c r="I49" s="182"/>
      <c r="J49" s="182"/>
      <c r="K49" s="182">
        <f>'実質公債費比率（分子）の構造'!N$45</f>
        <v>219</v>
      </c>
      <c r="L49" s="182"/>
      <c r="M49" s="182"/>
      <c r="N49" s="182">
        <f>'実質公債費比率（分子）の構造'!O$45</f>
        <v>226</v>
      </c>
      <c r="O49" s="182"/>
      <c r="P49" s="182"/>
    </row>
    <row r="50" spans="1:16" x14ac:dyDescent="0.2">
      <c r="A50" s="182" t="s">
        <v>70</v>
      </c>
      <c r="B50" s="182" t="e">
        <f>NA()</f>
        <v>#N/A</v>
      </c>
      <c r="C50" s="182">
        <f>IF(ISNUMBER('実質公債費比率（分子）の構造'!K$53),'実質公債費比率（分子）の構造'!K$53,NA())</f>
        <v>18</v>
      </c>
      <c r="D50" s="182" t="e">
        <f>NA()</f>
        <v>#N/A</v>
      </c>
      <c r="E50" s="182" t="e">
        <f>NA()</f>
        <v>#N/A</v>
      </c>
      <c r="F50" s="182">
        <f>IF(ISNUMBER('実質公債費比率（分子）の構造'!L$53),'実質公債費比率（分子）の構造'!L$53,NA())</f>
        <v>31</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32</v>
      </c>
      <c r="M50" s="182" t="e">
        <f>NA()</f>
        <v>#N/A</v>
      </c>
      <c r="N50" s="182" t="e">
        <f>NA()</f>
        <v>#N/A</v>
      </c>
      <c r="O50" s="182">
        <f>IF(ISNUMBER('実質公債費比率（分子）の構造'!O$53),'実質公債費比率（分子）の構造'!O$53,NA())</f>
        <v>27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2114</v>
      </c>
      <c r="E56" s="181"/>
      <c r="F56" s="181"/>
      <c r="G56" s="181">
        <f>'将来負担比率（分子）の構造'!J$52</f>
        <v>2153</v>
      </c>
      <c r="H56" s="181"/>
      <c r="I56" s="181"/>
      <c r="J56" s="181">
        <f>'将来負担比率（分子）の構造'!K$52</f>
        <v>2219</v>
      </c>
      <c r="K56" s="181"/>
      <c r="L56" s="181"/>
      <c r="M56" s="181">
        <f>'将来負担比率（分子）の構造'!L$52</f>
        <v>2371</v>
      </c>
      <c r="N56" s="181"/>
      <c r="O56" s="181"/>
      <c r="P56" s="181">
        <f>'将来負担比率（分子）の構造'!M$52</f>
        <v>2318</v>
      </c>
    </row>
    <row r="57" spans="1:16" x14ac:dyDescent="0.2">
      <c r="A57" s="181" t="s">
        <v>42</v>
      </c>
      <c r="B57" s="181"/>
      <c r="C57" s="181"/>
      <c r="D57" s="181">
        <f>'将来負担比率（分子）の構造'!I$51</f>
        <v>27</v>
      </c>
      <c r="E57" s="181"/>
      <c r="F57" s="181"/>
      <c r="G57" s="181">
        <f>'将来負担比率（分子）の構造'!J$51</f>
        <v>26</v>
      </c>
      <c r="H57" s="181"/>
      <c r="I57" s="181"/>
      <c r="J57" s="181">
        <f>'将来負担比率（分子）の構造'!K$51</f>
        <v>111</v>
      </c>
      <c r="K57" s="181"/>
      <c r="L57" s="181"/>
      <c r="M57" s="181">
        <f>'将来負担比率（分子）の構造'!L$51</f>
        <v>106</v>
      </c>
      <c r="N57" s="181"/>
      <c r="O57" s="181"/>
      <c r="P57" s="181">
        <f>'将来負担比率（分子）の構造'!M$51</f>
        <v>102</v>
      </c>
    </row>
    <row r="58" spans="1:16" x14ac:dyDescent="0.2">
      <c r="A58" s="181" t="s">
        <v>41</v>
      </c>
      <c r="B58" s="181"/>
      <c r="C58" s="181"/>
      <c r="D58" s="181">
        <f>'将来負担比率（分子）の構造'!I$50</f>
        <v>1952</v>
      </c>
      <c r="E58" s="181"/>
      <c r="F58" s="181"/>
      <c r="G58" s="181">
        <f>'将来負担比率（分子）の構造'!J$50</f>
        <v>1919</v>
      </c>
      <c r="H58" s="181"/>
      <c r="I58" s="181"/>
      <c r="J58" s="181">
        <f>'将来負担比率（分子）の構造'!K$50</f>
        <v>1829</v>
      </c>
      <c r="K58" s="181"/>
      <c r="L58" s="181"/>
      <c r="M58" s="181">
        <f>'将来負担比率（分子）の構造'!L$50</f>
        <v>1849</v>
      </c>
      <c r="N58" s="181"/>
      <c r="O58" s="181"/>
      <c r="P58" s="181">
        <f>'将来負担比率（分子）の構造'!M$50</f>
        <v>1971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763</v>
      </c>
      <c r="C62" s="181"/>
      <c r="D62" s="181"/>
      <c r="E62" s="181">
        <f>'将来負担比率（分子）の構造'!J$45</f>
        <v>760</v>
      </c>
      <c r="F62" s="181"/>
      <c r="G62" s="181"/>
      <c r="H62" s="181">
        <f>'将来負担比率（分子）の構造'!K$45</f>
        <v>758</v>
      </c>
      <c r="I62" s="181"/>
      <c r="J62" s="181"/>
      <c r="K62" s="181">
        <f>'将来負担比率（分子）の構造'!L$45</f>
        <v>770</v>
      </c>
      <c r="L62" s="181"/>
      <c r="M62" s="181"/>
      <c r="N62" s="181">
        <f>'将来負担比率（分子）の構造'!M$45</f>
        <v>753</v>
      </c>
      <c r="O62" s="181"/>
      <c r="P62" s="181"/>
    </row>
    <row r="63" spans="1:16" x14ac:dyDescent="0.2">
      <c r="A63" s="181" t="s">
        <v>34</v>
      </c>
      <c r="B63" s="181">
        <f>'将来負担比率（分子）の構造'!I$44</f>
        <v>181</v>
      </c>
      <c r="C63" s="181"/>
      <c r="D63" s="181"/>
      <c r="E63" s="181">
        <f>'将来負担比率（分子）の構造'!J$44</f>
        <v>162</v>
      </c>
      <c r="F63" s="181"/>
      <c r="G63" s="181"/>
      <c r="H63" s="181">
        <f>'将来負担比率（分子）の構造'!K$44</f>
        <v>146</v>
      </c>
      <c r="I63" s="181"/>
      <c r="J63" s="181"/>
      <c r="K63" s="181">
        <f>'将来負担比率（分子）の構造'!L$44</f>
        <v>129</v>
      </c>
      <c r="L63" s="181"/>
      <c r="M63" s="181"/>
      <c r="N63" s="181">
        <f>'将来負担比率（分子）の構造'!M$44</f>
        <v>114</v>
      </c>
      <c r="O63" s="181"/>
      <c r="P63" s="181"/>
    </row>
    <row r="64" spans="1:16" x14ac:dyDescent="0.2">
      <c r="A64" s="181" t="s">
        <v>33</v>
      </c>
      <c r="B64" s="181">
        <f>'将来負担比率（分子）の構造'!I$43</f>
        <v>330</v>
      </c>
      <c r="C64" s="181"/>
      <c r="D64" s="181"/>
      <c r="E64" s="181">
        <f>'将来負担比率（分子）の構造'!J$43</f>
        <v>298</v>
      </c>
      <c r="F64" s="181"/>
      <c r="G64" s="181"/>
      <c r="H64" s="181">
        <f>'将来負担比率（分子）の構造'!K$43</f>
        <v>273</v>
      </c>
      <c r="I64" s="181"/>
      <c r="J64" s="181"/>
      <c r="K64" s="181">
        <f>'将来負担比率（分子）の構造'!L$43</f>
        <v>250</v>
      </c>
      <c r="L64" s="181"/>
      <c r="M64" s="181"/>
      <c r="N64" s="181">
        <f>'将来負担比率（分子）の構造'!M$43</f>
        <v>228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2024</v>
      </c>
      <c r="C66" s="181"/>
      <c r="D66" s="181"/>
      <c r="E66" s="181">
        <f>'将来負担比率（分子）の構造'!J$41</f>
        <v>2054</v>
      </c>
      <c r="F66" s="181"/>
      <c r="G66" s="181"/>
      <c r="H66" s="181">
        <f>'将来負担比率（分子）の構造'!K$41</f>
        <v>2162</v>
      </c>
      <c r="I66" s="181"/>
      <c r="J66" s="181"/>
      <c r="K66" s="181">
        <f>'将来負担比率（分子）の構造'!L$41</f>
        <v>2400</v>
      </c>
      <c r="L66" s="181"/>
      <c r="M66" s="181"/>
      <c r="N66" s="181">
        <f>'将来負担比率（分子）の構造'!M$41</f>
        <v>2300</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551</v>
      </c>
      <c r="C72" s="185">
        <f>基金残高に係る経年分析!G55</f>
        <v>551</v>
      </c>
      <c r="D72" s="185">
        <f>基金残高に係る経年分析!H55</f>
        <v>552</v>
      </c>
    </row>
    <row r="73" spans="1:16" x14ac:dyDescent="0.2">
      <c r="A73" s="184" t="s">
        <v>77</v>
      </c>
      <c r="B73" s="185">
        <f>基金残高に係る経年分析!F56</f>
        <v>235</v>
      </c>
      <c r="C73" s="185">
        <f>基金残高に係る経年分析!G56</f>
        <v>235</v>
      </c>
      <c r="D73" s="185">
        <f>基金残高に係る経年分析!H56</f>
        <v>235</v>
      </c>
    </row>
    <row r="74" spans="1:16" x14ac:dyDescent="0.2">
      <c r="A74" s="184" t="s">
        <v>78</v>
      </c>
      <c r="B74" s="185">
        <f>基金残高に係る経年分析!F57</f>
        <v>941</v>
      </c>
      <c r="C74" s="185">
        <f>基金残高に係る経年分析!G57</f>
        <v>961</v>
      </c>
      <c r="D74" s="185">
        <f>基金残高に係る経年分析!H57</f>
        <v>1083</v>
      </c>
    </row>
  </sheetData>
  <sheetProtection algorithmName="SHA-512" hashValue="nwngdrYwvaniQCuLeo1YogfqhF6yoGRuF3mAVml2EexxBfE/WFZBcmTTnfc/5kQlOkAFSJCeOY2ahloFHiRhaA==" saltValue="OOj5O8CiZw7bKUPko8ul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0" sqref="B10:Q10"/>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374631</v>
      </c>
      <c r="S5" s="736"/>
      <c r="T5" s="736"/>
      <c r="U5" s="736"/>
      <c r="V5" s="736"/>
      <c r="W5" s="736"/>
      <c r="X5" s="736"/>
      <c r="Y5" s="779"/>
      <c r="Z5" s="797">
        <v>11.8</v>
      </c>
      <c r="AA5" s="797"/>
      <c r="AB5" s="797"/>
      <c r="AC5" s="797"/>
      <c r="AD5" s="798">
        <v>374631</v>
      </c>
      <c r="AE5" s="798"/>
      <c r="AF5" s="798"/>
      <c r="AG5" s="798"/>
      <c r="AH5" s="798"/>
      <c r="AI5" s="798"/>
      <c r="AJ5" s="798"/>
      <c r="AK5" s="798"/>
      <c r="AL5" s="780">
        <v>23.8</v>
      </c>
      <c r="AM5" s="751"/>
      <c r="AN5" s="751"/>
      <c r="AO5" s="781"/>
      <c r="AP5" s="746" t="s">
        <v>225</v>
      </c>
      <c r="AQ5" s="747"/>
      <c r="AR5" s="747"/>
      <c r="AS5" s="747"/>
      <c r="AT5" s="747"/>
      <c r="AU5" s="747"/>
      <c r="AV5" s="747"/>
      <c r="AW5" s="747"/>
      <c r="AX5" s="747"/>
      <c r="AY5" s="747"/>
      <c r="AZ5" s="747"/>
      <c r="BA5" s="747"/>
      <c r="BB5" s="747"/>
      <c r="BC5" s="747"/>
      <c r="BD5" s="747"/>
      <c r="BE5" s="747"/>
      <c r="BF5" s="748"/>
      <c r="BG5" s="680">
        <v>371830</v>
      </c>
      <c r="BH5" s="681"/>
      <c r="BI5" s="681"/>
      <c r="BJ5" s="681"/>
      <c r="BK5" s="681"/>
      <c r="BL5" s="681"/>
      <c r="BM5" s="681"/>
      <c r="BN5" s="682"/>
      <c r="BO5" s="713">
        <v>99.3</v>
      </c>
      <c r="BP5" s="713"/>
      <c r="BQ5" s="713"/>
      <c r="BR5" s="713"/>
      <c r="BS5" s="714">
        <v>30261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39567</v>
      </c>
      <c r="S6" s="681"/>
      <c r="T6" s="681"/>
      <c r="U6" s="681"/>
      <c r="V6" s="681"/>
      <c r="W6" s="681"/>
      <c r="X6" s="681"/>
      <c r="Y6" s="682"/>
      <c r="Z6" s="713">
        <v>1.2</v>
      </c>
      <c r="AA6" s="713"/>
      <c r="AB6" s="713"/>
      <c r="AC6" s="713"/>
      <c r="AD6" s="714">
        <v>39567</v>
      </c>
      <c r="AE6" s="714"/>
      <c r="AF6" s="714"/>
      <c r="AG6" s="714"/>
      <c r="AH6" s="714"/>
      <c r="AI6" s="714"/>
      <c r="AJ6" s="714"/>
      <c r="AK6" s="714"/>
      <c r="AL6" s="683">
        <v>2.5</v>
      </c>
      <c r="AM6" s="684"/>
      <c r="AN6" s="684"/>
      <c r="AO6" s="715"/>
      <c r="AP6" s="677" t="s">
        <v>230</v>
      </c>
      <c r="AQ6" s="678"/>
      <c r="AR6" s="678"/>
      <c r="AS6" s="678"/>
      <c r="AT6" s="678"/>
      <c r="AU6" s="678"/>
      <c r="AV6" s="678"/>
      <c r="AW6" s="678"/>
      <c r="AX6" s="678"/>
      <c r="AY6" s="678"/>
      <c r="AZ6" s="678"/>
      <c r="BA6" s="678"/>
      <c r="BB6" s="678"/>
      <c r="BC6" s="678"/>
      <c r="BD6" s="678"/>
      <c r="BE6" s="678"/>
      <c r="BF6" s="679"/>
      <c r="BG6" s="680">
        <v>371830</v>
      </c>
      <c r="BH6" s="681"/>
      <c r="BI6" s="681"/>
      <c r="BJ6" s="681"/>
      <c r="BK6" s="681"/>
      <c r="BL6" s="681"/>
      <c r="BM6" s="681"/>
      <c r="BN6" s="682"/>
      <c r="BO6" s="713">
        <v>99.3</v>
      </c>
      <c r="BP6" s="713"/>
      <c r="BQ6" s="713"/>
      <c r="BR6" s="713"/>
      <c r="BS6" s="714">
        <v>30261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36588</v>
      </c>
      <c r="CS6" s="681"/>
      <c r="CT6" s="681"/>
      <c r="CU6" s="681"/>
      <c r="CV6" s="681"/>
      <c r="CW6" s="681"/>
      <c r="CX6" s="681"/>
      <c r="CY6" s="682"/>
      <c r="CZ6" s="780">
        <v>1.3</v>
      </c>
      <c r="DA6" s="751"/>
      <c r="DB6" s="751"/>
      <c r="DC6" s="783"/>
      <c r="DD6" s="686" t="s">
        <v>232</v>
      </c>
      <c r="DE6" s="681"/>
      <c r="DF6" s="681"/>
      <c r="DG6" s="681"/>
      <c r="DH6" s="681"/>
      <c r="DI6" s="681"/>
      <c r="DJ6" s="681"/>
      <c r="DK6" s="681"/>
      <c r="DL6" s="681"/>
      <c r="DM6" s="681"/>
      <c r="DN6" s="681"/>
      <c r="DO6" s="681"/>
      <c r="DP6" s="682"/>
      <c r="DQ6" s="686">
        <v>36588</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92</v>
      </c>
      <c r="S7" s="681"/>
      <c r="T7" s="681"/>
      <c r="U7" s="681"/>
      <c r="V7" s="681"/>
      <c r="W7" s="681"/>
      <c r="X7" s="681"/>
      <c r="Y7" s="682"/>
      <c r="Z7" s="713">
        <v>0</v>
      </c>
      <c r="AA7" s="713"/>
      <c r="AB7" s="713"/>
      <c r="AC7" s="713"/>
      <c r="AD7" s="714">
        <v>92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75295</v>
      </c>
      <c r="BH7" s="681"/>
      <c r="BI7" s="681"/>
      <c r="BJ7" s="681"/>
      <c r="BK7" s="681"/>
      <c r="BL7" s="681"/>
      <c r="BM7" s="681"/>
      <c r="BN7" s="682"/>
      <c r="BO7" s="713">
        <v>20.100000000000001</v>
      </c>
      <c r="BP7" s="713"/>
      <c r="BQ7" s="713"/>
      <c r="BR7" s="713"/>
      <c r="BS7" s="714" t="s">
        <v>232</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674178</v>
      </c>
      <c r="CS7" s="681"/>
      <c r="CT7" s="681"/>
      <c r="CU7" s="681"/>
      <c r="CV7" s="681"/>
      <c r="CW7" s="681"/>
      <c r="CX7" s="681"/>
      <c r="CY7" s="682"/>
      <c r="CZ7" s="713">
        <v>23.6</v>
      </c>
      <c r="DA7" s="713"/>
      <c r="DB7" s="713"/>
      <c r="DC7" s="713"/>
      <c r="DD7" s="686">
        <v>62277</v>
      </c>
      <c r="DE7" s="681"/>
      <c r="DF7" s="681"/>
      <c r="DG7" s="681"/>
      <c r="DH7" s="681"/>
      <c r="DI7" s="681"/>
      <c r="DJ7" s="681"/>
      <c r="DK7" s="681"/>
      <c r="DL7" s="681"/>
      <c r="DM7" s="681"/>
      <c r="DN7" s="681"/>
      <c r="DO7" s="681"/>
      <c r="DP7" s="682"/>
      <c r="DQ7" s="686">
        <v>506156</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361</v>
      </c>
      <c r="S8" s="681"/>
      <c r="T8" s="681"/>
      <c r="U8" s="681"/>
      <c r="V8" s="681"/>
      <c r="W8" s="681"/>
      <c r="X8" s="681"/>
      <c r="Y8" s="682"/>
      <c r="Z8" s="713">
        <v>0</v>
      </c>
      <c r="AA8" s="713"/>
      <c r="AB8" s="713"/>
      <c r="AC8" s="713"/>
      <c r="AD8" s="714">
        <v>361</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1992</v>
      </c>
      <c r="BH8" s="681"/>
      <c r="BI8" s="681"/>
      <c r="BJ8" s="681"/>
      <c r="BK8" s="681"/>
      <c r="BL8" s="681"/>
      <c r="BM8" s="681"/>
      <c r="BN8" s="682"/>
      <c r="BO8" s="713">
        <v>0.5</v>
      </c>
      <c r="BP8" s="713"/>
      <c r="BQ8" s="713"/>
      <c r="BR8" s="713"/>
      <c r="BS8" s="686" t="s">
        <v>238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374433</v>
      </c>
      <c r="CS8" s="681"/>
      <c r="CT8" s="681"/>
      <c r="CU8" s="681"/>
      <c r="CV8" s="681"/>
      <c r="CW8" s="681"/>
      <c r="CX8" s="681"/>
      <c r="CY8" s="682"/>
      <c r="CZ8" s="713">
        <v>13.1</v>
      </c>
      <c r="DA8" s="713"/>
      <c r="DB8" s="713"/>
      <c r="DC8" s="713"/>
      <c r="DD8" s="686">
        <v>19503</v>
      </c>
      <c r="DE8" s="681"/>
      <c r="DF8" s="681"/>
      <c r="DG8" s="681"/>
      <c r="DH8" s="681"/>
      <c r="DI8" s="681"/>
      <c r="DJ8" s="681"/>
      <c r="DK8" s="681"/>
      <c r="DL8" s="681"/>
      <c r="DM8" s="681"/>
      <c r="DN8" s="681"/>
      <c r="DO8" s="681"/>
      <c r="DP8" s="682"/>
      <c r="DQ8" s="686">
        <v>301897</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494</v>
      </c>
      <c r="S9" s="681"/>
      <c r="T9" s="681"/>
      <c r="U9" s="681"/>
      <c r="V9" s="681"/>
      <c r="W9" s="681"/>
      <c r="X9" s="681"/>
      <c r="Y9" s="682"/>
      <c r="Z9" s="713">
        <v>0</v>
      </c>
      <c r="AA9" s="713"/>
      <c r="AB9" s="713"/>
      <c r="AC9" s="713"/>
      <c r="AD9" s="714">
        <v>494</v>
      </c>
      <c r="AE9" s="714"/>
      <c r="AF9" s="714"/>
      <c r="AG9" s="714"/>
      <c r="AH9" s="714"/>
      <c r="AI9" s="714"/>
      <c r="AJ9" s="714"/>
      <c r="AK9" s="714"/>
      <c r="AL9" s="683">
        <v>0</v>
      </c>
      <c r="AM9" s="684"/>
      <c r="AN9" s="684"/>
      <c r="AO9" s="715"/>
      <c r="AP9" s="677" t="s">
        <v>241</v>
      </c>
      <c r="AQ9" s="678"/>
      <c r="AR9" s="678"/>
      <c r="AS9" s="678"/>
      <c r="AT9" s="678"/>
      <c r="AU9" s="678"/>
      <c r="AV9" s="678"/>
      <c r="AW9" s="678"/>
      <c r="AX9" s="678"/>
      <c r="AY9" s="678"/>
      <c r="AZ9" s="678"/>
      <c r="BA9" s="678"/>
      <c r="BB9" s="678"/>
      <c r="BC9" s="678"/>
      <c r="BD9" s="678"/>
      <c r="BE9" s="678"/>
      <c r="BF9" s="679"/>
      <c r="BG9" s="680">
        <v>44319</v>
      </c>
      <c r="BH9" s="681"/>
      <c r="BI9" s="681"/>
      <c r="BJ9" s="681"/>
      <c r="BK9" s="681"/>
      <c r="BL9" s="681"/>
      <c r="BM9" s="681"/>
      <c r="BN9" s="682"/>
      <c r="BO9" s="713">
        <v>11.8</v>
      </c>
      <c r="BP9" s="713"/>
      <c r="BQ9" s="713"/>
      <c r="BR9" s="713"/>
      <c r="BS9" s="686" t="s">
        <v>238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190195</v>
      </c>
      <c r="CS9" s="681"/>
      <c r="CT9" s="681"/>
      <c r="CU9" s="681"/>
      <c r="CV9" s="681"/>
      <c r="CW9" s="681"/>
      <c r="CX9" s="681"/>
      <c r="CY9" s="682"/>
      <c r="CZ9" s="713">
        <v>6.7</v>
      </c>
      <c r="DA9" s="713"/>
      <c r="DB9" s="713"/>
      <c r="DC9" s="713"/>
      <c r="DD9" s="686">
        <v>1502</v>
      </c>
      <c r="DE9" s="681"/>
      <c r="DF9" s="681"/>
      <c r="DG9" s="681"/>
      <c r="DH9" s="681"/>
      <c r="DI9" s="681"/>
      <c r="DJ9" s="681"/>
      <c r="DK9" s="681"/>
      <c r="DL9" s="681"/>
      <c r="DM9" s="681"/>
      <c r="DN9" s="681"/>
      <c r="DO9" s="681"/>
      <c r="DP9" s="682"/>
      <c r="DQ9" s="686">
        <v>186717</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10338</v>
      </c>
      <c r="BH10" s="681"/>
      <c r="BI10" s="681"/>
      <c r="BJ10" s="681"/>
      <c r="BK10" s="681"/>
      <c r="BL10" s="681"/>
      <c r="BM10" s="681"/>
      <c r="BN10" s="682"/>
      <c r="BO10" s="713">
        <v>2.8</v>
      </c>
      <c r="BP10" s="713"/>
      <c r="BQ10" s="713"/>
      <c r="BR10" s="713"/>
      <c r="BS10" s="686" t="s">
        <v>232</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184</v>
      </c>
      <c r="CS10" s="681"/>
      <c r="CT10" s="681"/>
      <c r="CU10" s="681"/>
      <c r="CV10" s="681"/>
      <c r="CW10" s="681"/>
      <c r="CX10" s="681"/>
      <c r="CY10" s="682"/>
      <c r="CZ10" s="713">
        <v>0</v>
      </c>
      <c r="DA10" s="713"/>
      <c r="DB10" s="713"/>
      <c r="DC10" s="713"/>
      <c r="DD10" s="686" t="s">
        <v>238</v>
      </c>
      <c r="DE10" s="681"/>
      <c r="DF10" s="681"/>
      <c r="DG10" s="681"/>
      <c r="DH10" s="681"/>
      <c r="DI10" s="681"/>
      <c r="DJ10" s="681"/>
      <c r="DK10" s="681"/>
      <c r="DL10" s="681"/>
      <c r="DM10" s="681"/>
      <c r="DN10" s="681"/>
      <c r="DO10" s="681"/>
      <c r="DP10" s="682"/>
      <c r="DQ10" s="686">
        <v>184</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26464</v>
      </c>
      <c r="S11" s="681"/>
      <c r="T11" s="681"/>
      <c r="U11" s="681"/>
      <c r="V11" s="681"/>
      <c r="W11" s="681"/>
      <c r="X11" s="681"/>
      <c r="Y11" s="682"/>
      <c r="Z11" s="683">
        <v>0.8</v>
      </c>
      <c r="AA11" s="684"/>
      <c r="AB11" s="684"/>
      <c r="AC11" s="685"/>
      <c r="AD11" s="686">
        <v>26464</v>
      </c>
      <c r="AE11" s="681"/>
      <c r="AF11" s="681"/>
      <c r="AG11" s="681"/>
      <c r="AH11" s="681"/>
      <c r="AI11" s="681"/>
      <c r="AJ11" s="681"/>
      <c r="AK11" s="682"/>
      <c r="AL11" s="683">
        <v>1.7</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18646</v>
      </c>
      <c r="BH11" s="681"/>
      <c r="BI11" s="681"/>
      <c r="BJ11" s="681"/>
      <c r="BK11" s="681"/>
      <c r="BL11" s="681"/>
      <c r="BM11" s="681"/>
      <c r="BN11" s="682"/>
      <c r="BO11" s="713">
        <v>5</v>
      </c>
      <c r="BP11" s="713"/>
      <c r="BQ11" s="713"/>
      <c r="BR11" s="713"/>
      <c r="BS11" s="686" t="s">
        <v>238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152104</v>
      </c>
      <c r="CS11" s="681"/>
      <c r="CT11" s="681"/>
      <c r="CU11" s="681"/>
      <c r="CV11" s="681"/>
      <c r="CW11" s="681"/>
      <c r="CX11" s="681"/>
      <c r="CY11" s="682"/>
      <c r="CZ11" s="713">
        <v>5.3</v>
      </c>
      <c r="DA11" s="713"/>
      <c r="DB11" s="713"/>
      <c r="DC11" s="713"/>
      <c r="DD11" s="686">
        <v>63210</v>
      </c>
      <c r="DE11" s="681"/>
      <c r="DF11" s="681"/>
      <c r="DG11" s="681"/>
      <c r="DH11" s="681"/>
      <c r="DI11" s="681"/>
      <c r="DJ11" s="681"/>
      <c r="DK11" s="681"/>
      <c r="DL11" s="681"/>
      <c r="DM11" s="681"/>
      <c r="DN11" s="681"/>
      <c r="DO11" s="681"/>
      <c r="DP11" s="682"/>
      <c r="DQ11" s="686">
        <v>88155</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238</v>
      </c>
      <c r="AE12" s="714"/>
      <c r="AF12" s="714"/>
      <c r="AG12" s="714"/>
      <c r="AH12" s="714"/>
      <c r="AI12" s="714"/>
      <c r="AJ12" s="714"/>
      <c r="AK12" s="714"/>
      <c r="AL12" s="683" t="s">
        <v>232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290738</v>
      </c>
      <c r="BH12" s="681"/>
      <c r="BI12" s="681"/>
      <c r="BJ12" s="681"/>
      <c r="BK12" s="681"/>
      <c r="BL12" s="681"/>
      <c r="BM12" s="681"/>
      <c r="BN12" s="682"/>
      <c r="BO12" s="713">
        <v>77.599999999999994</v>
      </c>
      <c r="BP12" s="713"/>
      <c r="BQ12" s="713"/>
      <c r="BR12" s="713"/>
      <c r="BS12" s="686">
        <v>30261</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122133</v>
      </c>
      <c r="CS12" s="681"/>
      <c r="CT12" s="681"/>
      <c r="CU12" s="681"/>
      <c r="CV12" s="681"/>
      <c r="CW12" s="681"/>
      <c r="CX12" s="681"/>
      <c r="CY12" s="682"/>
      <c r="CZ12" s="713">
        <v>4.3</v>
      </c>
      <c r="DA12" s="713"/>
      <c r="DB12" s="713"/>
      <c r="DC12" s="713"/>
      <c r="DD12" s="686">
        <v>30272</v>
      </c>
      <c r="DE12" s="681"/>
      <c r="DF12" s="681"/>
      <c r="DG12" s="681"/>
      <c r="DH12" s="681"/>
      <c r="DI12" s="681"/>
      <c r="DJ12" s="681"/>
      <c r="DK12" s="681"/>
      <c r="DL12" s="681"/>
      <c r="DM12" s="681"/>
      <c r="DN12" s="681"/>
      <c r="DO12" s="681"/>
      <c r="DP12" s="682"/>
      <c r="DQ12" s="686">
        <v>96281</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238</v>
      </c>
      <c r="AA13" s="713"/>
      <c r="AB13" s="713"/>
      <c r="AC13" s="713"/>
      <c r="AD13" s="714" t="s">
        <v>232</v>
      </c>
      <c r="AE13" s="714"/>
      <c r="AF13" s="714"/>
      <c r="AG13" s="714"/>
      <c r="AH13" s="714"/>
      <c r="AI13" s="714"/>
      <c r="AJ13" s="714"/>
      <c r="AK13" s="714"/>
      <c r="AL13" s="683" t="s">
        <v>232</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236502</v>
      </c>
      <c r="BH13" s="681"/>
      <c r="BI13" s="681"/>
      <c r="BJ13" s="681"/>
      <c r="BK13" s="681"/>
      <c r="BL13" s="681"/>
      <c r="BM13" s="681"/>
      <c r="BN13" s="682"/>
      <c r="BO13" s="713">
        <v>63.1</v>
      </c>
      <c r="BP13" s="713"/>
      <c r="BQ13" s="713"/>
      <c r="BR13" s="713"/>
      <c r="BS13" s="686">
        <v>30261</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409088</v>
      </c>
      <c r="CS13" s="681"/>
      <c r="CT13" s="681"/>
      <c r="CU13" s="681"/>
      <c r="CV13" s="681"/>
      <c r="CW13" s="681"/>
      <c r="CX13" s="681"/>
      <c r="CY13" s="682"/>
      <c r="CZ13" s="713">
        <v>14.3</v>
      </c>
      <c r="DA13" s="713"/>
      <c r="DB13" s="713"/>
      <c r="DC13" s="713"/>
      <c r="DD13" s="686">
        <v>291459</v>
      </c>
      <c r="DE13" s="681"/>
      <c r="DF13" s="681"/>
      <c r="DG13" s="681"/>
      <c r="DH13" s="681"/>
      <c r="DI13" s="681"/>
      <c r="DJ13" s="681"/>
      <c r="DK13" s="681"/>
      <c r="DL13" s="681"/>
      <c r="DM13" s="681"/>
      <c r="DN13" s="681"/>
      <c r="DO13" s="681"/>
      <c r="DP13" s="682"/>
      <c r="DQ13" s="686">
        <v>146746</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238</v>
      </c>
      <c r="AA14" s="713"/>
      <c r="AB14" s="713"/>
      <c r="AC14" s="713"/>
      <c r="AD14" s="714" t="s">
        <v>232</v>
      </c>
      <c r="AE14" s="714"/>
      <c r="AF14" s="714"/>
      <c r="AG14" s="714"/>
      <c r="AH14" s="714"/>
      <c r="AI14" s="714"/>
      <c r="AJ14" s="714"/>
      <c r="AK14" s="714"/>
      <c r="AL14" s="683" t="s">
        <v>238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4179</v>
      </c>
      <c r="BH14" s="681"/>
      <c r="BI14" s="681"/>
      <c r="BJ14" s="681"/>
      <c r="BK14" s="681"/>
      <c r="BL14" s="681"/>
      <c r="BM14" s="681"/>
      <c r="BN14" s="682"/>
      <c r="BO14" s="713">
        <v>1.1000000000000001</v>
      </c>
      <c r="BP14" s="713"/>
      <c r="BQ14" s="713"/>
      <c r="BR14" s="713"/>
      <c r="BS14" s="686" t="s">
        <v>238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319148</v>
      </c>
      <c r="CS14" s="681"/>
      <c r="CT14" s="681"/>
      <c r="CU14" s="681"/>
      <c r="CV14" s="681"/>
      <c r="CW14" s="681"/>
      <c r="CX14" s="681"/>
      <c r="CY14" s="682"/>
      <c r="CZ14" s="713">
        <v>11.2</v>
      </c>
      <c r="DA14" s="713"/>
      <c r="DB14" s="713"/>
      <c r="DC14" s="713"/>
      <c r="DD14" s="686">
        <v>235371</v>
      </c>
      <c r="DE14" s="681"/>
      <c r="DF14" s="681"/>
      <c r="DG14" s="681"/>
      <c r="DH14" s="681"/>
      <c r="DI14" s="681"/>
      <c r="DJ14" s="681"/>
      <c r="DK14" s="681"/>
      <c r="DL14" s="681"/>
      <c r="DM14" s="681"/>
      <c r="DN14" s="681"/>
      <c r="DO14" s="681"/>
      <c r="DP14" s="682"/>
      <c r="DQ14" s="686">
        <v>77372</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238</v>
      </c>
      <c r="AA15" s="713"/>
      <c r="AB15" s="713"/>
      <c r="AC15" s="713"/>
      <c r="AD15" s="714" t="s">
        <v>232</v>
      </c>
      <c r="AE15" s="714"/>
      <c r="AF15" s="714"/>
      <c r="AG15" s="714"/>
      <c r="AH15" s="714"/>
      <c r="AI15" s="714"/>
      <c r="AJ15" s="714"/>
      <c r="AK15" s="714"/>
      <c r="AL15" s="683" t="s">
        <v>232</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1618</v>
      </c>
      <c r="BH15" s="681"/>
      <c r="BI15" s="681"/>
      <c r="BJ15" s="681"/>
      <c r="BK15" s="681"/>
      <c r="BL15" s="681"/>
      <c r="BM15" s="681"/>
      <c r="BN15" s="682"/>
      <c r="BO15" s="713">
        <v>0.4</v>
      </c>
      <c r="BP15" s="713"/>
      <c r="BQ15" s="713"/>
      <c r="BR15" s="713"/>
      <c r="BS15" s="686" t="s">
        <v>238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288914</v>
      </c>
      <c r="CS15" s="681"/>
      <c r="CT15" s="681"/>
      <c r="CU15" s="681"/>
      <c r="CV15" s="681"/>
      <c r="CW15" s="681"/>
      <c r="CX15" s="681"/>
      <c r="CY15" s="682"/>
      <c r="CZ15" s="713">
        <v>10.1</v>
      </c>
      <c r="DA15" s="713"/>
      <c r="DB15" s="713"/>
      <c r="DC15" s="713"/>
      <c r="DD15" s="686">
        <v>32774</v>
      </c>
      <c r="DE15" s="681"/>
      <c r="DF15" s="681"/>
      <c r="DG15" s="681"/>
      <c r="DH15" s="681"/>
      <c r="DI15" s="681"/>
      <c r="DJ15" s="681"/>
      <c r="DK15" s="681"/>
      <c r="DL15" s="681"/>
      <c r="DM15" s="681"/>
      <c r="DN15" s="681"/>
      <c r="DO15" s="681"/>
      <c r="DP15" s="682"/>
      <c r="DQ15" s="686">
        <v>238095</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2721</v>
      </c>
      <c r="S16" s="681"/>
      <c r="T16" s="681"/>
      <c r="U16" s="681"/>
      <c r="V16" s="681"/>
      <c r="W16" s="681"/>
      <c r="X16" s="681"/>
      <c r="Y16" s="682"/>
      <c r="Z16" s="713">
        <v>0.1</v>
      </c>
      <c r="AA16" s="713"/>
      <c r="AB16" s="713"/>
      <c r="AC16" s="713"/>
      <c r="AD16" s="714">
        <v>2721</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238</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58430</v>
      </c>
      <c r="CS16" s="681"/>
      <c r="CT16" s="681"/>
      <c r="CU16" s="681"/>
      <c r="CV16" s="681"/>
      <c r="CW16" s="681"/>
      <c r="CX16" s="681"/>
      <c r="CY16" s="682"/>
      <c r="CZ16" s="713">
        <v>2</v>
      </c>
      <c r="DA16" s="713"/>
      <c r="DB16" s="713"/>
      <c r="DC16" s="713"/>
      <c r="DD16" s="686" t="s">
        <v>232</v>
      </c>
      <c r="DE16" s="681"/>
      <c r="DF16" s="681"/>
      <c r="DG16" s="681"/>
      <c r="DH16" s="681"/>
      <c r="DI16" s="681"/>
      <c r="DJ16" s="681"/>
      <c r="DK16" s="681"/>
      <c r="DL16" s="681"/>
      <c r="DM16" s="681"/>
      <c r="DN16" s="681"/>
      <c r="DO16" s="681"/>
      <c r="DP16" s="682"/>
      <c r="DQ16" s="686">
        <v>7158</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1340</v>
      </c>
      <c r="S17" s="681"/>
      <c r="T17" s="681"/>
      <c r="U17" s="681"/>
      <c r="V17" s="681"/>
      <c r="W17" s="681"/>
      <c r="X17" s="681"/>
      <c r="Y17" s="682"/>
      <c r="Z17" s="713">
        <v>0</v>
      </c>
      <c r="AA17" s="713"/>
      <c r="AB17" s="713"/>
      <c r="AC17" s="713"/>
      <c r="AD17" s="714">
        <v>1340</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232</v>
      </c>
      <c r="BP17" s="713"/>
      <c r="BQ17" s="713"/>
      <c r="BR17" s="713"/>
      <c r="BS17" s="686" t="s">
        <v>238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226235</v>
      </c>
      <c r="CS17" s="681"/>
      <c r="CT17" s="681"/>
      <c r="CU17" s="681"/>
      <c r="CV17" s="681"/>
      <c r="CW17" s="681"/>
      <c r="CX17" s="681"/>
      <c r="CY17" s="682"/>
      <c r="CZ17" s="713">
        <v>7.9</v>
      </c>
      <c r="DA17" s="713"/>
      <c r="DB17" s="713"/>
      <c r="DC17" s="713"/>
      <c r="DD17" s="686" t="s">
        <v>232</v>
      </c>
      <c r="DE17" s="681"/>
      <c r="DF17" s="681"/>
      <c r="DG17" s="681"/>
      <c r="DH17" s="681"/>
      <c r="DI17" s="681"/>
      <c r="DJ17" s="681"/>
      <c r="DK17" s="681"/>
      <c r="DL17" s="681"/>
      <c r="DM17" s="681"/>
      <c r="DN17" s="681"/>
      <c r="DO17" s="681"/>
      <c r="DP17" s="682"/>
      <c r="DQ17" s="686">
        <v>221752</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1352</v>
      </c>
      <c r="S18" s="681"/>
      <c r="T18" s="681"/>
      <c r="U18" s="681"/>
      <c r="V18" s="681"/>
      <c r="W18" s="681"/>
      <c r="X18" s="681"/>
      <c r="Y18" s="682"/>
      <c r="Z18" s="713">
        <v>0</v>
      </c>
      <c r="AA18" s="713"/>
      <c r="AB18" s="713"/>
      <c r="AC18" s="713"/>
      <c r="AD18" s="714">
        <v>1352</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238</v>
      </c>
      <c r="CS18" s="681"/>
      <c r="CT18" s="681"/>
      <c r="CU18" s="681"/>
      <c r="CV18" s="681"/>
      <c r="CW18" s="681"/>
      <c r="CX18" s="681"/>
      <c r="CY18" s="682"/>
      <c r="CZ18" s="713" t="s">
        <v>238</v>
      </c>
      <c r="DA18" s="713"/>
      <c r="DB18" s="713"/>
      <c r="DC18" s="713"/>
      <c r="DD18" s="686" t="s">
        <v>232</v>
      </c>
      <c r="DE18" s="681"/>
      <c r="DF18" s="681"/>
      <c r="DG18" s="681"/>
      <c r="DH18" s="681"/>
      <c r="DI18" s="681"/>
      <c r="DJ18" s="681"/>
      <c r="DK18" s="681"/>
      <c r="DL18" s="681"/>
      <c r="DM18" s="681"/>
      <c r="DN18" s="681"/>
      <c r="DO18" s="681"/>
      <c r="DP18" s="682"/>
      <c r="DQ18" s="686" t="s">
        <v>238</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96</v>
      </c>
      <c r="S19" s="681"/>
      <c r="T19" s="681"/>
      <c r="U19" s="681"/>
      <c r="V19" s="681"/>
      <c r="W19" s="681"/>
      <c r="X19" s="681"/>
      <c r="Y19" s="682"/>
      <c r="Z19" s="713">
        <v>0</v>
      </c>
      <c r="AA19" s="713"/>
      <c r="AB19" s="713"/>
      <c r="AC19" s="713"/>
      <c r="AD19" s="714">
        <v>96</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2801</v>
      </c>
      <c r="BH19" s="681"/>
      <c r="BI19" s="681"/>
      <c r="BJ19" s="681"/>
      <c r="BK19" s="681"/>
      <c r="BL19" s="681"/>
      <c r="BM19" s="681"/>
      <c r="BN19" s="682"/>
      <c r="BO19" s="713">
        <v>0.7</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238</v>
      </c>
      <c r="DA19" s="713"/>
      <c r="DB19" s="713"/>
      <c r="DC19" s="713"/>
      <c r="DD19" s="686" t="s">
        <v>238</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1176</v>
      </c>
      <c r="S20" s="681"/>
      <c r="T20" s="681"/>
      <c r="U20" s="681"/>
      <c r="V20" s="681"/>
      <c r="W20" s="681"/>
      <c r="X20" s="681"/>
      <c r="Y20" s="682"/>
      <c r="Z20" s="713">
        <v>0</v>
      </c>
      <c r="AA20" s="713"/>
      <c r="AB20" s="713"/>
      <c r="AC20" s="713"/>
      <c r="AD20" s="714">
        <v>1176</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2801</v>
      </c>
      <c r="BH20" s="681"/>
      <c r="BI20" s="681"/>
      <c r="BJ20" s="681"/>
      <c r="BK20" s="681"/>
      <c r="BL20" s="681"/>
      <c r="BM20" s="681"/>
      <c r="BN20" s="682"/>
      <c r="BO20" s="713">
        <v>0.7</v>
      </c>
      <c r="BP20" s="713"/>
      <c r="BQ20" s="713"/>
      <c r="BR20" s="713"/>
      <c r="BS20" s="686" t="s">
        <v>238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2851630</v>
      </c>
      <c r="CS20" s="681"/>
      <c r="CT20" s="681"/>
      <c r="CU20" s="681"/>
      <c r="CV20" s="681"/>
      <c r="CW20" s="681"/>
      <c r="CX20" s="681"/>
      <c r="CY20" s="682"/>
      <c r="CZ20" s="713">
        <v>100</v>
      </c>
      <c r="DA20" s="713"/>
      <c r="DB20" s="713"/>
      <c r="DC20" s="713"/>
      <c r="DD20" s="686">
        <v>736368</v>
      </c>
      <c r="DE20" s="681"/>
      <c r="DF20" s="681"/>
      <c r="DG20" s="681"/>
      <c r="DH20" s="681"/>
      <c r="DI20" s="681"/>
      <c r="DJ20" s="681"/>
      <c r="DK20" s="681"/>
      <c r="DL20" s="681"/>
      <c r="DM20" s="681"/>
      <c r="DN20" s="681"/>
      <c r="DO20" s="681"/>
      <c r="DP20" s="682"/>
      <c r="DQ20" s="686">
        <v>1907101</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80</v>
      </c>
      <c r="S21" s="681"/>
      <c r="T21" s="681"/>
      <c r="U21" s="681"/>
      <c r="V21" s="681"/>
      <c r="W21" s="681"/>
      <c r="X21" s="681"/>
      <c r="Y21" s="682"/>
      <c r="Z21" s="713">
        <v>0</v>
      </c>
      <c r="AA21" s="713"/>
      <c r="AB21" s="713"/>
      <c r="AC21" s="713"/>
      <c r="AD21" s="714">
        <v>80</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2801</v>
      </c>
      <c r="BH21" s="681"/>
      <c r="BI21" s="681"/>
      <c r="BJ21" s="681"/>
      <c r="BK21" s="681"/>
      <c r="BL21" s="681"/>
      <c r="BM21" s="681"/>
      <c r="BN21" s="682"/>
      <c r="BO21" s="713">
        <v>0.7</v>
      </c>
      <c r="BP21" s="713"/>
      <c r="BQ21" s="713"/>
      <c r="BR21" s="713"/>
      <c r="BS21" s="686" t="s">
        <v>238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1256888</v>
      </c>
      <c r="S22" s="681"/>
      <c r="T22" s="681"/>
      <c r="U22" s="681"/>
      <c r="V22" s="681"/>
      <c r="W22" s="681"/>
      <c r="X22" s="681"/>
      <c r="Y22" s="682"/>
      <c r="Z22" s="713">
        <v>39.6</v>
      </c>
      <c r="AA22" s="713"/>
      <c r="AB22" s="713"/>
      <c r="AC22" s="713"/>
      <c r="AD22" s="714">
        <v>1097290</v>
      </c>
      <c r="AE22" s="714"/>
      <c r="AF22" s="714"/>
      <c r="AG22" s="714"/>
      <c r="AH22" s="714"/>
      <c r="AI22" s="714"/>
      <c r="AJ22" s="714"/>
      <c r="AK22" s="714"/>
      <c r="AL22" s="683">
        <v>69.599999999999994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238</v>
      </c>
      <c r="BH22" s="681"/>
      <c r="BI22" s="681"/>
      <c r="BJ22" s="681"/>
      <c r="BK22" s="681"/>
      <c r="BL22" s="681"/>
      <c r="BM22" s="681"/>
      <c r="BN22" s="682"/>
      <c r="BO22" s="713" t="s">
        <v>238</v>
      </c>
      <c r="BP22" s="713"/>
      <c r="BQ22" s="713"/>
      <c r="BR22" s="713"/>
      <c r="BS22" s="686" t="s">
        <v>238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1097290</v>
      </c>
      <c r="S23" s="681"/>
      <c r="T23" s="681"/>
      <c r="U23" s="681"/>
      <c r="V23" s="681"/>
      <c r="W23" s="681"/>
      <c r="X23" s="681"/>
      <c r="Y23" s="682"/>
      <c r="Z23" s="713">
        <v>34.6</v>
      </c>
      <c r="AA23" s="713"/>
      <c r="AB23" s="713"/>
      <c r="AC23" s="713"/>
      <c r="AD23" s="714">
        <v>1097290</v>
      </c>
      <c r="AE23" s="714"/>
      <c r="AF23" s="714"/>
      <c r="AG23" s="714"/>
      <c r="AH23" s="714"/>
      <c r="AI23" s="714"/>
      <c r="AJ23" s="714"/>
      <c r="AK23" s="714"/>
      <c r="AL23" s="683">
        <v>69.599999999999994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232</v>
      </c>
      <c r="BH23" s="681"/>
      <c r="BI23" s="681"/>
      <c r="BJ23" s="681"/>
      <c r="BK23" s="681"/>
      <c r="BL23" s="681"/>
      <c r="BM23" s="681"/>
      <c r="BN23" s="682"/>
      <c r="BO23" s="713" t="s">
        <v>232</v>
      </c>
      <c r="BP23" s="713"/>
      <c r="BQ23" s="713"/>
      <c r="BR23" s="713"/>
      <c r="BS23" s="686" t="s">
        <v>238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159598</v>
      </c>
      <c r="S24" s="681"/>
      <c r="T24" s="681"/>
      <c r="U24" s="681"/>
      <c r="V24" s="681"/>
      <c r="W24" s="681"/>
      <c r="X24" s="681"/>
      <c r="Y24" s="682"/>
      <c r="Z24" s="713">
        <v>5</v>
      </c>
      <c r="AA24" s="713"/>
      <c r="AB24" s="713"/>
      <c r="AC24" s="713"/>
      <c r="AD24" s="714" t="s">
        <v>232</v>
      </c>
      <c r="AE24" s="714"/>
      <c r="AF24" s="714"/>
      <c r="AG24" s="714"/>
      <c r="AH24" s="714"/>
      <c r="AI24" s="714"/>
      <c r="AJ24" s="714"/>
      <c r="AK24" s="714"/>
      <c r="AL24" s="683" t="s">
        <v>238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238</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789826</v>
      </c>
      <c r="CS24" s="736"/>
      <c r="CT24" s="736"/>
      <c r="CU24" s="736"/>
      <c r="CV24" s="736"/>
      <c r="CW24" s="736"/>
      <c r="CX24" s="736"/>
      <c r="CY24" s="779"/>
      <c r="CZ24" s="780">
        <v>27.7</v>
      </c>
      <c r="DA24" s="751"/>
      <c r="DB24" s="751"/>
      <c r="DC24" s="783"/>
      <c r="DD24" s="778">
        <v>710748</v>
      </c>
      <c r="DE24" s="736"/>
      <c r="DF24" s="736"/>
      <c r="DG24" s="736"/>
      <c r="DH24" s="736"/>
      <c r="DI24" s="736"/>
      <c r="DJ24" s="736"/>
      <c r="DK24" s="779"/>
      <c r="DL24" s="778">
        <v>687266</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238</v>
      </c>
      <c r="AA25" s="713"/>
      <c r="AB25" s="713"/>
      <c r="AC25" s="713"/>
      <c r="AD25" s="714" t="s">
        <v>232</v>
      </c>
      <c r="AE25" s="714"/>
      <c r="AF25" s="714"/>
      <c r="AG25" s="714"/>
      <c r="AH25" s="714"/>
      <c r="AI25" s="714"/>
      <c r="AJ25" s="714"/>
      <c r="AK25" s="714"/>
      <c r="AL25" s="683" t="s">
        <v>238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238</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470405</v>
      </c>
      <c r="CS25" s="699"/>
      <c r="CT25" s="699"/>
      <c r="CU25" s="699"/>
      <c r="CV25" s="699"/>
      <c r="CW25" s="699"/>
      <c r="CX25" s="699"/>
      <c r="CY25" s="700"/>
      <c r="CZ25" s="683">
        <v>16.5</v>
      </c>
      <c r="DA25" s="701"/>
      <c r="DB25" s="701"/>
      <c r="DC25" s="702"/>
      <c r="DD25" s="686">
        <v>447092</v>
      </c>
      <c r="DE25" s="699"/>
      <c r="DF25" s="699"/>
      <c r="DG25" s="699"/>
      <c r="DH25" s="699"/>
      <c r="DI25" s="699"/>
      <c r="DJ25" s="699"/>
      <c r="DK25" s="700"/>
      <c r="DL25" s="686">
        <v>424960</v>
      </c>
      <c r="DM25" s="699"/>
      <c r="DN25" s="699"/>
      <c r="DO25" s="699"/>
      <c r="DP25" s="699"/>
      <c r="DQ25" s="699"/>
      <c r="DR25" s="699"/>
      <c r="DS25" s="699"/>
      <c r="DT25" s="699"/>
      <c r="DU25" s="699"/>
      <c r="DV25" s="700"/>
      <c r="DW25" s="683">
        <v>26.9</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1703910</v>
      </c>
      <c r="S26" s="681"/>
      <c r="T26" s="681"/>
      <c r="U26" s="681"/>
      <c r="V26" s="681"/>
      <c r="W26" s="681"/>
      <c r="X26" s="681"/>
      <c r="Y26" s="682"/>
      <c r="Z26" s="713">
        <v>53.7</v>
      </c>
      <c r="AA26" s="713"/>
      <c r="AB26" s="713"/>
      <c r="AC26" s="713"/>
      <c r="AD26" s="714">
        <v>1544312</v>
      </c>
      <c r="AE26" s="714"/>
      <c r="AF26" s="714"/>
      <c r="AG26" s="714"/>
      <c r="AH26" s="714"/>
      <c r="AI26" s="714"/>
      <c r="AJ26" s="714"/>
      <c r="AK26" s="714"/>
      <c r="AL26" s="683">
        <v>97.9</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238</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273402</v>
      </c>
      <c r="CS26" s="681"/>
      <c r="CT26" s="681"/>
      <c r="CU26" s="681"/>
      <c r="CV26" s="681"/>
      <c r="CW26" s="681"/>
      <c r="CX26" s="681"/>
      <c r="CY26" s="682"/>
      <c r="CZ26" s="683">
        <v>9.6</v>
      </c>
      <c r="DA26" s="701"/>
      <c r="DB26" s="701"/>
      <c r="DC26" s="702"/>
      <c r="DD26" s="686">
        <v>254553</v>
      </c>
      <c r="DE26" s="681"/>
      <c r="DF26" s="681"/>
      <c r="DG26" s="681"/>
      <c r="DH26" s="681"/>
      <c r="DI26" s="681"/>
      <c r="DJ26" s="681"/>
      <c r="DK26" s="682"/>
      <c r="DL26" s="686" t="s">
        <v>232</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t="s">
        <v>238</v>
      </c>
      <c r="S27" s="681"/>
      <c r="T27" s="681"/>
      <c r="U27" s="681"/>
      <c r="V27" s="681"/>
      <c r="W27" s="681"/>
      <c r="X27" s="681"/>
      <c r="Y27" s="682"/>
      <c r="Z27" s="713" t="s">
        <v>232</v>
      </c>
      <c r="AA27" s="713"/>
      <c r="AB27" s="713"/>
      <c r="AC27" s="713"/>
      <c r="AD27" s="714" t="s">
        <v>232</v>
      </c>
      <c r="AE27" s="714"/>
      <c r="AF27" s="714"/>
      <c r="AG27" s="714"/>
      <c r="AH27" s="714"/>
      <c r="AI27" s="714"/>
      <c r="AJ27" s="714"/>
      <c r="AK27" s="714"/>
      <c r="AL27" s="683" t="s">
        <v>238</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374631</v>
      </c>
      <c r="BH27" s="681"/>
      <c r="BI27" s="681"/>
      <c r="BJ27" s="681"/>
      <c r="BK27" s="681"/>
      <c r="BL27" s="681"/>
      <c r="BM27" s="681"/>
      <c r="BN27" s="682"/>
      <c r="BO27" s="713">
        <v>100</v>
      </c>
      <c r="BP27" s="713"/>
      <c r="BQ27" s="713"/>
      <c r="BR27" s="713"/>
      <c r="BS27" s="686">
        <v>30261</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93186</v>
      </c>
      <c r="CS27" s="699"/>
      <c r="CT27" s="699"/>
      <c r="CU27" s="699"/>
      <c r="CV27" s="699"/>
      <c r="CW27" s="699"/>
      <c r="CX27" s="699"/>
      <c r="CY27" s="700"/>
      <c r="CZ27" s="683">
        <v>3.3</v>
      </c>
      <c r="DA27" s="701"/>
      <c r="DB27" s="701"/>
      <c r="DC27" s="702"/>
      <c r="DD27" s="686">
        <v>41904</v>
      </c>
      <c r="DE27" s="699"/>
      <c r="DF27" s="699"/>
      <c r="DG27" s="699"/>
      <c r="DH27" s="699"/>
      <c r="DI27" s="699"/>
      <c r="DJ27" s="699"/>
      <c r="DK27" s="700"/>
      <c r="DL27" s="686">
        <v>40554</v>
      </c>
      <c r="DM27" s="699"/>
      <c r="DN27" s="699"/>
      <c r="DO27" s="699"/>
      <c r="DP27" s="699"/>
      <c r="DQ27" s="699"/>
      <c r="DR27" s="699"/>
      <c r="DS27" s="699"/>
      <c r="DT27" s="699"/>
      <c r="DU27" s="699"/>
      <c r="DV27" s="700"/>
      <c r="DW27" s="683">
        <v>2.6</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27100</v>
      </c>
      <c r="S28" s="681"/>
      <c r="T28" s="681"/>
      <c r="U28" s="681"/>
      <c r="V28" s="681"/>
      <c r="W28" s="681"/>
      <c r="X28" s="681"/>
      <c r="Y28" s="682"/>
      <c r="Z28" s="713">
        <v>0.9</v>
      </c>
      <c r="AA28" s="713"/>
      <c r="AB28" s="713"/>
      <c r="AC28" s="713"/>
      <c r="AD28" s="714">
        <v>23656</v>
      </c>
      <c r="AE28" s="714"/>
      <c r="AF28" s="714"/>
      <c r="AG28" s="714"/>
      <c r="AH28" s="714"/>
      <c r="AI28" s="714"/>
      <c r="AJ28" s="714"/>
      <c r="AK28" s="714"/>
      <c r="AL28" s="683">
        <v>1.5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226235</v>
      </c>
      <c r="CS28" s="681"/>
      <c r="CT28" s="681"/>
      <c r="CU28" s="681"/>
      <c r="CV28" s="681"/>
      <c r="CW28" s="681"/>
      <c r="CX28" s="681"/>
      <c r="CY28" s="682"/>
      <c r="CZ28" s="683">
        <v>7.9</v>
      </c>
      <c r="DA28" s="701"/>
      <c r="DB28" s="701"/>
      <c r="DC28" s="702"/>
      <c r="DD28" s="686">
        <v>221752</v>
      </c>
      <c r="DE28" s="681"/>
      <c r="DF28" s="681"/>
      <c r="DG28" s="681"/>
      <c r="DH28" s="681"/>
      <c r="DI28" s="681"/>
      <c r="DJ28" s="681"/>
      <c r="DK28" s="682"/>
      <c r="DL28" s="686">
        <v>221752</v>
      </c>
      <c r="DM28" s="681"/>
      <c r="DN28" s="681"/>
      <c r="DO28" s="681"/>
      <c r="DP28" s="681"/>
      <c r="DQ28" s="681"/>
      <c r="DR28" s="681"/>
      <c r="DS28" s="681"/>
      <c r="DT28" s="681"/>
      <c r="DU28" s="681"/>
      <c r="DV28" s="682"/>
      <c r="DW28" s="683">
        <v>14.1</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14620</v>
      </c>
      <c r="S29" s="681"/>
      <c r="T29" s="681"/>
      <c r="U29" s="681"/>
      <c r="V29" s="681"/>
      <c r="W29" s="681"/>
      <c r="X29" s="681"/>
      <c r="Y29" s="682"/>
      <c r="Z29" s="713">
        <v>0.5</v>
      </c>
      <c r="AA29" s="713"/>
      <c r="AB29" s="713"/>
      <c r="AC29" s="713"/>
      <c r="AD29" s="714">
        <v>4546</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226235</v>
      </c>
      <c r="CS29" s="699"/>
      <c r="CT29" s="699"/>
      <c r="CU29" s="699"/>
      <c r="CV29" s="699"/>
      <c r="CW29" s="699"/>
      <c r="CX29" s="699"/>
      <c r="CY29" s="700"/>
      <c r="CZ29" s="683">
        <v>7.9</v>
      </c>
      <c r="DA29" s="701"/>
      <c r="DB29" s="701"/>
      <c r="DC29" s="702"/>
      <c r="DD29" s="686">
        <v>221752</v>
      </c>
      <c r="DE29" s="699"/>
      <c r="DF29" s="699"/>
      <c r="DG29" s="699"/>
      <c r="DH29" s="699"/>
      <c r="DI29" s="699"/>
      <c r="DJ29" s="699"/>
      <c r="DK29" s="700"/>
      <c r="DL29" s="686">
        <v>221752</v>
      </c>
      <c r="DM29" s="699"/>
      <c r="DN29" s="699"/>
      <c r="DO29" s="699"/>
      <c r="DP29" s="699"/>
      <c r="DQ29" s="699"/>
      <c r="DR29" s="699"/>
      <c r="DS29" s="699"/>
      <c r="DT29" s="699"/>
      <c r="DU29" s="699"/>
      <c r="DV29" s="700"/>
      <c r="DW29" s="683">
        <v>14.1</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1575</v>
      </c>
      <c r="S30" s="681"/>
      <c r="T30" s="681"/>
      <c r="U30" s="681"/>
      <c r="V30" s="681"/>
      <c r="W30" s="681"/>
      <c r="X30" s="681"/>
      <c r="Y30" s="682"/>
      <c r="Z30" s="713">
        <v>0</v>
      </c>
      <c r="AA30" s="713"/>
      <c r="AB30" s="713"/>
      <c r="AC30" s="713"/>
      <c r="AD30" s="714" t="s">
        <v>238</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217437</v>
      </c>
      <c r="CS30" s="681"/>
      <c r="CT30" s="681"/>
      <c r="CU30" s="681"/>
      <c r="CV30" s="681"/>
      <c r="CW30" s="681"/>
      <c r="CX30" s="681"/>
      <c r="CY30" s="682"/>
      <c r="CZ30" s="683">
        <v>7.6</v>
      </c>
      <c r="DA30" s="701"/>
      <c r="DB30" s="701"/>
      <c r="DC30" s="702"/>
      <c r="DD30" s="686">
        <v>212954</v>
      </c>
      <c r="DE30" s="681"/>
      <c r="DF30" s="681"/>
      <c r="DG30" s="681"/>
      <c r="DH30" s="681"/>
      <c r="DI30" s="681"/>
      <c r="DJ30" s="681"/>
      <c r="DK30" s="682"/>
      <c r="DL30" s="686">
        <v>212954</v>
      </c>
      <c r="DM30" s="681"/>
      <c r="DN30" s="681"/>
      <c r="DO30" s="681"/>
      <c r="DP30" s="681"/>
      <c r="DQ30" s="681"/>
      <c r="DR30" s="681"/>
      <c r="DS30" s="681"/>
      <c r="DT30" s="681"/>
      <c r="DU30" s="681"/>
      <c r="DV30" s="682"/>
      <c r="DW30" s="683">
        <v>13.5</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370345</v>
      </c>
      <c r="S31" s="681"/>
      <c r="T31" s="681"/>
      <c r="U31" s="681"/>
      <c r="V31" s="681"/>
      <c r="W31" s="681"/>
      <c r="X31" s="681"/>
      <c r="Y31" s="682"/>
      <c r="Z31" s="713">
        <v>11.7</v>
      </c>
      <c r="AA31" s="713"/>
      <c r="AB31" s="713"/>
      <c r="AC31" s="713"/>
      <c r="AD31" s="714" t="s">
        <v>238</v>
      </c>
      <c r="AE31" s="714"/>
      <c r="AF31" s="714"/>
      <c r="AG31" s="714"/>
      <c r="AH31" s="714"/>
      <c r="AI31" s="714"/>
      <c r="AJ31" s="714"/>
      <c r="AK31" s="714"/>
      <c r="AL31" s="683" t="s">
        <v>238</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99.6</v>
      </c>
      <c r="BH31" s="750"/>
      <c r="BI31" s="750"/>
      <c r="BJ31" s="750"/>
      <c r="BK31" s="750"/>
      <c r="BL31" s="750"/>
      <c r="BM31" s="751">
        <v>98.1</v>
      </c>
      <c r="BN31" s="750"/>
      <c r="BO31" s="750"/>
      <c r="BP31" s="750"/>
      <c r="BQ31" s="752"/>
      <c r="BR31" s="749">
        <v>99.5</v>
      </c>
      <c r="BS31" s="750"/>
      <c r="BT31" s="750"/>
      <c r="BU31" s="750"/>
      <c r="BV31" s="750"/>
      <c r="BW31" s="750"/>
      <c r="BX31" s="751">
        <v>97.9</v>
      </c>
      <c r="BY31" s="750"/>
      <c r="BZ31" s="750"/>
      <c r="CA31" s="750"/>
      <c r="CB31" s="752"/>
      <c r="CD31" s="767"/>
      <c r="CE31" s="768"/>
      <c r="CF31" s="719" t="s">
        <v>312</v>
      </c>
      <c r="CG31" s="720"/>
      <c r="CH31" s="720"/>
      <c r="CI31" s="720"/>
      <c r="CJ31" s="720"/>
      <c r="CK31" s="720"/>
      <c r="CL31" s="720"/>
      <c r="CM31" s="720"/>
      <c r="CN31" s="720"/>
      <c r="CO31" s="720"/>
      <c r="CP31" s="720"/>
      <c r="CQ31" s="721"/>
      <c r="CR31" s="680">
        <v>8798</v>
      </c>
      <c r="CS31" s="699"/>
      <c r="CT31" s="699"/>
      <c r="CU31" s="699"/>
      <c r="CV31" s="699"/>
      <c r="CW31" s="699"/>
      <c r="CX31" s="699"/>
      <c r="CY31" s="700"/>
      <c r="CZ31" s="683">
        <v>0.3</v>
      </c>
      <c r="DA31" s="701"/>
      <c r="DB31" s="701"/>
      <c r="DC31" s="702"/>
      <c r="DD31" s="686">
        <v>8798</v>
      </c>
      <c r="DE31" s="699"/>
      <c r="DF31" s="699"/>
      <c r="DG31" s="699"/>
      <c r="DH31" s="699"/>
      <c r="DI31" s="699"/>
      <c r="DJ31" s="699"/>
      <c r="DK31" s="700"/>
      <c r="DL31" s="686">
        <v>8798</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238</v>
      </c>
      <c r="S32" s="681"/>
      <c r="T32" s="681"/>
      <c r="U32" s="681"/>
      <c r="V32" s="681"/>
      <c r="W32" s="681"/>
      <c r="X32" s="681"/>
      <c r="Y32" s="682"/>
      <c r="Z32" s="713" t="s">
        <v>238</v>
      </c>
      <c r="AA32" s="713"/>
      <c r="AB32" s="713"/>
      <c r="AC32" s="713"/>
      <c r="AD32" s="714" t="s">
        <v>238</v>
      </c>
      <c r="AE32" s="714"/>
      <c r="AF32" s="714"/>
      <c r="AG32" s="714"/>
      <c r="AH32" s="714"/>
      <c r="AI32" s="714"/>
      <c r="AJ32" s="714"/>
      <c r="AK32" s="714"/>
      <c r="AL32" s="683" t="s">
        <v>238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99.1</v>
      </c>
      <c r="BN32" s="745"/>
      <c r="BO32" s="745"/>
      <c r="BP32" s="745"/>
      <c r="BQ32" s="726"/>
      <c r="BR32" s="753">
        <v>99.3</v>
      </c>
      <c r="BS32" s="699"/>
      <c r="BT32" s="699"/>
      <c r="BU32" s="699"/>
      <c r="BV32" s="699"/>
      <c r="BW32" s="699"/>
      <c r="BX32" s="684">
        <v>99.1</v>
      </c>
      <c r="BY32" s="745"/>
      <c r="BZ32" s="745"/>
      <c r="CA32" s="745"/>
      <c r="CB32" s="726"/>
      <c r="CD32" s="769"/>
      <c r="CE32" s="770"/>
      <c r="CF32" s="719" t="s">
        <v>316</v>
      </c>
      <c r="CG32" s="720"/>
      <c r="CH32" s="720"/>
      <c r="CI32" s="720"/>
      <c r="CJ32" s="720"/>
      <c r="CK32" s="720"/>
      <c r="CL32" s="720"/>
      <c r="CM32" s="720"/>
      <c r="CN32" s="720"/>
      <c r="CO32" s="720"/>
      <c r="CP32" s="720"/>
      <c r="CQ32" s="721"/>
      <c r="CR32" s="680" t="s">
        <v>238</v>
      </c>
      <c r="CS32" s="681"/>
      <c r="CT32" s="681"/>
      <c r="CU32" s="681"/>
      <c r="CV32" s="681"/>
      <c r="CW32" s="681"/>
      <c r="CX32" s="681"/>
      <c r="CY32" s="682"/>
      <c r="CZ32" s="683" t="s">
        <v>238</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124968</v>
      </c>
      <c r="S33" s="681"/>
      <c r="T33" s="681"/>
      <c r="U33" s="681"/>
      <c r="V33" s="681"/>
      <c r="W33" s="681"/>
      <c r="X33" s="681"/>
      <c r="Y33" s="682"/>
      <c r="Z33" s="713">
        <v>3.9</v>
      </c>
      <c r="AA33" s="713"/>
      <c r="AB33" s="713"/>
      <c r="AC33" s="713"/>
      <c r="AD33" s="714" t="s">
        <v>238</v>
      </c>
      <c r="AE33" s="714"/>
      <c r="AF33" s="714"/>
      <c r="AG33" s="714"/>
      <c r="AH33" s="714"/>
      <c r="AI33" s="714"/>
      <c r="AJ33" s="714"/>
      <c r="AK33" s="714"/>
      <c r="AL33" s="683" t="s">
        <v>238</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99.6</v>
      </c>
      <c r="BH33" s="665"/>
      <c r="BI33" s="665"/>
      <c r="BJ33" s="665"/>
      <c r="BK33" s="665"/>
      <c r="BL33" s="665"/>
      <c r="BM33" s="707">
        <v>97.3</v>
      </c>
      <c r="BN33" s="665"/>
      <c r="BO33" s="665"/>
      <c r="BP33" s="665"/>
      <c r="BQ33" s="709"/>
      <c r="BR33" s="744">
        <v>99.4</v>
      </c>
      <c r="BS33" s="665"/>
      <c r="BT33" s="665"/>
      <c r="BU33" s="665"/>
      <c r="BV33" s="665"/>
      <c r="BW33" s="665"/>
      <c r="BX33" s="707">
        <v>97.1</v>
      </c>
      <c r="BY33" s="665"/>
      <c r="BZ33" s="665"/>
      <c r="CA33" s="665"/>
      <c r="CB33" s="709"/>
      <c r="CD33" s="719" t="s">
        <v>319</v>
      </c>
      <c r="CE33" s="720"/>
      <c r="CF33" s="720"/>
      <c r="CG33" s="720"/>
      <c r="CH33" s="720"/>
      <c r="CI33" s="720"/>
      <c r="CJ33" s="720"/>
      <c r="CK33" s="720"/>
      <c r="CL33" s="720"/>
      <c r="CM33" s="720"/>
      <c r="CN33" s="720"/>
      <c r="CO33" s="720"/>
      <c r="CP33" s="720"/>
      <c r="CQ33" s="721"/>
      <c r="CR33" s="680">
        <v>1267006</v>
      </c>
      <c r="CS33" s="699"/>
      <c r="CT33" s="699"/>
      <c r="CU33" s="699"/>
      <c r="CV33" s="699"/>
      <c r="CW33" s="699"/>
      <c r="CX33" s="699"/>
      <c r="CY33" s="700"/>
      <c r="CZ33" s="683">
        <v>44.4</v>
      </c>
      <c r="DA33" s="701"/>
      <c r="DB33" s="701"/>
      <c r="DC33" s="702"/>
      <c r="DD33" s="686">
        <v>1032247</v>
      </c>
      <c r="DE33" s="699"/>
      <c r="DF33" s="699"/>
      <c r="DG33" s="699"/>
      <c r="DH33" s="699"/>
      <c r="DI33" s="699"/>
      <c r="DJ33" s="699"/>
      <c r="DK33" s="700"/>
      <c r="DL33" s="686">
        <v>535684</v>
      </c>
      <c r="DM33" s="699"/>
      <c r="DN33" s="699"/>
      <c r="DO33" s="699"/>
      <c r="DP33" s="699"/>
      <c r="DQ33" s="699"/>
      <c r="DR33" s="699"/>
      <c r="DS33" s="699"/>
      <c r="DT33" s="699"/>
      <c r="DU33" s="699"/>
      <c r="DV33" s="700"/>
      <c r="DW33" s="683">
        <v>34</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8091</v>
      </c>
      <c r="S34" s="681"/>
      <c r="T34" s="681"/>
      <c r="U34" s="681"/>
      <c r="V34" s="681"/>
      <c r="W34" s="681"/>
      <c r="X34" s="681"/>
      <c r="Y34" s="682"/>
      <c r="Z34" s="713">
        <v>0.3</v>
      </c>
      <c r="AA34" s="713"/>
      <c r="AB34" s="713"/>
      <c r="AC34" s="713"/>
      <c r="AD34" s="714">
        <v>2178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535301</v>
      </c>
      <c r="CS34" s="681"/>
      <c r="CT34" s="681"/>
      <c r="CU34" s="681"/>
      <c r="CV34" s="681"/>
      <c r="CW34" s="681"/>
      <c r="CX34" s="681"/>
      <c r="CY34" s="682"/>
      <c r="CZ34" s="683">
        <v>18.8</v>
      </c>
      <c r="DA34" s="701"/>
      <c r="DB34" s="701"/>
      <c r="DC34" s="702"/>
      <c r="DD34" s="686">
        <v>447473</v>
      </c>
      <c r="DE34" s="681"/>
      <c r="DF34" s="681"/>
      <c r="DG34" s="681"/>
      <c r="DH34" s="681"/>
      <c r="DI34" s="681"/>
      <c r="DJ34" s="681"/>
      <c r="DK34" s="682"/>
      <c r="DL34" s="686">
        <v>237553</v>
      </c>
      <c r="DM34" s="681"/>
      <c r="DN34" s="681"/>
      <c r="DO34" s="681"/>
      <c r="DP34" s="681"/>
      <c r="DQ34" s="681"/>
      <c r="DR34" s="681"/>
      <c r="DS34" s="681"/>
      <c r="DT34" s="681"/>
      <c r="DU34" s="681"/>
      <c r="DV34" s="682"/>
      <c r="DW34" s="683">
        <v>15.1</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13536</v>
      </c>
      <c r="S35" s="681"/>
      <c r="T35" s="681"/>
      <c r="U35" s="681"/>
      <c r="V35" s="681"/>
      <c r="W35" s="681"/>
      <c r="X35" s="681"/>
      <c r="Y35" s="682"/>
      <c r="Z35" s="713">
        <v>0.4</v>
      </c>
      <c r="AA35" s="713"/>
      <c r="AB35" s="713"/>
      <c r="AC35" s="713"/>
      <c r="AD35" s="714" t="s">
        <v>238</v>
      </c>
      <c r="AE35" s="714"/>
      <c r="AF35" s="714"/>
      <c r="AG35" s="714"/>
      <c r="AH35" s="714"/>
      <c r="AI35" s="714"/>
      <c r="AJ35" s="714"/>
      <c r="AK35" s="714"/>
      <c r="AL35" s="683" t="s">
        <v>238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15887</v>
      </c>
      <c r="CS35" s="699"/>
      <c r="CT35" s="699"/>
      <c r="CU35" s="699"/>
      <c r="CV35" s="699"/>
      <c r="CW35" s="699"/>
      <c r="CX35" s="699"/>
      <c r="CY35" s="700"/>
      <c r="CZ35" s="683">
        <v>0.6</v>
      </c>
      <c r="DA35" s="701"/>
      <c r="DB35" s="701"/>
      <c r="DC35" s="702"/>
      <c r="DD35" s="686">
        <v>12200</v>
      </c>
      <c r="DE35" s="699"/>
      <c r="DF35" s="699"/>
      <c r="DG35" s="699"/>
      <c r="DH35" s="699"/>
      <c r="DI35" s="699"/>
      <c r="DJ35" s="699"/>
      <c r="DK35" s="700"/>
      <c r="DL35" s="686">
        <v>9933</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6220</v>
      </c>
      <c r="S36" s="681"/>
      <c r="T36" s="681"/>
      <c r="U36" s="681"/>
      <c r="V36" s="681"/>
      <c r="W36" s="681"/>
      <c r="X36" s="681"/>
      <c r="Y36" s="682"/>
      <c r="Z36" s="713">
        <v>0.2</v>
      </c>
      <c r="AA36" s="713"/>
      <c r="AB36" s="713"/>
      <c r="AC36" s="713"/>
      <c r="AD36" s="714" t="s">
        <v>238</v>
      </c>
      <c r="AE36" s="714"/>
      <c r="AF36" s="714"/>
      <c r="AG36" s="714"/>
      <c r="AH36" s="714"/>
      <c r="AI36" s="714"/>
      <c r="AJ36" s="714"/>
      <c r="AK36" s="714"/>
      <c r="AL36" s="683" t="s">
        <v>238</v>
      </c>
      <c r="AM36" s="684"/>
      <c r="AN36" s="684"/>
      <c r="AO36" s="715"/>
      <c r="AP36" s="235"/>
      <c r="AQ36" s="732" t="s">
        <v>327</v>
      </c>
      <c r="AR36" s="733"/>
      <c r="AS36" s="733"/>
      <c r="AT36" s="733"/>
      <c r="AU36" s="733"/>
      <c r="AV36" s="733"/>
      <c r="AW36" s="733"/>
      <c r="AX36" s="733"/>
      <c r="AY36" s="734"/>
      <c r="AZ36" s="735">
        <v>164017</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4394</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458568</v>
      </c>
      <c r="CS36" s="681"/>
      <c r="CT36" s="681"/>
      <c r="CU36" s="681"/>
      <c r="CV36" s="681"/>
      <c r="CW36" s="681"/>
      <c r="CX36" s="681"/>
      <c r="CY36" s="682"/>
      <c r="CZ36" s="683">
        <v>16.100000000000001</v>
      </c>
      <c r="DA36" s="701"/>
      <c r="DB36" s="701"/>
      <c r="DC36" s="702"/>
      <c r="DD36" s="686">
        <v>332444</v>
      </c>
      <c r="DE36" s="681"/>
      <c r="DF36" s="681"/>
      <c r="DG36" s="681"/>
      <c r="DH36" s="681"/>
      <c r="DI36" s="681"/>
      <c r="DJ36" s="681"/>
      <c r="DK36" s="682"/>
      <c r="DL36" s="686">
        <v>171251</v>
      </c>
      <c r="DM36" s="681"/>
      <c r="DN36" s="681"/>
      <c r="DO36" s="681"/>
      <c r="DP36" s="681"/>
      <c r="DQ36" s="681"/>
      <c r="DR36" s="681"/>
      <c r="DS36" s="681"/>
      <c r="DT36" s="681"/>
      <c r="DU36" s="681"/>
      <c r="DV36" s="682"/>
      <c r="DW36" s="683">
        <v>10.9</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332312</v>
      </c>
      <c r="S37" s="681"/>
      <c r="T37" s="681"/>
      <c r="U37" s="681"/>
      <c r="V37" s="681"/>
      <c r="W37" s="681"/>
      <c r="X37" s="681"/>
      <c r="Y37" s="682"/>
      <c r="Z37" s="713">
        <v>10.5</v>
      </c>
      <c r="AA37" s="713"/>
      <c r="AB37" s="713"/>
      <c r="AC37" s="713"/>
      <c r="AD37" s="714" t="s">
        <v>238</v>
      </c>
      <c r="AE37" s="714"/>
      <c r="AF37" s="714"/>
      <c r="AG37" s="714"/>
      <c r="AH37" s="714"/>
      <c r="AI37" s="714"/>
      <c r="AJ37" s="714"/>
      <c r="AK37" s="714"/>
      <c r="AL37" s="683" t="s">
        <v>238</v>
      </c>
      <c r="AM37" s="684"/>
      <c r="AN37" s="684"/>
      <c r="AO37" s="715"/>
      <c r="AQ37" s="723" t="s">
        <v>331</v>
      </c>
      <c r="AR37" s="724"/>
      <c r="AS37" s="724"/>
      <c r="AT37" s="724"/>
      <c r="AU37" s="724"/>
      <c r="AV37" s="724"/>
      <c r="AW37" s="724"/>
      <c r="AX37" s="724"/>
      <c r="AY37" s="725"/>
      <c r="AZ37" s="680">
        <v>37057</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4394</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134731</v>
      </c>
      <c r="CS37" s="699"/>
      <c r="CT37" s="699"/>
      <c r="CU37" s="699"/>
      <c r="CV37" s="699"/>
      <c r="CW37" s="699"/>
      <c r="CX37" s="699"/>
      <c r="CY37" s="700"/>
      <c r="CZ37" s="683">
        <v>4.7</v>
      </c>
      <c r="DA37" s="701"/>
      <c r="DB37" s="701"/>
      <c r="DC37" s="702"/>
      <c r="DD37" s="686">
        <v>132872</v>
      </c>
      <c r="DE37" s="699"/>
      <c r="DF37" s="699"/>
      <c r="DG37" s="699"/>
      <c r="DH37" s="699"/>
      <c r="DI37" s="699"/>
      <c r="DJ37" s="699"/>
      <c r="DK37" s="700"/>
      <c r="DL37" s="686">
        <v>114321</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452063</v>
      </c>
      <c r="S38" s="681"/>
      <c r="T38" s="681"/>
      <c r="U38" s="681"/>
      <c r="V38" s="681"/>
      <c r="W38" s="681"/>
      <c r="X38" s="681"/>
      <c r="Y38" s="682"/>
      <c r="Z38" s="713">
        <v>14.3</v>
      </c>
      <c r="AA38" s="713"/>
      <c r="AB38" s="713"/>
      <c r="AC38" s="713"/>
      <c r="AD38" s="714">
        <v>2535</v>
      </c>
      <c r="AE38" s="714"/>
      <c r="AF38" s="714"/>
      <c r="AG38" s="714"/>
      <c r="AH38" s="714"/>
      <c r="AI38" s="714"/>
      <c r="AJ38" s="714"/>
      <c r="AK38" s="714"/>
      <c r="AL38" s="683">
        <v>0.2</v>
      </c>
      <c r="AM38" s="684"/>
      <c r="AN38" s="684"/>
      <c r="AO38" s="715"/>
      <c r="AQ38" s="723" t="s">
        <v>335</v>
      </c>
      <c r="AR38" s="724"/>
      <c r="AS38" s="724"/>
      <c r="AT38" s="724"/>
      <c r="AU38" s="724"/>
      <c r="AV38" s="724"/>
      <c r="AW38" s="724"/>
      <c r="AX38" s="724"/>
      <c r="AY38" s="725"/>
      <c r="AZ38" s="680">
        <v>35310</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169</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128707</v>
      </c>
      <c r="CS38" s="681"/>
      <c r="CT38" s="681"/>
      <c r="CU38" s="681"/>
      <c r="CV38" s="681"/>
      <c r="CW38" s="681"/>
      <c r="CX38" s="681"/>
      <c r="CY38" s="682"/>
      <c r="CZ38" s="683">
        <v>4.5</v>
      </c>
      <c r="DA38" s="701"/>
      <c r="DB38" s="701"/>
      <c r="DC38" s="702"/>
      <c r="DD38" s="686">
        <v>117017</v>
      </c>
      <c r="DE38" s="681"/>
      <c r="DF38" s="681"/>
      <c r="DG38" s="681"/>
      <c r="DH38" s="681"/>
      <c r="DI38" s="681"/>
      <c r="DJ38" s="681"/>
      <c r="DK38" s="682"/>
      <c r="DL38" s="686">
        <v>116467</v>
      </c>
      <c r="DM38" s="681"/>
      <c r="DN38" s="681"/>
      <c r="DO38" s="681"/>
      <c r="DP38" s="681"/>
      <c r="DQ38" s="681"/>
      <c r="DR38" s="681"/>
      <c r="DS38" s="681"/>
      <c r="DT38" s="681"/>
      <c r="DU38" s="681"/>
      <c r="DV38" s="682"/>
      <c r="DW38" s="683">
        <v>7.4</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117454</v>
      </c>
      <c r="S39" s="681"/>
      <c r="T39" s="681"/>
      <c r="U39" s="681"/>
      <c r="V39" s="681"/>
      <c r="W39" s="681"/>
      <c r="X39" s="681"/>
      <c r="Y39" s="682"/>
      <c r="Z39" s="713">
        <v>3.7</v>
      </c>
      <c r="AA39" s="713"/>
      <c r="AB39" s="713"/>
      <c r="AC39" s="713"/>
      <c r="AD39" s="714" t="s">
        <v>238</v>
      </c>
      <c r="AE39" s="714"/>
      <c r="AF39" s="714"/>
      <c r="AG39" s="714"/>
      <c r="AH39" s="714"/>
      <c r="AI39" s="714"/>
      <c r="AJ39" s="714"/>
      <c r="AK39" s="714"/>
      <c r="AL39" s="683" t="s">
        <v>232</v>
      </c>
      <c r="AM39" s="684"/>
      <c r="AN39" s="684"/>
      <c r="AO39" s="715"/>
      <c r="AQ39" s="723" t="s">
        <v>339</v>
      </c>
      <c r="AR39" s="724"/>
      <c r="AS39" s="724"/>
      <c r="AT39" s="724"/>
      <c r="AU39" s="724"/>
      <c r="AV39" s="724"/>
      <c r="AW39" s="724"/>
      <c r="AX39" s="724"/>
      <c r="AY39" s="725"/>
      <c r="AZ39" s="680">
        <v>3668</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249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128063</v>
      </c>
      <c r="CS39" s="699"/>
      <c r="CT39" s="699"/>
      <c r="CU39" s="699"/>
      <c r="CV39" s="699"/>
      <c r="CW39" s="699"/>
      <c r="CX39" s="699"/>
      <c r="CY39" s="700"/>
      <c r="CZ39" s="683">
        <v>4.5</v>
      </c>
      <c r="DA39" s="701"/>
      <c r="DB39" s="701"/>
      <c r="DC39" s="702"/>
      <c r="DD39" s="686">
        <v>122633</v>
      </c>
      <c r="DE39" s="699"/>
      <c r="DF39" s="699"/>
      <c r="DG39" s="699"/>
      <c r="DH39" s="699"/>
      <c r="DI39" s="699"/>
      <c r="DJ39" s="699"/>
      <c r="DK39" s="700"/>
      <c r="DL39" s="686" t="s">
        <v>232</v>
      </c>
      <c r="DM39" s="699"/>
      <c r="DN39" s="699"/>
      <c r="DO39" s="699"/>
      <c r="DP39" s="699"/>
      <c r="DQ39" s="699"/>
      <c r="DR39" s="699"/>
      <c r="DS39" s="699"/>
      <c r="DT39" s="699"/>
      <c r="DU39" s="699"/>
      <c r="DV39" s="700"/>
      <c r="DW39" s="683" t="s">
        <v>238</v>
      </c>
      <c r="DX39" s="701"/>
      <c r="DY39" s="701"/>
      <c r="DZ39" s="701"/>
      <c r="EA39" s="701"/>
      <c r="EB39" s="701"/>
      <c r="EC39" s="722"/>
    </row>
    <row r="40" spans="2:133" ht="11.25" customHeight="1" x14ac:dyDescent="0.2">
      <c r="B40" s="677" t="s">
        <v>342</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232</v>
      </c>
      <c r="AA40" s="713"/>
      <c r="AB40" s="713"/>
      <c r="AC40" s="713"/>
      <c r="AD40" s="714" t="s">
        <v>238</v>
      </c>
      <c r="AE40" s="714"/>
      <c r="AF40" s="714"/>
      <c r="AG40" s="714"/>
      <c r="AH40" s="714"/>
      <c r="AI40" s="714"/>
      <c r="AJ40" s="714"/>
      <c r="AK40" s="714"/>
      <c r="AL40" s="683" t="s">
        <v>238</v>
      </c>
      <c r="AM40" s="684"/>
      <c r="AN40" s="684"/>
      <c r="AO40" s="715"/>
      <c r="AQ40" s="723" t="s">
        <v>343</v>
      </c>
      <c r="AR40" s="724"/>
      <c r="AS40" s="724"/>
      <c r="AT40" s="724"/>
      <c r="AU40" s="724"/>
      <c r="AV40" s="724"/>
      <c r="AW40" s="724"/>
      <c r="AX40" s="724"/>
      <c r="AY40" s="725"/>
      <c r="AZ40" s="680">
        <v>550</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97</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480</v>
      </c>
      <c r="CS40" s="681"/>
      <c r="CT40" s="681"/>
      <c r="CU40" s="681"/>
      <c r="CV40" s="681"/>
      <c r="CW40" s="681"/>
      <c r="CX40" s="681"/>
      <c r="CY40" s="682"/>
      <c r="CZ40" s="683">
        <v>0</v>
      </c>
      <c r="DA40" s="701"/>
      <c r="DB40" s="701"/>
      <c r="DC40" s="702"/>
      <c r="DD40" s="686">
        <v>480</v>
      </c>
      <c r="DE40" s="681"/>
      <c r="DF40" s="681"/>
      <c r="DG40" s="681"/>
      <c r="DH40" s="681"/>
      <c r="DI40" s="681"/>
      <c r="DJ40" s="681"/>
      <c r="DK40" s="682"/>
      <c r="DL40" s="686">
        <v>480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347</v>
      </c>
      <c r="C41" s="678"/>
      <c r="D41" s="678"/>
      <c r="E41" s="678"/>
      <c r="F41" s="678"/>
      <c r="G41" s="678"/>
      <c r="H41" s="678"/>
      <c r="I41" s="678"/>
      <c r="J41" s="678"/>
      <c r="K41" s="678"/>
      <c r="L41" s="678"/>
      <c r="M41" s="678"/>
      <c r="N41" s="678"/>
      <c r="O41" s="678"/>
      <c r="P41" s="678"/>
      <c r="Q41" s="679"/>
      <c r="R41" s="680" t="s">
        <v>238</v>
      </c>
      <c r="S41" s="681"/>
      <c r="T41" s="681"/>
      <c r="U41" s="681"/>
      <c r="V41" s="681"/>
      <c r="W41" s="681"/>
      <c r="X41" s="681"/>
      <c r="Y41" s="682"/>
      <c r="Z41" s="713" t="s">
        <v>238</v>
      </c>
      <c r="AA41" s="713"/>
      <c r="AB41" s="713"/>
      <c r="AC41" s="713"/>
      <c r="AD41" s="714" t="s">
        <v>232</v>
      </c>
      <c r="AE41" s="714"/>
      <c r="AF41" s="714"/>
      <c r="AG41" s="714"/>
      <c r="AH41" s="714"/>
      <c r="AI41" s="714"/>
      <c r="AJ41" s="714"/>
      <c r="AK41" s="714"/>
      <c r="AL41" s="683" t="s">
        <v>232</v>
      </c>
      <c r="AM41" s="684"/>
      <c r="AN41" s="684"/>
      <c r="AO41" s="715"/>
      <c r="AQ41" s="723" t="s">
        <v>348</v>
      </c>
      <c r="AR41" s="724"/>
      <c r="AS41" s="724"/>
      <c r="AT41" s="724"/>
      <c r="AU41" s="724"/>
      <c r="AV41" s="724"/>
      <c r="AW41" s="724"/>
      <c r="AX41" s="724"/>
      <c r="AY41" s="725"/>
      <c r="AZ41" s="680">
        <v>13756</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4</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238</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351</v>
      </c>
      <c r="C42" s="678"/>
      <c r="D42" s="678"/>
      <c r="E42" s="678"/>
      <c r="F42" s="678"/>
      <c r="G42" s="678"/>
      <c r="H42" s="678"/>
      <c r="I42" s="678"/>
      <c r="J42" s="678"/>
      <c r="K42" s="678"/>
      <c r="L42" s="678"/>
      <c r="M42" s="678"/>
      <c r="N42" s="678"/>
      <c r="O42" s="678"/>
      <c r="P42" s="678"/>
      <c r="Q42" s="679"/>
      <c r="R42" s="680" t="s">
        <v>238</v>
      </c>
      <c r="S42" s="681"/>
      <c r="T42" s="681"/>
      <c r="U42" s="681"/>
      <c r="V42" s="681"/>
      <c r="W42" s="681"/>
      <c r="X42" s="681"/>
      <c r="Y42" s="682"/>
      <c r="Z42" s="713" t="s">
        <v>238</v>
      </c>
      <c r="AA42" s="713"/>
      <c r="AB42" s="713"/>
      <c r="AC42" s="713"/>
      <c r="AD42" s="714" t="s">
        <v>238</v>
      </c>
      <c r="AE42" s="714"/>
      <c r="AF42" s="714"/>
      <c r="AG42" s="714"/>
      <c r="AH42" s="714"/>
      <c r="AI42" s="714"/>
      <c r="AJ42" s="714"/>
      <c r="AK42" s="714"/>
      <c r="AL42" s="683" t="s">
        <v>232</v>
      </c>
      <c r="AM42" s="684"/>
      <c r="AN42" s="684"/>
      <c r="AO42" s="715"/>
      <c r="AQ42" s="716" t="s">
        <v>352</v>
      </c>
      <c r="AR42" s="717"/>
      <c r="AS42" s="717"/>
      <c r="AT42" s="717"/>
      <c r="AU42" s="717"/>
      <c r="AV42" s="717"/>
      <c r="AW42" s="717"/>
      <c r="AX42" s="717"/>
      <c r="AY42" s="718"/>
      <c r="AZ42" s="664">
        <v>73676</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262</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794798</v>
      </c>
      <c r="CS42" s="681"/>
      <c r="CT42" s="681"/>
      <c r="CU42" s="681"/>
      <c r="CV42" s="681"/>
      <c r="CW42" s="681"/>
      <c r="CX42" s="681"/>
      <c r="CY42" s="682"/>
      <c r="CZ42" s="683">
        <v>27.9</v>
      </c>
      <c r="DA42" s="684"/>
      <c r="DB42" s="684"/>
      <c r="DC42" s="685"/>
      <c r="DD42" s="686">
        <v>164106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3172194</v>
      </c>
      <c r="S43" s="703"/>
      <c r="T43" s="703"/>
      <c r="U43" s="703"/>
      <c r="V43" s="703"/>
      <c r="W43" s="703"/>
      <c r="X43" s="703"/>
      <c r="Y43" s="704"/>
      <c r="Z43" s="705">
        <v>100</v>
      </c>
      <c r="AA43" s="705"/>
      <c r="AB43" s="705"/>
      <c r="AC43" s="705"/>
      <c r="AD43" s="706">
        <v>1577227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238</v>
      </c>
      <c r="CS43" s="699"/>
      <c r="CT43" s="699"/>
      <c r="CU43" s="699"/>
      <c r="CV43" s="699"/>
      <c r="CW43" s="699"/>
      <c r="CX43" s="699"/>
      <c r="CY43" s="700"/>
      <c r="CZ43" s="683" t="s">
        <v>232</v>
      </c>
      <c r="DA43" s="701"/>
      <c r="DB43" s="701"/>
      <c r="DC43" s="702"/>
      <c r="DD43" s="686" t="s">
        <v>238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736368</v>
      </c>
      <c r="CS44" s="681"/>
      <c r="CT44" s="681"/>
      <c r="CU44" s="681"/>
      <c r="CV44" s="681"/>
      <c r="CW44" s="681"/>
      <c r="CX44" s="681"/>
      <c r="CY44" s="682"/>
      <c r="CZ44" s="683">
        <v>25.8</v>
      </c>
      <c r="DA44" s="684"/>
      <c r="DB44" s="684"/>
      <c r="DC44" s="685"/>
      <c r="DD44" s="686">
        <v>156948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193913</v>
      </c>
      <c r="CS45" s="699"/>
      <c r="CT45" s="699"/>
      <c r="CU45" s="699"/>
      <c r="CV45" s="699"/>
      <c r="CW45" s="699"/>
      <c r="CX45" s="699"/>
      <c r="CY45" s="700"/>
      <c r="CZ45" s="683">
        <v>6.8</v>
      </c>
      <c r="DA45" s="701"/>
      <c r="DB45" s="701"/>
      <c r="DC45" s="702"/>
      <c r="DD45" s="686">
        <v>7620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542455</v>
      </c>
      <c r="CS46" s="681"/>
      <c r="CT46" s="681"/>
      <c r="CU46" s="681"/>
      <c r="CV46" s="681"/>
      <c r="CW46" s="681"/>
      <c r="CX46" s="681"/>
      <c r="CY46" s="682"/>
      <c r="CZ46" s="683">
        <v>19</v>
      </c>
      <c r="DA46" s="684"/>
      <c r="DB46" s="684"/>
      <c r="DC46" s="685"/>
      <c r="DD46" s="686">
        <v>149328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58430</v>
      </c>
      <c r="CS47" s="699"/>
      <c r="CT47" s="699"/>
      <c r="CU47" s="699"/>
      <c r="CV47" s="699"/>
      <c r="CW47" s="699"/>
      <c r="CX47" s="699"/>
      <c r="CY47" s="700"/>
      <c r="CZ47" s="683">
        <v>2</v>
      </c>
      <c r="DA47" s="701"/>
      <c r="DB47" s="701"/>
      <c r="DC47" s="702"/>
      <c r="DD47" s="686">
        <v>7158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238</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2851630</v>
      </c>
      <c r="CS49" s="665"/>
      <c r="CT49" s="665"/>
      <c r="CU49" s="665"/>
      <c r="CV49" s="665"/>
      <c r="CW49" s="665"/>
      <c r="CX49" s="665"/>
      <c r="CY49" s="666"/>
      <c r="CZ49" s="667">
        <v>100</v>
      </c>
      <c r="DA49" s="668"/>
      <c r="DB49" s="668"/>
      <c r="DC49" s="669"/>
      <c r="DD49" s="670">
        <v>1907101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4H3MK4DXr7FFzKrCXTZ56imC+eAY11KbMhEHKkMnrBDxdW1V78I0YtdmzOhCg7UoczB0y6Uc1NPHakCEPhrnw==" saltValue="tgAAJSpxYP+8YmgNO15L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75" sqref="AU75:AY75"/>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367</v>
      </c>
      <c r="DK2" s="1205"/>
      <c r="DL2" s="1205"/>
      <c r="DM2" s="1205"/>
      <c r="DN2" s="1205"/>
      <c r="DO2" s="1206"/>
      <c r="DP2" s="251"/>
      <c r="DQ2" s="1204" t="s">
        <v>368</v>
      </c>
      <c r="DR2" s="1205"/>
      <c r="DS2" s="1205"/>
      <c r="DT2" s="1205"/>
      <c r="DU2" s="1205"/>
      <c r="DV2" s="1205"/>
      <c r="DW2" s="1205"/>
      <c r="DX2" s="1205"/>
      <c r="DY2" s="1205"/>
      <c r="DZ2" s="120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7"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2" t="s">
        <v>385</v>
      </c>
      <c r="DH5" s="1193"/>
      <c r="DI5" s="1193"/>
      <c r="DJ5" s="1193"/>
      <c r="DK5" s="1194"/>
      <c r="DL5" s="1192" t="s">
        <v>386</v>
      </c>
      <c r="DM5" s="1193"/>
      <c r="DN5" s="1193"/>
      <c r="DO5" s="1193"/>
      <c r="DP5" s="1194"/>
      <c r="DQ5" s="1096" t="s">
        <v>387</v>
      </c>
      <c r="DR5" s="1097"/>
      <c r="DS5" s="1097"/>
      <c r="DT5" s="1097"/>
      <c r="DU5" s="1098"/>
      <c r="DV5" s="1096" t="s">
        <v>378</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2">
      <c r="A7" s="260">
        <v>1</v>
      </c>
      <c r="B7" s="1144" t="s">
        <v>388</v>
      </c>
      <c r="C7" s="1145"/>
      <c r="D7" s="1145"/>
      <c r="E7" s="1145"/>
      <c r="F7" s="1145"/>
      <c r="G7" s="1145"/>
      <c r="H7" s="1145"/>
      <c r="I7" s="1145"/>
      <c r="J7" s="1145"/>
      <c r="K7" s="1145"/>
      <c r="L7" s="1145"/>
      <c r="M7" s="1145"/>
      <c r="N7" s="1145"/>
      <c r="O7" s="1145"/>
      <c r="P7" s="1146"/>
      <c r="Q7" s="1198">
        <v>3171</v>
      </c>
      <c r="R7" s="1199"/>
      <c r="S7" s="1199"/>
      <c r="T7" s="1199"/>
      <c r="U7" s="1199"/>
      <c r="V7" s="1199">
        <v>2852</v>
      </c>
      <c r="W7" s="1199"/>
      <c r="X7" s="1199"/>
      <c r="Y7" s="1199"/>
      <c r="Z7" s="1199"/>
      <c r="AA7" s="1199">
        <v>319</v>
      </c>
      <c r="AB7" s="1199"/>
      <c r="AC7" s="1199"/>
      <c r="AD7" s="1199"/>
      <c r="AE7" s="1200"/>
      <c r="AF7" s="1201">
        <v>279</v>
      </c>
      <c r="AG7" s="1202"/>
      <c r="AH7" s="1202"/>
      <c r="AI7" s="1202"/>
      <c r="AJ7" s="1203"/>
      <c r="AK7" s="1185">
        <v>1</v>
      </c>
      <c r="AL7" s="1186"/>
      <c r="AM7" s="1186"/>
      <c r="AN7" s="1186"/>
      <c r="AO7" s="1186"/>
      <c r="AP7" s="1186">
        <v>2300</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610</v>
      </c>
      <c r="BT7" s="1190"/>
      <c r="BU7" s="1190"/>
      <c r="BV7" s="1190"/>
      <c r="BW7" s="1190"/>
      <c r="BX7" s="1190"/>
      <c r="BY7" s="1190"/>
      <c r="BZ7" s="1190"/>
      <c r="CA7" s="1190"/>
      <c r="CB7" s="1190"/>
      <c r="CC7" s="1190"/>
      <c r="CD7" s="1190"/>
      <c r="CE7" s="1190"/>
      <c r="CF7" s="1190"/>
      <c r="CG7" s="1191"/>
      <c r="CH7" s="1182">
        <v>1</v>
      </c>
      <c r="CI7" s="1183"/>
      <c r="CJ7" s="1183"/>
      <c r="CK7" s="1183"/>
      <c r="CL7" s="1184"/>
      <c r="CM7" s="1182">
        <v>62</v>
      </c>
      <c r="CN7" s="1183"/>
      <c r="CO7" s="1183"/>
      <c r="CP7" s="1183"/>
      <c r="CQ7" s="1184"/>
      <c r="CR7" s="1182">
        <v>30</v>
      </c>
      <c r="CS7" s="1183"/>
      <c r="CT7" s="1183"/>
      <c r="CU7" s="1183"/>
      <c r="CV7" s="1184"/>
      <c r="CW7" s="1182">
        <v>61</v>
      </c>
      <c r="CX7" s="1183"/>
      <c r="CY7" s="1183"/>
      <c r="CZ7" s="1183"/>
      <c r="DA7" s="1184"/>
      <c r="DB7" s="1182" t="s">
        <v>609</v>
      </c>
      <c r="DC7" s="1183"/>
      <c r="DD7" s="1183"/>
      <c r="DE7" s="1183"/>
      <c r="DF7" s="1184"/>
      <c r="DG7" s="1182" t="s">
        <v>609</v>
      </c>
      <c r="DH7" s="1183"/>
      <c r="DI7" s="1183"/>
      <c r="DJ7" s="1183"/>
      <c r="DK7" s="1184"/>
      <c r="DL7" s="1182" t="s">
        <v>609</v>
      </c>
      <c r="DM7" s="1183"/>
      <c r="DN7" s="1183"/>
      <c r="DO7" s="1183"/>
      <c r="DP7" s="1184"/>
      <c r="DQ7" s="1182" t="s">
        <v>609</v>
      </c>
      <c r="DR7" s="1183"/>
      <c r="DS7" s="1183"/>
      <c r="DT7" s="1183"/>
      <c r="DU7" s="1184"/>
      <c r="DV7" s="1209"/>
      <c r="DW7" s="1210"/>
      <c r="DX7" s="1210"/>
      <c r="DY7" s="1210"/>
      <c r="DZ7" s="1211"/>
      <c r="EA7" s="256"/>
    </row>
    <row r="8" spans="1:131" s="257" customFormat="1" ht="26.25" customHeight="1" x14ac:dyDescent="0.2">
      <c r="A8" s="263">
        <v>2</v>
      </c>
      <c r="B8" s="1132" t="s">
        <v>389</v>
      </c>
      <c r="C8" s="1133"/>
      <c r="D8" s="1133"/>
      <c r="E8" s="1133"/>
      <c r="F8" s="1133"/>
      <c r="G8" s="1133"/>
      <c r="H8" s="1133"/>
      <c r="I8" s="1133"/>
      <c r="J8" s="1133"/>
      <c r="K8" s="1133"/>
      <c r="L8" s="1133"/>
      <c r="M8" s="1133"/>
      <c r="N8" s="1133"/>
      <c r="O8" s="1133"/>
      <c r="P8" s="1134"/>
      <c r="Q8" s="1138">
        <v>3</v>
      </c>
      <c r="R8" s="1139"/>
      <c r="S8" s="1139"/>
      <c r="T8" s="1139"/>
      <c r="U8" s="1139"/>
      <c r="V8" s="1139">
        <v>2</v>
      </c>
      <c r="W8" s="1139"/>
      <c r="X8" s="1139"/>
      <c r="Y8" s="1139"/>
      <c r="Z8" s="1139"/>
      <c r="AA8" s="1139">
        <v>1</v>
      </c>
      <c r="AB8" s="1139"/>
      <c r="AC8" s="1139"/>
      <c r="AD8" s="1139"/>
      <c r="AE8" s="1140"/>
      <c r="AF8" s="1114">
        <v>1</v>
      </c>
      <c r="AG8" s="1115"/>
      <c r="AH8" s="1115"/>
      <c r="AI8" s="1115"/>
      <c r="AJ8" s="1116"/>
      <c r="AK8" s="1180">
        <v>1</v>
      </c>
      <c r="AL8" s="1181"/>
      <c r="AM8" s="1181"/>
      <c r="AN8" s="1181"/>
      <c r="AO8" s="1181"/>
      <c r="AP8" s="1181" t="s">
        <v>595</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2">
        <v>3172</v>
      </c>
      <c r="R23" s="1163"/>
      <c r="S23" s="1163"/>
      <c r="T23" s="1163"/>
      <c r="U23" s="1163"/>
      <c r="V23" s="1163">
        <v>2852</v>
      </c>
      <c r="W23" s="1163"/>
      <c r="X23" s="1163"/>
      <c r="Y23" s="1163"/>
      <c r="Z23" s="1163"/>
      <c r="AA23" s="1163">
        <v>320</v>
      </c>
      <c r="AB23" s="1163"/>
      <c r="AC23" s="1163"/>
      <c r="AD23" s="1163"/>
      <c r="AE23" s="1164"/>
      <c r="AF23" s="1165">
        <v>281</v>
      </c>
      <c r="AG23" s="1163"/>
      <c r="AH23" s="1163"/>
      <c r="AI23" s="1163"/>
      <c r="AJ23" s="1166"/>
      <c r="AK23" s="1167"/>
      <c r="AL23" s="1168"/>
      <c r="AM23" s="1168"/>
      <c r="AN23" s="1168"/>
      <c r="AO23" s="1168"/>
      <c r="AP23" s="1163">
        <v>2300</v>
      </c>
      <c r="AQ23" s="1163"/>
      <c r="AR23" s="1163"/>
      <c r="AS23" s="1163"/>
      <c r="AT23" s="1163"/>
      <c r="AU23" s="1169"/>
      <c r="AV23" s="1169"/>
      <c r="AW23" s="1169"/>
      <c r="AX23" s="1169"/>
      <c r="AY23" s="1170"/>
      <c r="AZ23" s="1159" t="s">
        <v>393</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8" t="s">
        <v>394</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7" t="s">
        <v>395</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3" t="s">
        <v>399</v>
      </c>
      <c r="AG26" s="1103"/>
      <c r="AH26" s="1103"/>
      <c r="AI26" s="1103"/>
      <c r="AJ26" s="1154"/>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4" t="s">
        <v>404</v>
      </c>
      <c r="C28" s="1145"/>
      <c r="D28" s="1145"/>
      <c r="E28" s="1145"/>
      <c r="F28" s="1145"/>
      <c r="G28" s="1145"/>
      <c r="H28" s="1145"/>
      <c r="I28" s="1145"/>
      <c r="J28" s="1145"/>
      <c r="K28" s="1145"/>
      <c r="L28" s="1145"/>
      <c r="M28" s="1145"/>
      <c r="N28" s="1145"/>
      <c r="O28" s="1145"/>
      <c r="P28" s="1146"/>
      <c r="Q28" s="1147">
        <v>111</v>
      </c>
      <c r="R28" s="1148"/>
      <c r="S28" s="1148"/>
      <c r="T28" s="1148"/>
      <c r="U28" s="1148"/>
      <c r="V28" s="1148">
        <v>107</v>
      </c>
      <c r="W28" s="1148"/>
      <c r="X28" s="1148"/>
      <c r="Y28" s="1148"/>
      <c r="Z28" s="1148"/>
      <c r="AA28" s="1148">
        <v>4</v>
      </c>
      <c r="AB28" s="1148"/>
      <c r="AC28" s="1148"/>
      <c r="AD28" s="1148"/>
      <c r="AE28" s="1149"/>
      <c r="AF28" s="1150">
        <v>4</v>
      </c>
      <c r="AG28" s="1148"/>
      <c r="AH28" s="1148"/>
      <c r="AI28" s="1148"/>
      <c r="AJ28" s="1151"/>
      <c r="AK28" s="1152">
        <v>14</v>
      </c>
      <c r="AL28" s="1141"/>
      <c r="AM28" s="1141"/>
      <c r="AN28" s="1141"/>
      <c r="AO28" s="1141"/>
      <c r="AP28" s="1141" t="s">
        <v>595</v>
      </c>
      <c r="AQ28" s="1141"/>
      <c r="AR28" s="1141"/>
      <c r="AS28" s="1141"/>
      <c r="AT28" s="1141"/>
      <c r="AU28" s="1141" t="s">
        <v>595</v>
      </c>
      <c r="AV28" s="1141"/>
      <c r="AW28" s="1141"/>
      <c r="AX28" s="1141"/>
      <c r="AY28" s="1141"/>
      <c r="AZ28" s="1141" t="s">
        <v>595</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21</v>
      </c>
      <c r="R29" s="1139"/>
      <c r="S29" s="1139"/>
      <c r="T29" s="1139"/>
      <c r="U29" s="1139"/>
      <c r="V29" s="1139">
        <v>21</v>
      </c>
      <c r="W29" s="1139"/>
      <c r="X29" s="1139"/>
      <c r="Y29" s="1139"/>
      <c r="Z29" s="1139"/>
      <c r="AA29" s="1139">
        <v>0</v>
      </c>
      <c r="AB29" s="1139"/>
      <c r="AC29" s="1139"/>
      <c r="AD29" s="1139"/>
      <c r="AE29" s="1140"/>
      <c r="AF29" s="1114">
        <v>0</v>
      </c>
      <c r="AG29" s="1115"/>
      <c r="AH29" s="1115"/>
      <c r="AI29" s="1115"/>
      <c r="AJ29" s="1116"/>
      <c r="AK29" s="1075">
        <v>7</v>
      </c>
      <c r="AL29" s="1066"/>
      <c r="AM29" s="1066"/>
      <c r="AN29" s="1066"/>
      <c r="AO29" s="1066"/>
      <c r="AP29" s="1066" t="s">
        <v>595</v>
      </c>
      <c r="AQ29" s="1066"/>
      <c r="AR29" s="1066"/>
      <c r="AS29" s="1066"/>
      <c r="AT29" s="1066"/>
      <c r="AU29" s="1066" t="s">
        <v>595</v>
      </c>
      <c r="AV29" s="1066"/>
      <c r="AW29" s="1066"/>
      <c r="AX29" s="1066"/>
      <c r="AY29" s="1066"/>
      <c r="AZ29" s="1066" t="s">
        <v>595</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244</v>
      </c>
      <c r="R30" s="1139"/>
      <c r="S30" s="1139"/>
      <c r="T30" s="1139"/>
      <c r="U30" s="1139"/>
      <c r="V30" s="1139">
        <v>240</v>
      </c>
      <c r="W30" s="1139"/>
      <c r="X30" s="1139"/>
      <c r="Y30" s="1139"/>
      <c r="Z30" s="1139"/>
      <c r="AA30" s="1139">
        <v>4</v>
      </c>
      <c r="AB30" s="1139"/>
      <c r="AC30" s="1139"/>
      <c r="AD30" s="1139"/>
      <c r="AE30" s="1140"/>
      <c r="AF30" s="1114">
        <v>4</v>
      </c>
      <c r="AG30" s="1115"/>
      <c r="AH30" s="1115"/>
      <c r="AI30" s="1115"/>
      <c r="AJ30" s="1116"/>
      <c r="AK30" s="1075">
        <v>43</v>
      </c>
      <c r="AL30" s="1066"/>
      <c r="AM30" s="1066"/>
      <c r="AN30" s="1066"/>
      <c r="AO30" s="1066"/>
      <c r="AP30" s="1066" t="s">
        <v>595</v>
      </c>
      <c r="AQ30" s="1066"/>
      <c r="AR30" s="1066"/>
      <c r="AS30" s="1066"/>
      <c r="AT30" s="1066"/>
      <c r="AU30" s="1066" t="s">
        <v>595</v>
      </c>
      <c r="AV30" s="1066"/>
      <c r="AW30" s="1066"/>
      <c r="AX30" s="1066"/>
      <c r="AY30" s="1066"/>
      <c r="AZ30" s="1066" t="s">
        <v>595</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0</v>
      </c>
      <c r="R31" s="1139"/>
      <c r="S31" s="1139"/>
      <c r="T31" s="1139"/>
      <c r="U31" s="1139"/>
      <c r="V31" s="1139">
        <v>0</v>
      </c>
      <c r="W31" s="1139"/>
      <c r="X31" s="1139"/>
      <c r="Y31" s="1139"/>
      <c r="Z31" s="1139"/>
      <c r="AA31" s="1139">
        <v>0</v>
      </c>
      <c r="AB31" s="1139"/>
      <c r="AC31" s="1139"/>
      <c r="AD31" s="1139"/>
      <c r="AE31" s="1140"/>
      <c r="AF31" s="1114">
        <v>0</v>
      </c>
      <c r="AG31" s="1115"/>
      <c r="AH31" s="1115"/>
      <c r="AI31" s="1115"/>
      <c r="AJ31" s="1116"/>
      <c r="AK31" s="1075">
        <v>0</v>
      </c>
      <c r="AL31" s="1066"/>
      <c r="AM31" s="1066"/>
      <c r="AN31" s="1066"/>
      <c r="AO31" s="1066"/>
      <c r="AP31" s="1066" t="s">
        <v>595</v>
      </c>
      <c r="AQ31" s="1066"/>
      <c r="AR31" s="1066"/>
      <c r="AS31" s="1066"/>
      <c r="AT31" s="1066"/>
      <c r="AU31" s="1066" t="s">
        <v>595</v>
      </c>
      <c r="AV31" s="1066"/>
      <c r="AW31" s="1066"/>
      <c r="AX31" s="1066"/>
      <c r="AY31" s="1066"/>
      <c r="AZ31" s="1066" t="s">
        <v>595</v>
      </c>
      <c r="BA31" s="1066"/>
      <c r="BB31" s="1066"/>
      <c r="BC31" s="1066"/>
      <c r="BD31" s="1066"/>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408</v>
      </c>
      <c r="C32" s="1133"/>
      <c r="D32" s="1133"/>
      <c r="E32" s="1133"/>
      <c r="F32" s="1133"/>
      <c r="G32" s="1133"/>
      <c r="H32" s="1133"/>
      <c r="I32" s="1133"/>
      <c r="J32" s="1133"/>
      <c r="K32" s="1133"/>
      <c r="L32" s="1133"/>
      <c r="M32" s="1133"/>
      <c r="N32" s="1133"/>
      <c r="O32" s="1133"/>
      <c r="P32" s="1134"/>
      <c r="Q32" s="1138">
        <v>43</v>
      </c>
      <c r="R32" s="1139"/>
      <c r="S32" s="1139"/>
      <c r="T32" s="1139"/>
      <c r="U32" s="1139"/>
      <c r="V32" s="1139">
        <v>43</v>
      </c>
      <c r="W32" s="1139"/>
      <c r="X32" s="1139"/>
      <c r="Y32" s="1139"/>
      <c r="Z32" s="1139"/>
      <c r="AA32" s="1139">
        <v>0</v>
      </c>
      <c r="AB32" s="1139"/>
      <c r="AC32" s="1139"/>
      <c r="AD32" s="1139"/>
      <c r="AE32" s="1140"/>
      <c r="AF32" s="1114">
        <v>0</v>
      </c>
      <c r="AG32" s="1115"/>
      <c r="AH32" s="1115"/>
      <c r="AI32" s="1115"/>
      <c r="AJ32" s="1116"/>
      <c r="AK32" s="1075">
        <v>14</v>
      </c>
      <c r="AL32" s="1066"/>
      <c r="AM32" s="1066"/>
      <c r="AN32" s="1066"/>
      <c r="AO32" s="1066"/>
      <c r="AP32" s="1066">
        <v>235</v>
      </c>
      <c r="AQ32" s="1066"/>
      <c r="AR32" s="1066"/>
      <c r="AS32" s="1066"/>
      <c r="AT32" s="1066"/>
      <c r="AU32" s="1066">
        <v>227</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410</v>
      </c>
      <c r="C33" s="1133"/>
      <c r="D33" s="1133"/>
      <c r="E33" s="1133"/>
      <c r="F33" s="1133"/>
      <c r="G33" s="1133"/>
      <c r="H33" s="1133"/>
      <c r="I33" s="1133"/>
      <c r="J33" s="1133"/>
      <c r="K33" s="1133"/>
      <c r="L33" s="1133"/>
      <c r="M33" s="1133"/>
      <c r="N33" s="1133"/>
      <c r="O33" s="1133"/>
      <c r="P33" s="1134"/>
      <c r="Q33" s="1138">
        <v>3</v>
      </c>
      <c r="R33" s="1139"/>
      <c r="S33" s="1139"/>
      <c r="T33" s="1139"/>
      <c r="U33" s="1139"/>
      <c r="V33" s="1139">
        <v>3</v>
      </c>
      <c r="W33" s="1139"/>
      <c r="X33" s="1139"/>
      <c r="Y33" s="1139"/>
      <c r="Z33" s="1139"/>
      <c r="AA33" s="1139">
        <v>0</v>
      </c>
      <c r="AB33" s="1139"/>
      <c r="AC33" s="1139"/>
      <c r="AD33" s="1139"/>
      <c r="AE33" s="1140"/>
      <c r="AF33" s="1114">
        <v>0</v>
      </c>
      <c r="AG33" s="1115"/>
      <c r="AH33" s="1115"/>
      <c r="AI33" s="1115"/>
      <c r="AJ33" s="1116"/>
      <c r="AK33" s="1075">
        <v>2</v>
      </c>
      <c r="AL33" s="1066"/>
      <c r="AM33" s="1066"/>
      <c r="AN33" s="1066"/>
      <c r="AO33" s="1066"/>
      <c r="AP33" s="1066" t="s">
        <v>595</v>
      </c>
      <c r="AQ33" s="1066"/>
      <c r="AR33" s="1066"/>
      <c r="AS33" s="1066"/>
      <c r="AT33" s="1066"/>
      <c r="AU33" s="1066" t="s">
        <v>595</v>
      </c>
      <c r="AV33" s="1066"/>
      <c r="AW33" s="1066"/>
      <c r="AX33" s="1066"/>
      <c r="AY33" s="1066"/>
      <c r="AZ33" s="1066" t="s">
        <v>595</v>
      </c>
      <c r="BA33" s="1066"/>
      <c r="BB33" s="1066"/>
      <c r="BC33" s="1066"/>
      <c r="BD33" s="1066"/>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411</v>
      </c>
      <c r="C34" s="1133"/>
      <c r="D34" s="1133"/>
      <c r="E34" s="1133"/>
      <c r="F34" s="1133"/>
      <c r="G34" s="1133"/>
      <c r="H34" s="1133"/>
      <c r="I34" s="1133"/>
      <c r="J34" s="1133"/>
      <c r="K34" s="1133"/>
      <c r="L34" s="1133"/>
      <c r="M34" s="1133"/>
      <c r="N34" s="1133"/>
      <c r="O34" s="1133"/>
      <c r="P34" s="1134"/>
      <c r="Q34" s="1138">
        <v>4</v>
      </c>
      <c r="R34" s="1139"/>
      <c r="S34" s="1139"/>
      <c r="T34" s="1139"/>
      <c r="U34" s="1139"/>
      <c r="V34" s="1139">
        <v>3</v>
      </c>
      <c r="W34" s="1139"/>
      <c r="X34" s="1139"/>
      <c r="Y34" s="1139"/>
      <c r="Z34" s="1139"/>
      <c r="AA34" s="1139">
        <v>1</v>
      </c>
      <c r="AB34" s="1139"/>
      <c r="AC34" s="1139"/>
      <c r="AD34" s="1139"/>
      <c r="AE34" s="1140"/>
      <c r="AF34" s="1114">
        <v>1</v>
      </c>
      <c r="AG34" s="1115"/>
      <c r="AH34" s="1115"/>
      <c r="AI34" s="1115"/>
      <c r="AJ34" s="1116"/>
      <c r="AK34" s="1075">
        <v>2</v>
      </c>
      <c r="AL34" s="1066"/>
      <c r="AM34" s="1066"/>
      <c r="AN34" s="1066"/>
      <c r="AO34" s="1066"/>
      <c r="AP34" s="1066">
        <v>1</v>
      </c>
      <c r="AQ34" s="1066"/>
      <c r="AR34" s="1066"/>
      <c r="AS34" s="1066"/>
      <c r="AT34" s="1066"/>
      <c r="AU34" s="1066">
        <v>1</v>
      </c>
      <c r="AV34" s="1066"/>
      <c r="AW34" s="1066"/>
      <c r="AX34" s="1066"/>
      <c r="AY34" s="1066"/>
      <c r="AZ34" s="1066" t="s">
        <v>595</v>
      </c>
      <c r="BA34" s="1066"/>
      <c r="BB34" s="1066"/>
      <c r="BC34" s="1066"/>
      <c r="BD34" s="1066"/>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412</v>
      </c>
      <c r="C35" s="1133"/>
      <c r="D35" s="1133"/>
      <c r="E35" s="1133"/>
      <c r="F35" s="1133"/>
      <c r="G35" s="1133"/>
      <c r="H35" s="1133"/>
      <c r="I35" s="1133"/>
      <c r="J35" s="1133"/>
      <c r="K35" s="1133"/>
      <c r="L35" s="1133"/>
      <c r="M35" s="1133"/>
      <c r="N35" s="1133"/>
      <c r="O35" s="1133"/>
      <c r="P35" s="1134"/>
      <c r="Q35" s="1138">
        <v>1</v>
      </c>
      <c r="R35" s="1139"/>
      <c r="S35" s="1139"/>
      <c r="T35" s="1139"/>
      <c r="U35" s="1139"/>
      <c r="V35" s="1139">
        <v>1</v>
      </c>
      <c r="W35" s="1139"/>
      <c r="X35" s="1139"/>
      <c r="Y35" s="1139"/>
      <c r="Z35" s="1139"/>
      <c r="AA35" s="1139">
        <v>0</v>
      </c>
      <c r="AB35" s="1139"/>
      <c r="AC35" s="1139"/>
      <c r="AD35" s="1139"/>
      <c r="AE35" s="1140"/>
      <c r="AF35" s="1114">
        <v>0</v>
      </c>
      <c r="AG35" s="1115"/>
      <c r="AH35" s="1115"/>
      <c r="AI35" s="1115"/>
      <c r="AJ35" s="1116"/>
      <c r="AK35" s="1075">
        <v>1</v>
      </c>
      <c r="AL35" s="1066"/>
      <c r="AM35" s="1066"/>
      <c r="AN35" s="1066"/>
      <c r="AO35" s="1066"/>
      <c r="AP35" s="1066" t="s">
        <v>595</v>
      </c>
      <c r="AQ35" s="1066"/>
      <c r="AR35" s="1066"/>
      <c r="AS35" s="1066"/>
      <c r="AT35" s="1066"/>
      <c r="AU35" s="1066" t="s">
        <v>595</v>
      </c>
      <c r="AV35" s="1066"/>
      <c r="AW35" s="1066"/>
      <c r="AX35" s="1066"/>
      <c r="AY35" s="1066"/>
      <c r="AZ35" s="1066" t="s">
        <v>595</v>
      </c>
      <c r="BA35" s="1066"/>
      <c r="BB35" s="1066"/>
      <c r="BC35" s="1066"/>
      <c r="BD35" s="1066"/>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v>
      </c>
      <c r="AG63" s="1054"/>
      <c r="AH63" s="1054"/>
      <c r="AI63" s="1054"/>
      <c r="AJ63" s="1125"/>
      <c r="AK63" s="1126"/>
      <c r="AL63" s="1058"/>
      <c r="AM63" s="1058"/>
      <c r="AN63" s="1058"/>
      <c r="AO63" s="1058"/>
      <c r="AP63" s="1054">
        <v>236</v>
      </c>
      <c r="AQ63" s="1054"/>
      <c r="AR63" s="1054"/>
      <c r="AS63" s="1054"/>
      <c r="AT63" s="1054"/>
      <c r="AU63" s="1054">
        <v>228</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596</v>
      </c>
      <c r="C68" s="1081"/>
      <c r="D68" s="1081"/>
      <c r="E68" s="1081"/>
      <c r="F68" s="1081"/>
      <c r="G68" s="1081"/>
      <c r="H68" s="1081"/>
      <c r="I68" s="1081"/>
      <c r="J68" s="1081"/>
      <c r="K68" s="1081"/>
      <c r="L68" s="1081"/>
      <c r="M68" s="1081"/>
      <c r="N68" s="1081"/>
      <c r="O68" s="1081"/>
      <c r="P68" s="1082"/>
      <c r="Q68" s="1083">
        <v>1821</v>
      </c>
      <c r="R68" s="1077"/>
      <c r="S68" s="1077"/>
      <c r="T68" s="1077"/>
      <c r="U68" s="1077"/>
      <c r="V68" s="1077">
        <v>1774</v>
      </c>
      <c r="W68" s="1077"/>
      <c r="X68" s="1077"/>
      <c r="Y68" s="1077"/>
      <c r="Z68" s="1077"/>
      <c r="AA68" s="1077">
        <v>47</v>
      </c>
      <c r="AB68" s="1077"/>
      <c r="AC68" s="1077"/>
      <c r="AD68" s="1077"/>
      <c r="AE68" s="1077"/>
      <c r="AF68" s="1077">
        <v>47</v>
      </c>
      <c r="AG68" s="1077"/>
      <c r="AH68" s="1077"/>
      <c r="AI68" s="1077"/>
      <c r="AJ68" s="1077"/>
      <c r="AK68" s="1077">
        <v>8</v>
      </c>
      <c r="AL68" s="1077"/>
      <c r="AM68" s="1077"/>
      <c r="AN68" s="1077"/>
      <c r="AO68" s="1077"/>
      <c r="AP68" s="1077">
        <v>348</v>
      </c>
      <c r="AQ68" s="1077"/>
      <c r="AR68" s="1077"/>
      <c r="AS68" s="1077"/>
      <c r="AT68" s="1077"/>
      <c r="AU68" s="1077">
        <v>18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597</v>
      </c>
      <c r="C69" s="1070"/>
      <c r="D69" s="1070"/>
      <c r="E69" s="1070"/>
      <c r="F69" s="1070"/>
      <c r="G69" s="1070"/>
      <c r="H69" s="1070"/>
      <c r="I69" s="1070"/>
      <c r="J69" s="1070"/>
      <c r="K69" s="1070"/>
      <c r="L69" s="1070"/>
      <c r="M69" s="1070"/>
      <c r="N69" s="1070"/>
      <c r="O69" s="1070"/>
      <c r="P69" s="1071"/>
      <c r="Q69" s="1072">
        <v>9</v>
      </c>
      <c r="R69" s="1066"/>
      <c r="S69" s="1066"/>
      <c r="T69" s="1066"/>
      <c r="U69" s="1066"/>
      <c r="V69" s="1066">
        <v>9</v>
      </c>
      <c r="W69" s="1066"/>
      <c r="X69" s="1066"/>
      <c r="Y69" s="1066"/>
      <c r="Z69" s="1066"/>
      <c r="AA69" s="1066">
        <v>0</v>
      </c>
      <c r="AB69" s="1066"/>
      <c r="AC69" s="1066"/>
      <c r="AD69" s="1066"/>
      <c r="AE69" s="1066"/>
      <c r="AF69" s="1066">
        <v>0</v>
      </c>
      <c r="AG69" s="1066"/>
      <c r="AH69" s="1066"/>
      <c r="AI69" s="1066"/>
      <c r="AJ69" s="1066"/>
      <c r="AK69" s="1066">
        <v>3</v>
      </c>
      <c r="AL69" s="1066"/>
      <c r="AM69" s="1066"/>
      <c r="AN69" s="1066"/>
      <c r="AO69" s="1066"/>
      <c r="AP69" s="1066" t="s">
        <v>609</v>
      </c>
      <c r="AQ69" s="1066"/>
      <c r="AR69" s="1066"/>
      <c r="AS69" s="1066"/>
      <c r="AT69" s="1066"/>
      <c r="AU69" s="1066" t="s">
        <v>609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598</v>
      </c>
      <c r="C70" s="1070"/>
      <c r="D70" s="1070"/>
      <c r="E70" s="1070"/>
      <c r="F70" s="1070"/>
      <c r="G70" s="1070"/>
      <c r="H70" s="1070"/>
      <c r="I70" s="1070"/>
      <c r="J70" s="1070"/>
      <c r="K70" s="1070"/>
      <c r="L70" s="1070"/>
      <c r="M70" s="1070"/>
      <c r="N70" s="1070"/>
      <c r="O70" s="1070"/>
      <c r="P70" s="1071"/>
      <c r="Q70" s="1072">
        <v>9</v>
      </c>
      <c r="R70" s="1066"/>
      <c r="S70" s="1066"/>
      <c r="T70" s="1066"/>
      <c r="U70" s="1066"/>
      <c r="V70" s="1066">
        <v>9</v>
      </c>
      <c r="W70" s="1066"/>
      <c r="X70" s="1066"/>
      <c r="Y70" s="1066"/>
      <c r="Z70" s="1066"/>
      <c r="AA70" s="1066">
        <v>0</v>
      </c>
      <c r="AB70" s="1066"/>
      <c r="AC70" s="1066"/>
      <c r="AD70" s="1066"/>
      <c r="AE70" s="1066"/>
      <c r="AF70" s="1066">
        <v>0</v>
      </c>
      <c r="AG70" s="1066"/>
      <c r="AH70" s="1066"/>
      <c r="AI70" s="1066"/>
      <c r="AJ70" s="1066"/>
      <c r="AK70" s="1066">
        <v>3</v>
      </c>
      <c r="AL70" s="1066"/>
      <c r="AM70" s="1066"/>
      <c r="AN70" s="1066"/>
      <c r="AO70" s="1066"/>
      <c r="AP70" s="1066" t="s">
        <v>609</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599</v>
      </c>
      <c r="C71" s="1070"/>
      <c r="D71" s="1070"/>
      <c r="E71" s="1070"/>
      <c r="F71" s="1070"/>
      <c r="G71" s="1070"/>
      <c r="H71" s="1070"/>
      <c r="I71" s="1070"/>
      <c r="J71" s="1070"/>
      <c r="K71" s="1070"/>
      <c r="L71" s="1070"/>
      <c r="M71" s="1070"/>
      <c r="N71" s="1070"/>
      <c r="O71" s="1070"/>
      <c r="P71" s="1071"/>
      <c r="Q71" s="1072">
        <v>522</v>
      </c>
      <c r="R71" s="1066"/>
      <c r="S71" s="1066"/>
      <c r="T71" s="1066"/>
      <c r="U71" s="1066"/>
      <c r="V71" s="1066">
        <v>494</v>
      </c>
      <c r="W71" s="1066"/>
      <c r="X71" s="1066"/>
      <c r="Y71" s="1066"/>
      <c r="Z71" s="1066"/>
      <c r="AA71" s="1066">
        <v>28</v>
      </c>
      <c r="AB71" s="1066"/>
      <c r="AC71" s="1066"/>
      <c r="AD71" s="1066"/>
      <c r="AE71" s="1066"/>
      <c r="AF71" s="1066">
        <v>28</v>
      </c>
      <c r="AG71" s="1066"/>
      <c r="AH71" s="1066"/>
      <c r="AI71" s="1066"/>
      <c r="AJ71" s="1066"/>
      <c r="AK71" s="1066" t="s">
        <v>609</v>
      </c>
      <c r="AL71" s="1066"/>
      <c r="AM71" s="1066"/>
      <c r="AN71" s="1066"/>
      <c r="AO71" s="1066"/>
      <c r="AP71" s="1066" t="s">
        <v>609</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600</v>
      </c>
      <c r="C72" s="1070"/>
      <c r="D72" s="1070"/>
      <c r="E72" s="1070"/>
      <c r="F72" s="1070"/>
      <c r="G72" s="1070"/>
      <c r="H72" s="1070"/>
      <c r="I72" s="1070"/>
      <c r="J72" s="1070"/>
      <c r="K72" s="1070"/>
      <c r="L72" s="1070"/>
      <c r="M72" s="1070"/>
      <c r="N72" s="1070"/>
      <c r="O72" s="1070"/>
      <c r="P72" s="1071"/>
      <c r="Q72" s="1072">
        <v>103845</v>
      </c>
      <c r="R72" s="1066"/>
      <c r="S72" s="1066"/>
      <c r="T72" s="1066"/>
      <c r="U72" s="1066"/>
      <c r="V72" s="1066">
        <v>101503</v>
      </c>
      <c r="W72" s="1066"/>
      <c r="X72" s="1066"/>
      <c r="Y72" s="1066"/>
      <c r="Z72" s="1066"/>
      <c r="AA72" s="1066">
        <v>2342</v>
      </c>
      <c r="AB72" s="1066"/>
      <c r="AC72" s="1066"/>
      <c r="AD72" s="1066"/>
      <c r="AE72" s="1066"/>
      <c r="AF72" s="1066">
        <v>2342</v>
      </c>
      <c r="AG72" s="1066"/>
      <c r="AH72" s="1066"/>
      <c r="AI72" s="1066"/>
      <c r="AJ72" s="1066"/>
      <c r="AK72" s="1066">
        <v>313</v>
      </c>
      <c r="AL72" s="1066"/>
      <c r="AM72" s="1066"/>
      <c r="AN72" s="1066"/>
      <c r="AO72" s="1066"/>
      <c r="AP72" s="1066">
        <v>85</v>
      </c>
      <c r="AQ72" s="1066"/>
      <c r="AR72" s="1066"/>
      <c r="AS72" s="1066"/>
      <c r="AT72" s="1066"/>
      <c r="AU72" s="1066" t="s">
        <v>609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601</v>
      </c>
      <c r="C73" s="1070"/>
      <c r="D73" s="1070"/>
      <c r="E73" s="1070"/>
      <c r="F73" s="1070"/>
      <c r="G73" s="1070"/>
      <c r="H73" s="1070"/>
      <c r="I73" s="1070"/>
      <c r="J73" s="1070"/>
      <c r="K73" s="1070"/>
      <c r="L73" s="1070"/>
      <c r="M73" s="1070"/>
      <c r="N73" s="1070"/>
      <c r="O73" s="1070"/>
      <c r="P73" s="1071"/>
      <c r="Q73" s="1072">
        <v>4511</v>
      </c>
      <c r="R73" s="1066"/>
      <c r="S73" s="1066"/>
      <c r="T73" s="1066"/>
      <c r="U73" s="1066"/>
      <c r="V73" s="1066">
        <v>4229</v>
      </c>
      <c r="W73" s="1066"/>
      <c r="X73" s="1066"/>
      <c r="Y73" s="1066"/>
      <c r="Z73" s="1066"/>
      <c r="AA73" s="1066">
        <v>282</v>
      </c>
      <c r="AB73" s="1066"/>
      <c r="AC73" s="1066"/>
      <c r="AD73" s="1066"/>
      <c r="AE73" s="1066"/>
      <c r="AF73" s="1066">
        <v>282</v>
      </c>
      <c r="AG73" s="1066"/>
      <c r="AH73" s="1066"/>
      <c r="AI73" s="1066"/>
      <c r="AJ73" s="1066"/>
      <c r="AK73" s="1066">
        <v>63</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602</v>
      </c>
      <c r="C74" s="1070"/>
      <c r="D74" s="1070"/>
      <c r="E74" s="1070"/>
      <c r="F74" s="1070"/>
      <c r="G74" s="1070"/>
      <c r="H74" s="1070"/>
      <c r="I74" s="1070"/>
      <c r="J74" s="1070"/>
      <c r="K74" s="1070"/>
      <c r="L74" s="1070"/>
      <c r="M74" s="1070"/>
      <c r="N74" s="1070"/>
      <c r="O74" s="1070"/>
      <c r="P74" s="1071"/>
      <c r="Q74" s="1072">
        <v>553</v>
      </c>
      <c r="R74" s="1066"/>
      <c r="S74" s="1066"/>
      <c r="T74" s="1066"/>
      <c r="U74" s="1066"/>
      <c r="V74" s="1066">
        <v>547</v>
      </c>
      <c r="W74" s="1066"/>
      <c r="X74" s="1066"/>
      <c r="Y74" s="1066"/>
      <c r="Z74" s="1066"/>
      <c r="AA74" s="1066">
        <v>6</v>
      </c>
      <c r="AB74" s="1066"/>
      <c r="AC74" s="1066"/>
      <c r="AD74" s="1066"/>
      <c r="AE74" s="1066"/>
      <c r="AF74" s="1066">
        <v>5</v>
      </c>
      <c r="AG74" s="1066"/>
      <c r="AH74" s="1066"/>
      <c r="AI74" s="1066"/>
      <c r="AJ74" s="1066"/>
      <c r="AK74" s="1066">
        <v>8</v>
      </c>
      <c r="AL74" s="1066"/>
      <c r="AM74" s="1066"/>
      <c r="AN74" s="1066"/>
      <c r="AO74" s="1066"/>
      <c r="AP74" s="1066" t="s">
        <v>609</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603</v>
      </c>
      <c r="C75" s="1070"/>
      <c r="D75" s="1070"/>
      <c r="E75" s="1070"/>
      <c r="F75" s="1070"/>
      <c r="G75" s="1070"/>
      <c r="H75" s="1070"/>
      <c r="I75" s="1070"/>
      <c r="J75" s="1070"/>
      <c r="K75" s="1070"/>
      <c r="L75" s="1070"/>
      <c r="M75" s="1070"/>
      <c r="N75" s="1070"/>
      <c r="O75" s="1070"/>
      <c r="P75" s="1071"/>
      <c r="Q75" s="1073">
        <v>477</v>
      </c>
      <c r="R75" s="1074"/>
      <c r="S75" s="1074"/>
      <c r="T75" s="1074"/>
      <c r="U75" s="1075"/>
      <c r="V75" s="1076">
        <v>444</v>
      </c>
      <c r="W75" s="1074"/>
      <c r="X75" s="1074"/>
      <c r="Y75" s="1074"/>
      <c r="Z75" s="1075"/>
      <c r="AA75" s="1076">
        <v>33</v>
      </c>
      <c r="AB75" s="1074"/>
      <c r="AC75" s="1074"/>
      <c r="AD75" s="1074"/>
      <c r="AE75" s="1075"/>
      <c r="AF75" s="1076">
        <v>33</v>
      </c>
      <c r="AG75" s="1074"/>
      <c r="AH75" s="1074"/>
      <c r="AI75" s="1074"/>
      <c r="AJ75" s="1075"/>
      <c r="AK75" s="1076">
        <v>0</v>
      </c>
      <c r="AL75" s="1074"/>
      <c r="AM75" s="1074"/>
      <c r="AN75" s="1074"/>
      <c r="AO75" s="1075"/>
      <c r="AP75" s="1066">
        <v>3814</v>
      </c>
      <c r="AQ75" s="1066"/>
      <c r="AR75" s="1066"/>
      <c r="AS75" s="1066"/>
      <c r="AT75" s="1066"/>
      <c r="AU75" s="1066" t="s">
        <v>609</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604</v>
      </c>
      <c r="C76" s="1070"/>
      <c r="D76" s="1070"/>
      <c r="E76" s="1070"/>
      <c r="F76" s="1070"/>
      <c r="G76" s="1070"/>
      <c r="H76" s="1070"/>
      <c r="I76" s="1070"/>
      <c r="J76" s="1070"/>
      <c r="K76" s="1070"/>
      <c r="L76" s="1070"/>
      <c r="M76" s="1070"/>
      <c r="N76" s="1070"/>
      <c r="O76" s="1070"/>
      <c r="P76" s="1071"/>
      <c r="Q76" s="1073">
        <v>14</v>
      </c>
      <c r="R76" s="1074"/>
      <c r="S76" s="1074"/>
      <c r="T76" s="1074"/>
      <c r="U76" s="1075"/>
      <c r="V76" s="1076">
        <v>12</v>
      </c>
      <c r="W76" s="1074"/>
      <c r="X76" s="1074"/>
      <c r="Y76" s="1074"/>
      <c r="Z76" s="1075"/>
      <c r="AA76" s="1076">
        <v>2</v>
      </c>
      <c r="AB76" s="1074"/>
      <c r="AC76" s="1074"/>
      <c r="AD76" s="1074"/>
      <c r="AE76" s="1075"/>
      <c r="AF76" s="1076">
        <v>2</v>
      </c>
      <c r="AG76" s="1074"/>
      <c r="AH76" s="1074"/>
      <c r="AI76" s="1074"/>
      <c r="AJ76" s="1075"/>
      <c r="AK76" s="1076">
        <v>0</v>
      </c>
      <c r="AL76" s="1074"/>
      <c r="AM76" s="1074"/>
      <c r="AN76" s="1074"/>
      <c r="AO76" s="1075"/>
      <c r="AP76" s="1066" t="s">
        <v>609</v>
      </c>
      <c r="AQ76" s="1066"/>
      <c r="AR76" s="1066"/>
      <c r="AS76" s="1066"/>
      <c r="AT76" s="1066"/>
      <c r="AU76" s="1066" t="s">
        <v>609</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605</v>
      </c>
      <c r="C77" s="1070"/>
      <c r="D77" s="1070"/>
      <c r="E77" s="1070"/>
      <c r="F77" s="1070"/>
      <c r="G77" s="1070"/>
      <c r="H77" s="1070"/>
      <c r="I77" s="1070"/>
      <c r="J77" s="1070"/>
      <c r="K77" s="1070"/>
      <c r="L77" s="1070"/>
      <c r="M77" s="1070"/>
      <c r="N77" s="1070"/>
      <c r="O77" s="1070"/>
      <c r="P77" s="1071"/>
      <c r="Q77" s="1073">
        <v>52</v>
      </c>
      <c r="R77" s="1074"/>
      <c r="S77" s="1074"/>
      <c r="T77" s="1074"/>
      <c r="U77" s="1075"/>
      <c r="V77" s="1076">
        <v>51</v>
      </c>
      <c r="W77" s="1074"/>
      <c r="X77" s="1074"/>
      <c r="Y77" s="1074"/>
      <c r="Z77" s="1075"/>
      <c r="AA77" s="1076">
        <v>1</v>
      </c>
      <c r="AB77" s="1074"/>
      <c r="AC77" s="1074"/>
      <c r="AD77" s="1074"/>
      <c r="AE77" s="1075"/>
      <c r="AF77" s="1076">
        <v>1</v>
      </c>
      <c r="AG77" s="1074"/>
      <c r="AH77" s="1074"/>
      <c r="AI77" s="1074"/>
      <c r="AJ77" s="1075"/>
      <c r="AK77" s="1076">
        <v>0</v>
      </c>
      <c r="AL77" s="1074"/>
      <c r="AM77" s="1074"/>
      <c r="AN77" s="1074"/>
      <c r="AO77" s="1075"/>
      <c r="AP77" s="1066" t="s">
        <v>609</v>
      </c>
      <c r="AQ77" s="1066"/>
      <c r="AR77" s="1066"/>
      <c r="AS77" s="1066"/>
      <c r="AT77" s="1066"/>
      <c r="AU77" s="1066" t="s">
        <v>609</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606</v>
      </c>
      <c r="C78" s="1070"/>
      <c r="D78" s="1070"/>
      <c r="E78" s="1070"/>
      <c r="F78" s="1070"/>
      <c r="G78" s="1070"/>
      <c r="H78" s="1070"/>
      <c r="I78" s="1070"/>
      <c r="J78" s="1070"/>
      <c r="K78" s="1070"/>
      <c r="L78" s="1070"/>
      <c r="M78" s="1070"/>
      <c r="N78" s="1070"/>
      <c r="O78" s="1070"/>
      <c r="P78" s="1071"/>
      <c r="Q78" s="1072">
        <v>178</v>
      </c>
      <c r="R78" s="1066"/>
      <c r="S78" s="1066"/>
      <c r="T78" s="1066"/>
      <c r="U78" s="1066"/>
      <c r="V78" s="1066">
        <v>109</v>
      </c>
      <c r="W78" s="1066"/>
      <c r="X78" s="1066"/>
      <c r="Y78" s="1066"/>
      <c r="Z78" s="1066"/>
      <c r="AA78" s="1066">
        <v>69</v>
      </c>
      <c r="AB78" s="1066"/>
      <c r="AC78" s="1066"/>
      <c r="AD78" s="1066"/>
      <c r="AE78" s="1066"/>
      <c r="AF78" s="1066">
        <v>69</v>
      </c>
      <c r="AG78" s="1066"/>
      <c r="AH78" s="1066"/>
      <c r="AI78" s="1066"/>
      <c r="AJ78" s="1066"/>
      <c r="AK78" s="1066" t="s">
        <v>609</v>
      </c>
      <c r="AL78" s="1066"/>
      <c r="AM78" s="1066"/>
      <c r="AN78" s="1066"/>
      <c r="AO78" s="1066"/>
      <c r="AP78" s="1066" t="s">
        <v>609</v>
      </c>
      <c r="AQ78" s="1066"/>
      <c r="AR78" s="1066"/>
      <c r="AS78" s="1066"/>
      <c r="AT78" s="1066"/>
      <c r="AU78" s="1066" t="s">
        <v>609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607</v>
      </c>
      <c r="C79" s="1070"/>
      <c r="D79" s="1070"/>
      <c r="E79" s="1070"/>
      <c r="F79" s="1070"/>
      <c r="G79" s="1070"/>
      <c r="H79" s="1070"/>
      <c r="I79" s="1070"/>
      <c r="J79" s="1070"/>
      <c r="K79" s="1070"/>
      <c r="L79" s="1070"/>
      <c r="M79" s="1070"/>
      <c r="N79" s="1070"/>
      <c r="O79" s="1070"/>
      <c r="P79" s="1071"/>
      <c r="Q79" s="1072">
        <v>530</v>
      </c>
      <c r="R79" s="1066"/>
      <c r="S79" s="1066"/>
      <c r="T79" s="1066"/>
      <c r="U79" s="1066"/>
      <c r="V79" s="1066">
        <v>500</v>
      </c>
      <c r="W79" s="1066"/>
      <c r="X79" s="1066"/>
      <c r="Y79" s="1066"/>
      <c r="Z79" s="1066"/>
      <c r="AA79" s="1066">
        <v>29</v>
      </c>
      <c r="AB79" s="1066"/>
      <c r="AC79" s="1066"/>
      <c r="AD79" s="1066"/>
      <c r="AE79" s="1066"/>
      <c r="AF79" s="1066">
        <v>29</v>
      </c>
      <c r="AG79" s="1066"/>
      <c r="AH79" s="1066"/>
      <c r="AI79" s="1066"/>
      <c r="AJ79" s="1066"/>
      <c r="AK79" s="1066" t="s">
        <v>609</v>
      </c>
      <c r="AL79" s="1066"/>
      <c r="AM79" s="1066"/>
      <c r="AN79" s="1066"/>
      <c r="AO79" s="1066"/>
      <c r="AP79" s="1066" t="s">
        <v>609</v>
      </c>
      <c r="AQ79" s="1066"/>
      <c r="AR79" s="1066"/>
      <c r="AS79" s="1066"/>
      <c r="AT79" s="1066"/>
      <c r="AU79" s="1066" t="s">
        <v>609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608</v>
      </c>
      <c r="C80" s="1070"/>
      <c r="D80" s="1070"/>
      <c r="E80" s="1070"/>
      <c r="F80" s="1070"/>
      <c r="G80" s="1070"/>
      <c r="H80" s="1070"/>
      <c r="I80" s="1070"/>
      <c r="J80" s="1070"/>
      <c r="K80" s="1070"/>
      <c r="L80" s="1070"/>
      <c r="M80" s="1070"/>
      <c r="N80" s="1070"/>
      <c r="O80" s="1070"/>
      <c r="P80" s="1071"/>
      <c r="Q80" s="1072">
        <v>1699</v>
      </c>
      <c r="R80" s="1066"/>
      <c r="S80" s="1066"/>
      <c r="T80" s="1066"/>
      <c r="U80" s="1066"/>
      <c r="V80" s="1066">
        <v>1730</v>
      </c>
      <c r="W80" s="1066"/>
      <c r="X80" s="1066"/>
      <c r="Y80" s="1066"/>
      <c r="Z80" s="1066"/>
      <c r="AA80" s="1066">
        <v>-31</v>
      </c>
      <c r="AB80" s="1066"/>
      <c r="AC80" s="1066"/>
      <c r="AD80" s="1066"/>
      <c r="AE80" s="1066"/>
      <c r="AF80" s="1066">
        <v>460</v>
      </c>
      <c r="AG80" s="1066"/>
      <c r="AH80" s="1066"/>
      <c r="AI80" s="1066"/>
      <c r="AJ80" s="1066"/>
      <c r="AK80" s="1066" t="s">
        <v>609</v>
      </c>
      <c r="AL80" s="1066"/>
      <c r="AM80" s="1066"/>
      <c r="AN80" s="1066"/>
      <c r="AO80" s="1066"/>
      <c r="AP80" s="1066">
        <v>453</v>
      </c>
      <c r="AQ80" s="1066"/>
      <c r="AR80" s="1066"/>
      <c r="AS80" s="1066"/>
      <c r="AT80" s="1066"/>
      <c r="AU80" s="1066">
        <v>96</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3298</v>
      </c>
      <c r="AG88" s="1054"/>
      <c r="AH88" s="1054"/>
      <c r="AI88" s="1054"/>
      <c r="AJ88" s="1054"/>
      <c r="AK88" s="1058"/>
      <c r="AL88" s="1058"/>
      <c r="AM88" s="1058"/>
      <c r="AN88" s="1058"/>
      <c r="AO88" s="1058"/>
      <c r="AP88" s="1054">
        <v>886</v>
      </c>
      <c r="AQ88" s="1054"/>
      <c r="AR88" s="1054"/>
      <c r="AS88" s="1054"/>
      <c r="AT88" s="1054"/>
      <c r="AU88" s="1054">
        <v>114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v>61</v>
      </c>
      <c r="CX102" s="1046"/>
      <c r="CY102" s="1046"/>
      <c r="CZ102" s="1046"/>
      <c r="DA102" s="1047"/>
      <c r="DB102" s="1045" t="s">
        <v>616</v>
      </c>
      <c r="DC102" s="1046"/>
      <c r="DD102" s="1046"/>
      <c r="DE102" s="1046"/>
      <c r="DF102" s="1047"/>
      <c r="DG102" s="1045" t="s">
        <v>616</v>
      </c>
      <c r="DH102" s="1046"/>
      <c r="DI102" s="1046"/>
      <c r="DJ102" s="1046"/>
      <c r="DK102" s="1047"/>
      <c r="DL102" s="1045" t="s">
        <v>616</v>
      </c>
      <c r="DM102" s="1046"/>
      <c r="DN102" s="1046"/>
      <c r="DO102" s="1046"/>
      <c r="DP102" s="1047"/>
      <c r="DQ102" s="1045" t="s">
        <v>616</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306</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306</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306</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200648</v>
      </c>
      <c r="AB110" s="982"/>
      <c r="AC110" s="982"/>
      <c r="AD110" s="982"/>
      <c r="AE110" s="983"/>
      <c r="AF110" s="984">
        <v>218691</v>
      </c>
      <c r="AG110" s="982"/>
      <c r="AH110" s="982"/>
      <c r="AI110" s="982"/>
      <c r="AJ110" s="983"/>
      <c r="AK110" s="984">
        <v>226235</v>
      </c>
      <c r="AL110" s="982"/>
      <c r="AM110" s="982"/>
      <c r="AN110" s="982"/>
      <c r="AO110" s="983"/>
      <c r="AP110" s="985">
        <v>17.3</v>
      </c>
      <c r="AQ110" s="986"/>
      <c r="AR110" s="986"/>
      <c r="AS110" s="986"/>
      <c r="AT110" s="987"/>
      <c r="AU110" s="1021" t="s">
        <v>72</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2162334</v>
      </c>
      <c r="BR110" s="929"/>
      <c r="BS110" s="929"/>
      <c r="BT110" s="929"/>
      <c r="BU110" s="929"/>
      <c r="BV110" s="929">
        <v>2399828</v>
      </c>
      <c r="BW110" s="929"/>
      <c r="BX110" s="929"/>
      <c r="BY110" s="929"/>
      <c r="BZ110" s="929"/>
      <c r="CA110" s="929">
        <v>2299845</v>
      </c>
      <c r="CB110" s="929"/>
      <c r="CC110" s="929"/>
      <c r="CD110" s="929"/>
      <c r="CE110" s="929"/>
      <c r="CF110" s="953">
        <v>175.8</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445</v>
      </c>
      <c r="DR110" s="929"/>
      <c r="DS110" s="929"/>
      <c r="DT110" s="929"/>
      <c r="DU110" s="929"/>
      <c r="DV110" s="930" t="s">
        <v>446</v>
      </c>
      <c r="DW110" s="930"/>
      <c r="DX110" s="930"/>
      <c r="DY110" s="930"/>
      <c r="DZ110" s="931"/>
    </row>
    <row r="111" spans="1:131" s="248" customFormat="1" ht="26.25" customHeight="1" x14ac:dyDescent="0.2">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449</v>
      </c>
      <c r="AG111" s="1010"/>
      <c r="AH111" s="1010"/>
      <c r="AI111" s="1010"/>
      <c r="AJ111" s="1011"/>
      <c r="AK111" s="1012" t="s">
        <v>450</v>
      </c>
      <c r="AL111" s="1010"/>
      <c r="AM111" s="1010"/>
      <c r="AN111" s="1010"/>
      <c r="AO111" s="1011"/>
      <c r="AP111" s="1013" t="s">
        <v>451</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444</v>
      </c>
      <c r="BR111" s="901"/>
      <c r="BS111" s="901"/>
      <c r="BT111" s="901"/>
      <c r="BU111" s="901"/>
      <c r="BV111" s="901" t="s">
        <v>238</v>
      </c>
      <c r="BW111" s="901"/>
      <c r="BX111" s="901"/>
      <c r="BY111" s="901"/>
      <c r="BZ111" s="901"/>
      <c r="CA111" s="901" t="s">
        <v>448</v>
      </c>
      <c r="CB111" s="901"/>
      <c r="CC111" s="901"/>
      <c r="CD111" s="901"/>
      <c r="CE111" s="901"/>
      <c r="CF111" s="962" t="s">
        <v>448</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450</v>
      </c>
      <c r="DM111" s="901"/>
      <c r="DN111" s="901"/>
      <c r="DO111" s="901"/>
      <c r="DP111" s="901"/>
      <c r="DQ111" s="901" t="s">
        <v>450</v>
      </c>
      <c r="DR111" s="901"/>
      <c r="DS111" s="901"/>
      <c r="DT111" s="901"/>
      <c r="DU111" s="901"/>
      <c r="DV111" s="878" t="s">
        <v>454</v>
      </c>
      <c r="DW111" s="878"/>
      <c r="DX111" s="878"/>
      <c r="DY111" s="878"/>
      <c r="DZ111" s="879"/>
    </row>
    <row r="112" spans="1:131" s="248" customFormat="1" ht="26.25" customHeight="1" x14ac:dyDescent="0.2">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416</v>
      </c>
      <c r="AG112" s="864"/>
      <c r="AH112" s="864"/>
      <c r="AI112" s="864"/>
      <c r="AJ112" s="865"/>
      <c r="AK112" s="866" t="s">
        <v>238</v>
      </c>
      <c r="AL112" s="864"/>
      <c r="AM112" s="864"/>
      <c r="AN112" s="864"/>
      <c r="AO112" s="865"/>
      <c r="AP112" s="911" t="s">
        <v>450</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272940</v>
      </c>
      <c r="BR112" s="901"/>
      <c r="BS112" s="901"/>
      <c r="BT112" s="901"/>
      <c r="BU112" s="901"/>
      <c r="BV112" s="901">
        <v>250360</v>
      </c>
      <c r="BW112" s="901"/>
      <c r="BX112" s="901"/>
      <c r="BY112" s="901"/>
      <c r="BZ112" s="901"/>
      <c r="CA112" s="901">
        <v>227834</v>
      </c>
      <c r="CB112" s="901"/>
      <c r="CC112" s="901"/>
      <c r="CD112" s="901"/>
      <c r="CE112" s="901"/>
      <c r="CF112" s="962">
        <v>17.399999999999999</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459</v>
      </c>
      <c r="DH112" s="901"/>
      <c r="DI112" s="901"/>
      <c r="DJ112" s="901"/>
      <c r="DK112" s="901"/>
      <c r="DL112" s="901" t="s">
        <v>416</v>
      </c>
      <c r="DM112" s="901"/>
      <c r="DN112" s="901"/>
      <c r="DO112" s="901"/>
      <c r="DP112" s="901"/>
      <c r="DQ112" s="901" t="s">
        <v>444</v>
      </c>
      <c r="DR112" s="901"/>
      <c r="DS112" s="901"/>
      <c r="DT112" s="901"/>
      <c r="DU112" s="901"/>
      <c r="DV112" s="878" t="s">
        <v>448</v>
      </c>
      <c r="DW112" s="878"/>
      <c r="DX112" s="878"/>
      <c r="DY112" s="878"/>
      <c r="DZ112" s="879"/>
    </row>
    <row r="113" spans="1:130" s="248" customFormat="1" ht="26.25" customHeight="1" x14ac:dyDescent="0.2">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29559</v>
      </c>
      <c r="AB113" s="1010"/>
      <c r="AC113" s="1010"/>
      <c r="AD113" s="1010"/>
      <c r="AE113" s="1011"/>
      <c r="AF113" s="1012">
        <v>29539</v>
      </c>
      <c r="AG113" s="1010"/>
      <c r="AH113" s="1010"/>
      <c r="AI113" s="1010"/>
      <c r="AJ113" s="1011"/>
      <c r="AK113" s="1012">
        <v>24830</v>
      </c>
      <c r="AL113" s="1010"/>
      <c r="AM113" s="1010"/>
      <c r="AN113" s="1010"/>
      <c r="AO113" s="1011"/>
      <c r="AP113" s="1013">
        <v>1.9</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146028</v>
      </c>
      <c r="BR113" s="901"/>
      <c r="BS113" s="901"/>
      <c r="BT113" s="901"/>
      <c r="BU113" s="901"/>
      <c r="BV113" s="901">
        <v>128891</v>
      </c>
      <c r="BW113" s="901"/>
      <c r="BX113" s="901"/>
      <c r="BY113" s="901"/>
      <c r="BZ113" s="901"/>
      <c r="CA113" s="901">
        <v>114398</v>
      </c>
      <c r="CB113" s="901"/>
      <c r="CC113" s="901"/>
      <c r="CD113" s="901"/>
      <c r="CE113" s="901"/>
      <c r="CF113" s="962">
        <v>8.6999999999999993</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444</v>
      </c>
      <c r="DM113" s="864"/>
      <c r="DN113" s="864"/>
      <c r="DO113" s="864"/>
      <c r="DP113" s="865"/>
      <c r="DQ113" s="866" t="s">
        <v>448</v>
      </c>
      <c r="DR113" s="864"/>
      <c r="DS113" s="864"/>
      <c r="DT113" s="864"/>
      <c r="DU113" s="865"/>
      <c r="DV113" s="911" t="s">
        <v>448</v>
      </c>
      <c r="DW113" s="912"/>
      <c r="DX113" s="912"/>
      <c r="DY113" s="912"/>
      <c r="DZ113" s="913"/>
    </row>
    <row r="114" spans="1:130" s="248" customFormat="1" ht="26.25" customHeight="1" x14ac:dyDescent="0.2">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9816</v>
      </c>
      <c r="AB114" s="864"/>
      <c r="AC114" s="864"/>
      <c r="AD114" s="864"/>
      <c r="AE114" s="865"/>
      <c r="AF114" s="866">
        <v>9973</v>
      </c>
      <c r="AG114" s="864"/>
      <c r="AH114" s="864"/>
      <c r="AI114" s="864"/>
      <c r="AJ114" s="865"/>
      <c r="AK114" s="866">
        <v>11135</v>
      </c>
      <c r="AL114" s="864"/>
      <c r="AM114" s="864"/>
      <c r="AN114" s="864"/>
      <c r="AO114" s="865"/>
      <c r="AP114" s="911">
        <v>0.9</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757550</v>
      </c>
      <c r="BR114" s="901"/>
      <c r="BS114" s="901"/>
      <c r="BT114" s="901"/>
      <c r="BU114" s="901"/>
      <c r="BV114" s="901">
        <v>769890</v>
      </c>
      <c r="BW114" s="901"/>
      <c r="BX114" s="901"/>
      <c r="BY114" s="901"/>
      <c r="BZ114" s="901"/>
      <c r="CA114" s="901">
        <v>752612</v>
      </c>
      <c r="CB114" s="901"/>
      <c r="CC114" s="901"/>
      <c r="CD114" s="901"/>
      <c r="CE114" s="901"/>
      <c r="CF114" s="962">
        <v>57.5</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416</v>
      </c>
      <c r="DH114" s="864"/>
      <c r="DI114" s="864"/>
      <c r="DJ114" s="864"/>
      <c r="DK114" s="865"/>
      <c r="DL114" s="866" t="s">
        <v>445</v>
      </c>
      <c r="DM114" s="864"/>
      <c r="DN114" s="864"/>
      <c r="DO114" s="864"/>
      <c r="DP114" s="865"/>
      <c r="DQ114" s="866" t="s">
        <v>448</v>
      </c>
      <c r="DR114" s="864"/>
      <c r="DS114" s="864"/>
      <c r="DT114" s="864"/>
      <c r="DU114" s="865"/>
      <c r="DV114" s="911" t="s">
        <v>416</v>
      </c>
      <c r="DW114" s="912"/>
      <c r="DX114" s="912"/>
      <c r="DY114" s="912"/>
      <c r="DZ114" s="913"/>
    </row>
    <row r="115" spans="1:130" s="248" customFormat="1" ht="26.25" customHeight="1" x14ac:dyDescent="0.2">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449</v>
      </c>
      <c r="AB115" s="1010"/>
      <c r="AC115" s="1010"/>
      <c r="AD115" s="1010"/>
      <c r="AE115" s="1011"/>
      <c r="AF115" s="1012" t="s">
        <v>446</v>
      </c>
      <c r="AG115" s="1010"/>
      <c r="AH115" s="1010"/>
      <c r="AI115" s="1010"/>
      <c r="AJ115" s="1011"/>
      <c r="AK115" s="1012" t="s">
        <v>451</v>
      </c>
      <c r="AL115" s="1010"/>
      <c r="AM115" s="1010"/>
      <c r="AN115" s="1010"/>
      <c r="AO115" s="1011"/>
      <c r="AP115" s="1013" t="s">
        <v>238</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451</v>
      </c>
      <c r="BR115" s="901"/>
      <c r="BS115" s="901"/>
      <c r="BT115" s="901"/>
      <c r="BU115" s="901"/>
      <c r="BV115" s="901" t="s">
        <v>443</v>
      </c>
      <c r="BW115" s="901"/>
      <c r="BX115" s="901"/>
      <c r="BY115" s="901"/>
      <c r="BZ115" s="901"/>
      <c r="CA115" s="901" t="s">
        <v>416</v>
      </c>
      <c r="CB115" s="901"/>
      <c r="CC115" s="901"/>
      <c r="CD115" s="901"/>
      <c r="CE115" s="901"/>
      <c r="CF115" s="962" t="s">
        <v>416</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416</v>
      </c>
      <c r="DM115" s="864"/>
      <c r="DN115" s="864"/>
      <c r="DO115" s="864"/>
      <c r="DP115" s="865"/>
      <c r="DQ115" s="866" t="s">
        <v>454</v>
      </c>
      <c r="DR115" s="864"/>
      <c r="DS115" s="864"/>
      <c r="DT115" s="864"/>
      <c r="DU115" s="865"/>
      <c r="DV115" s="911" t="s">
        <v>416</v>
      </c>
      <c r="DW115" s="912"/>
      <c r="DX115" s="912"/>
      <c r="DY115" s="912"/>
      <c r="DZ115" s="913"/>
    </row>
    <row r="116" spans="1:130" s="248" customFormat="1" ht="26.25" customHeight="1" x14ac:dyDescent="0.2">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450</v>
      </c>
      <c r="AG116" s="864"/>
      <c r="AH116" s="864"/>
      <c r="AI116" s="864"/>
      <c r="AJ116" s="865"/>
      <c r="AK116" s="866" t="s">
        <v>416</v>
      </c>
      <c r="AL116" s="864"/>
      <c r="AM116" s="864"/>
      <c r="AN116" s="864"/>
      <c r="AO116" s="865"/>
      <c r="AP116" s="911" t="s">
        <v>454</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449</v>
      </c>
      <c r="BW116" s="901"/>
      <c r="BX116" s="901"/>
      <c r="BY116" s="901"/>
      <c r="BZ116" s="901"/>
      <c r="CA116" s="901" t="s">
        <v>443</v>
      </c>
      <c r="CB116" s="901"/>
      <c r="CC116" s="901"/>
      <c r="CD116" s="901"/>
      <c r="CE116" s="901"/>
      <c r="CF116" s="962" t="s">
        <v>448</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454</v>
      </c>
      <c r="DH116" s="864"/>
      <c r="DI116" s="864"/>
      <c r="DJ116" s="864"/>
      <c r="DK116" s="865"/>
      <c r="DL116" s="866" t="s">
        <v>416</v>
      </c>
      <c r="DM116" s="864"/>
      <c r="DN116" s="864"/>
      <c r="DO116" s="864"/>
      <c r="DP116" s="865"/>
      <c r="DQ116" s="866" t="s">
        <v>445</v>
      </c>
      <c r="DR116" s="864"/>
      <c r="DS116" s="864"/>
      <c r="DT116" s="864"/>
      <c r="DU116" s="865"/>
      <c r="DV116" s="911" t="s">
        <v>450</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240023</v>
      </c>
      <c r="AB117" s="996"/>
      <c r="AC117" s="996"/>
      <c r="AD117" s="996"/>
      <c r="AE117" s="997"/>
      <c r="AF117" s="998">
        <v>258203</v>
      </c>
      <c r="AG117" s="996"/>
      <c r="AH117" s="996"/>
      <c r="AI117" s="996"/>
      <c r="AJ117" s="997"/>
      <c r="AK117" s="998">
        <v>262200</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444</v>
      </c>
      <c r="BW117" s="901"/>
      <c r="BX117" s="901"/>
      <c r="BY117" s="901"/>
      <c r="BZ117" s="901"/>
      <c r="CA117" s="901" t="s">
        <v>459</v>
      </c>
      <c r="CB117" s="901"/>
      <c r="CC117" s="901"/>
      <c r="CD117" s="901"/>
      <c r="CE117" s="901"/>
      <c r="CF117" s="962" t="s">
        <v>459</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448</v>
      </c>
      <c r="DH117" s="864"/>
      <c r="DI117" s="864"/>
      <c r="DJ117" s="864"/>
      <c r="DK117" s="865"/>
      <c r="DL117" s="866" t="s">
        <v>445</v>
      </c>
      <c r="DM117" s="864"/>
      <c r="DN117" s="864"/>
      <c r="DO117" s="864"/>
      <c r="DP117" s="865"/>
      <c r="DQ117" s="866" t="s">
        <v>459</v>
      </c>
      <c r="DR117" s="864"/>
      <c r="DS117" s="864"/>
      <c r="DT117" s="864"/>
      <c r="DU117" s="865"/>
      <c r="DV117" s="911" t="s">
        <v>459</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306</v>
      </c>
      <c r="AL118" s="989"/>
      <c r="AM118" s="989"/>
      <c r="AN118" s="989"/>
      <c r="AO118" s="990"/>
      <c r="AP118" s="992" t="s">
        <v>437</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446</v>
      </c>
      <c r="BR118" s="932"/>
      <c r="BS118" s="932"/>
      <c r="BT118" s="932"/>
      <c r="BU118" s="932"/>
      <c r="BV118" s="932" t="s">
        <v>459</v>
      </c>
      <c r="BW118" s="932"/>
      <c r="BX118" s="932"/>
      <c r="BY118" s="932"/>
      <c r="BZ118" s="932"/>
      <c r="CA118" s="932" t="s">
        <v>459</v>
      </c>
      <c r="CB118" s="932"/>
      <c r="CC118" s="932"/>
      <c r="CD118" s="932"/>
      <c r="CE118" s="932"/>
      <c r="CF118" s="962" t="s">
        <v>459</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451</v>
      </c>
      <c r="DH118" s="864"/>
      <c r="DI118" s="864"/>
      <c r="DJ118" s="864"/>
      <c r="DK118" s="865"/>
      <c r="DL118" s="866" t="s">
        <v>459</v>
      </c>
      <c r="DM118" s="864"/>
      <c r="DN118" s="864"/>
      <c r="DO118" s="864"/>
      <c r="DP118" s="865"/>
      <c r="DQ118" s="866" t="s">
        <v>450</v>
      </c>
      <c r="DR118" s="864"/>
      <c r="DS118" s="864"/>
      <c r="DT118" s="864"/>
      <c r="DU118" s="865"/>
      <c r="DV118" s="911" t="s">
        <v>459</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446</v>
      </c>
      <c r="AG119" s="982"/>
      <c r="AH119" s="982"/>
      <c r="AI119" s="982"/>
      <c r="AJ119" s="983"/>
      <c r="AK119" s="984" t="s">
        <v>451</v>
      </c>
      <c r="AL119" s="982"/>
      <c r="AM119" s="982"/>
      <c r="AN119" s="982"/>
      <c r="AO119" s="983"/>
      <c r="AP119" s="985" t="s">
        <v>446</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477</v>
      </c>
      <c r="BP119" s="965"/>
      <c r="BQ119" s="969">
        <v>3338852</v>
      </c>
      <c r="BR119" s="932"/>
      <c r="BS119" s="932"/>
      <c r="BT119" s="932"/>
      <c r="BU119" s="932"/>
      <c r="BV119" s="932">
        <v>3548969</v>
      </c>
      <c r="BW119" s="932"/>
      <c r="BX119" s="932"/>
      <c r="BY119" s="932"/>
      <c r="BZ119" s="932"/>
      <c r="CA119" s="932">
        <v>3394689</v>
      </c>
      <c r="CB119" s="932"/>
      <c r="CC119" s="932"/>
      <c r="CD119" s="932"/>
      <c r="CE119" s="932"/>
      <c r="CF119" s="830"/>
      <c r="CG119" s="831"/>
      <c r="CH119" s="831"/>
      <c r="CI119" s="831"/>
      <c r="CJ119" s="921"/>
      <c r="CK119" s="1019"/>
      <c r="CL119" s="907"/>
      <c r="CM119" s="925" t="s">
        <v>478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446</v>
      </c>
      <c r="DH119" s="847"/>
      <c r="DI119" s="847"/>
      <c r="DJ119" s="847"/>
      <c r="DK119" s="848"/>
      <c r="DL119" s="849" t="s">
        <v>459</v>
      </c>
      <c r="DM119" s="847"/>
      <c r="DN119" s="847"/>
      <c r="DO119" s="847"/>
      <c r="DP119" s="848"/>
      <c r="DQ119" s="849" t="s">
        <v>449</v>
      </c>
      <c r="DR119" s="847"/>
      <c r="DS119" s="847"/>
      <c r="DT119" s="847"/>
      <c r="DU119" s="848"/>
      <c r="DV119" s="935" t="s">
        <v>450</v>
      </c>
      <c r="DW119" s="936"/>
      <c r="DX119" s="936"/>
      <c r="DY119" s="936"/>
      <c r="DZ119" s="937"/>
    </row>
    <row r="120" spans="1:130" s="248" customFormat="1" ht="26.25" customHeight="1" x14ac:dyDescent="0.2">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446</v>
      </c>
      <c r="AB120" s="864"/>
      <c r="AC120" s="864"/>
      <c r="AD120" s="864"/>
      <c r="AE120" s="865"/>
      <c r="AF120" s="866" t="s">
        <v>446</v>
      </c>
      <c r="AG120" s="864"/>
      <c r="AH120" s="864"/>
      <c r="AI120" s="864"/>
      <c r="AJ120" s="865"/>
      <c r="AK120" s="866" t="s">
        <v>446</v>
      </c>
      <c r="AL120" s="864"/>
      <c r="AM120" s="864"/>
      <c r="AN120" s="864"/>
      <c r="AO120" s="865"/>
      <c r="AP120" s="911" t="s">
        <v>459</v>
      </c>
      <c r="AQ120" s="912"/>
      <c r="AR120" s="912"/>
      <c r="AS120" s="912"/>
      <c r="AT120" s="913"/>
      <c r="AU120" s="970" t="s">
        <v>479</v>
      </c>
      <c r="AV120" s="971"/>
      <c r="AW120" s="971"/>
      <c r="AX120" s="971"/>
      <c r="AY120" s="972"/>
      <c r="AZ120" s="947" t="s">
        <v>480</v>
      </c>
      <c r="BA120" s="892"/>
      <c r="BB120" s="892"/>
      <c r="BC120" s="892"/>
      <c r="BD120" s="892"/>
      <c r="BE120" s="892"/>
      <c r="BF120" s="892"/>
      <c r="BG120" s="892"/>
      <c r="BH120" s="892"/>
      <c r="BI120" s="892"/>
      <c r="BJ120" s="892"/>
      <c r="BK120" s="892"/>
      <c r="BL120" s="892"/>
      <c r="BM120" s="892"/>
      <c r="BN120" s="892"/>
      <c r="BO120" s="892"/>
      <c r="BP120" s="893"/>
      <c r="BQ120" s="948">
        <v>1829342</v>
      </c>
      <c r="BR120" s="929"/>
      <c r="BS120" s="929"/>
      <c r="BT120" s="929"/>
      <c r="BU120" s="929"/>
      <c r="BV120" s="929">
        <v>1849149</v>
      </c>
      <c r="BW120" s="929"/>
      <c r="BX120" s="929"/>
      <c r="BY120" s="929"/>
      <c r="BZ120" s="929"/>
      <c r="CA120" s="929">
        <v>1971006</v>
      </c>
      <c r="CB120" s="929"/>
      <c r="CC120" s="929"/>
      <c r="CD120" s="929"/>
      <c r="CE120" s="929"/>
      <c r="CF120" s="953">
        <v>150.69999999999999</v>
      </c>
      <c r="CG120" s="954"/>
      <c r="CH120" s="954"/>
      <c r="CI120" s="954"/>
      <c r="CJ120" s="954"/>
      <c r="CK120" s="955" t="s">
        <v>481</v>
      </c>
      <c r="CL120" s="939"/>
      <c r="CM120" s="939"/>
      <c r="CN120" s="939"/>
      <c r="CO120" s="940"/>
      <c r="CP120" s="959" t="s">
        <v>482</v>
      </c>
      <c r="CQ120" s="960"/>
      <c r="CR120" s="960"/>
      <c r="CS120" s="960"/>
      <c r="CT120" s="960"/>
      <c r="CU120" s="960"/>
      <c r="CV120" s="960"/>
      <c r="CW120" s="960"/>
      <c r="CX120" s="960"/>
      <c r="CY120" s="960"/>
      <c r="CZ120" s="960"/>
      <c r="DA120" s="960"/>
      <c r="DB120" s="960"/>
      <c r="DC120" s="960"/>
      <c r="DD120" s="960"/>
      <c r="DE120" s="960"/>
      <c r="DF120" s="961"/>
      <c r="DG120" s="948">
        <v>269342</v>
      </c>
      <c r="DH120" s="929"/>
      <c r="DI120" s="929"/>
      <c r="DJ120" s="929"/>
      <c r="DK120" s="929"/>
      <c r="DL120" s="929">
        <v>249665</v>
      </c>
      <c r="DM120" s="929"/>
      <c r="DN120" s="929"/>
      <c r="DO120" s="929"/>
      <c r="DP120" s="929"/>
      <c r="DQ120" s="929">
        <v>227336</v>
      </c>
      <c r="DR120" s="929"/>
      <c r="DS120" s="929"/>
      <c r="DT120" s="929"/>
      <c r="DU120" s="929"/>
      <c r="DV120" s="930">
        <v>17.399999999999999</v>
      </c>
      <c r="DW120" s="930"/>
      <c r="DX120" s="930"/>
      <c r="DY120" s="930"/>
      <c r="DZ120" s="931"/>
    </row>
    <row r="121" spans="1:130" s="248" customFormat="1" ht="26.25" customHeight="1" x14ac:dyDescent="0.2">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446</v>
      </c>
      <c r="AB121" s="864"/>
      <c r="AC121" s="864"/>
      <c r="AD121" s="864"/>
      <c r="AE121" s="865"/>
      <c r="AF121" s="866" t="s">
        <v>446</v>
      </c>
      <c r="AG121" s="864"/>
      <c r="AH121" s="864"/>
      <c r="AI121" s="864"/>
      <c r="AJ121" s="865"/>
      <c r="AK121" s="866" t="s">
        <v>459</v>
      </c>
      <c r="AL121" s="864"/>
      <c r="AM121" s="864"/>
      <c r="AN121" s="864"/>
      <c r="AO121" s="865"/>
      <c r="AP121" s="911" t="s">
        <v>446</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110606</v>
      </c>
      <c r="BR121" s="901"/>
      <c r="BS121" s="901"/>
      <c r="BT121" s="901"/>
      <c r="BU121" s="901"/>
      <c r="BV121" s="901">
        <v>106150</v>
      </c>
      <c r="BW121" s="901"/>
      <c r="BX121" s="901"/>
      <c r="BY121" s="901"/>
      <c r="BZ121" s="901"/>
      <c r="CA121" s="901">
        <v>101667</v>
      </c>
      <c r="CB121" s="901"/>
      <c r="CC121" s="901"/>
      <c r="CD121" s="901"/>
      <c r="CE121" s="901"/>
      <c r="CF121" s="962">
        <v>7.8</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672</v>
      </c>
      <c r="DH121" s="901"/>
      <c r="DI121" s="901"/>
      <c r="DJ121" s="901"/>
      <c r="DK121" s="901"/>
      <c r="DL121" s="901">
        <v>695</v>
      </c>
      <c r="DM121" s="901"/>
      <c r="DN121" s="901"/>
      <c r="DO121" s="901"/>
      <c r="DP121" s="901"/>
      <c r="DQ121" s="901">
        <v>498</v>
      </c>
      <c r="DR121" s="901"/>
      <c r="DS121" s="901"/>
      <c r="DT121" s="901"/>
      <c r="DU121" s="901"/>
      <c r="DV121" s="878">
        <v>0</v>
      </c>
      <c r="DW121" s="878"/>
      <c r="DX121" s="878"/>
      <c r="DY121" s="878"/>
      <c r="DZ121" s="879"/>
    </row>
    <row r="122" spans="1:130" s="248" customFormat="1" ht="26.25" customHeight="1" x14ac:dyDescent="0.2">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446</v>
      </c>
      <c r="AB122" s="864"/>
      <c r="AC122" s="864"/>
      <c r="AD122" s="864"/>
      <c r="AE122" s="865"/>
      <c r="AF122" s="866" t="s">
        <v>459</v>
      </c>
      <c r="AG122" s="864"/>
      <c r="AH122" s="864"/>
      <c r="AI122" s="864"/>
      <c r="AJ122" s="865"/>
      <c r="AK122" s="866" t="s">
        <v>459</v>
      </c>
      <c r="AL122" s="864"/>
      <c r="AM122" s="864"/>
      <c r="AN122" s="864"/>
      <c r="AO122" s="865"/>
      <c r="AP122" s="911" t="s">
        <v>450</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2218628</v>
      </c>
      <c r="BR122" s="932"/>
      <c r="BS122" s="932"/>
      <c r="BT122" s="932"/>
      <c r="BU122" s="932"/>
      <c r="BV122" s="932">
        <v>2370601</v>
      </c>
      <c r="BW122" s="932"/>
      <c r="BX122" s="932"/>
      <c r="BY122" s="932"/>
      <c r="BZ122" s="932"/>
      <c r="CA122" s="932">
        <v>2317872</v>
      </c>
      <c r="CB122" s="932"/>
      <c r="CC122" s="932"/>
      <c r="CD122" s="932"/>
      <c r="CE122" s="932"/>
      <c r="CF122" s="933">
        <v>177.2</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t="s">
        <v>448</v>
      </c>
      <c r="DH122" s="901"/>
      <c r="DI122" s="901"/>
      <c r="DJ122" s="901"/>
      <c r="DK122" s="901"/>
      <c r="DL122" s="901" t="s">
        <v>416</v>
      </c>
      <c r="DM122" s="901"/>
      <c r="DN122" s="901"/>
      <c r="DO122" s="901"/>
      <c r="DP122" s="901"/>
      <c r="DQ122" s="901" t="s">
        <v>448</v>
      </c>
      <c r="DR122" s="901"/>
      <c r="DS122" s="901"/>
      <c r="DT122" s="901"/>
      <c r="DU122" s="901"/>
      <c r="DV122" s="878" t="s">
        <v>446</v>
      </c>
      <c r="DW122" s="878"/>
      <c r="DX122" s="878"/>
      <c r="DY122" s="878"/>
      <c r="DZ122" s="879"/>
    </row>
    <row r="123" spans="1:130" s="248" customFormat="1" ht="26.25" customHeight="1" x14ac:dyDescent="0.2">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448</v>
      </c>
      <c r="AG123" s="864"/>
      <c r="AH123" s="864"/>
      <c r="AI123" s="864"/>
      <c r="AJ123" s="865"/>
      <c r="AK123" s="866" t="s">
        <v>459</v>
      </c>
      <c r="AL123" s="864"/>
      <c r="AM123" s="864"/>
      <c r="AN123" s="864"/>
      <c r="AO123" s="865"/>
      <c r="AP123" s="911" t="s">
        <v>451</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488</v>
      </c>
      <c r="BP123" s="965"/>
      <c r="BQ123" s="919">
        <v>4158576</v>
      </c>
      <c r="BR123" s="920"/>
      <c r="BS123" s="920"/>
      <c r="BT123" s="920"/>
      <c r="BU123" s="920"/>
      <c r="BV123" s="920">
        <v>4325900</v>
      </c>
      <c r="BW123" s="920"/>
      <c r="BX123" s="920"/>
      <c r="BY123" s="920"/>
      <c r="BZ123" s="920"/>
      <c r="CA123" s="920">
        <v>4390545</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t="s">
        <v>450</v>
      </c>
      <c r="DH123" s="864"/>
      <c r="DI123" s="864"/>
      <c r="DJ123" s="864"/>
      <c r="DK123" s="865"/>
      <c r="DL123" s="866" t="s">
        <v>448</v>
      </c>
      <c r="DM123" s="864"/>
      <c r="DN123" s="864"/>
      <c r="DO123" s="864"/>
      <c r="DP123" s="865"/>
      <c r="DQ123" s="866" t="s">
        <v>448</v>
      </c>
      <c r="DR123" s="864"/>
      <c r="DS123" s="864"/>
      <c r="DT123" s="864"/>
      <c r="DU123" s="865"/>
      <c r="DV123" s="911" t="s">
        <v>450</v>
      </c>
      <c r="DW123" s="912"/>
      <c r="DX123" s="912"/>
      <c r="DY123" s="912"/>
      <c r="DZ123" s="913"/>
    </row>
    <row r="124" spans="1:130" s="248" customFormat="1" ht="26.25" customHeight="1" thickBot="1" x14ac:dyDescent="0.25">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450</v>
      </c>
      <c r="AB124" s="864"/>
      <c r="AC124" s="864"/>
      <c r="AD124" s="864"/>
      <c r="AE124" s="865"/>
      <c r="AF124" s="866" t="s">
        <v>449</v>
      </c>
      <c r="AG124" s="864"/>
      <c r="AH124" s="864"/>
      <c r="AI124" s="864"/>
      <c r="AJ124" s="865"/>
      <c r="AK124" s="866" t="s">
        <v>450</v>
      </c>
      <c r="AL124" s="864"/>
      <c r="AM124" s="864"/>
      <c r="AN124" s="864"/>
      <c r="AO124" s="865"/>
      <c r="AP124" s="911" t="s">
        <v>451</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449</v>
      </c>
      <c r="BR124" s="918"/>
      <c r="BS124" s="918"/>
      <c r="BT124" s="918"/>
      <c r="BU124" s="918"/>
      <c r="BV124" s="918" t="s">
        <v>451</v>
      </c>
      <c r="BW124" s="918"/>
      <c r="BX124" s="918"/>
      <c r="BY124" s="918"/>
      <c r="BZ124" s="918"/>
      <c r="CA124" s="918" t="s">
        <v>449</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v>2926</v>
      </c>
      <c r="DH124" s="847"/>
      <c r="DI124" s="847"/>
      <c r="DJ124" s="847"/>
      <c r="DK124" s="848"/>
      <c r="DL124" s="849" t="s">
        <v>448</v>
      </c>
      <c r="DM124" s="847"/>
      <c r="DN124" s="847"/>
      <c r="DO124" s="847"/>
      <c r="DP124" s="848"/>
      <c r="DQ124" s="849" t="s">
        <v>451</v>
      </c>
      <c r="DR124" s="847"/>
      <c r="DS124" s="847"/>
      <c r="DT124" s="847"/>
      <c r="DU124" s="848"/>
      <c r="DV124" s="935" t="s">
        <v>448</v>
      </c>
      <c r="DW124" s="936"/>
      <c r="DX124" s="936"/>
      <c r="DY124" s="936"/>
      <c r="DZ124" s="937"/>
    </row>
    <row r="125" spans="1:130" s="248" customFormat="1" ht="26.25" customHeight="1" x14ac:dyDescent="0.2">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448</v>
      </c>
      <c r="AG125" s="864"/>
      <c r="AH125" s="864"/>
      <c r="AI125" s="864"/>
      <c r="AJ125" s="865"/>
      <c r="AK125" s="866" t="s">
        <v>448</v>
      </c>
      <c r="AL125" s="864"/>
      <c r="AM125" s="864"/>
      <c r="AN125" s="864"/>
      <c r="AO125" s="865"/>
      <c r="AP125" s="911" t="s">
        <v>448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448</v>
      </c>
      <c r="DH125" s="929"/>
      <c r="DI125" s="929"/>
      <c r="DJ125" s="929"/>
      <c r="DK125" s="929"/>
      <c r="DL125" s="929" t="s">
        <v>448</v>
      </c>
      <c r="DM125" s="929"/>
      <c r="DN125" s="929"/>
      <c r="DO125" s="929"/>
      <c r="DP125" s="929"/>
      <c r="DQ125" s="929" t="s">
        <v>448</v>
      </c>
      <c r="DR125" s="929"/>
      <c r="DS125" s="929"/>
      <c r="DT125" s="929"/>
      <c r="DU125" s="929"/>
      <c r="DV125" s="930" t="s">
        <v>451</v>
      </c>
      <c r="DW125" s="930"/>
      <c r="DX125" s="930"/>
      <c r="DY125" s="930"/>
      <c r="DZ125" s="931"/>
    </row>
    <row r="126" spans="1:130" s="248" customFormat="1" ht="26.25" customHeight="1" thickBot="1" x14ac:dyDescent="0.25">
      <c r="A126" s="904"/>
      <c r="B126" s="905"/>
      <c r="C126" s="908" t="s">
        <v>478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448</v>
      </c>
      <c r="AB126" s="864"/>
      <c r="AC126" s="864"/>
      <c r="AD126" s="864"/>
      <c r="AE126" s="865"/>
      <c r="AF126" s="866" t="s">
        <v>448</v>
      </c>
      <c r="AG126" s="864"/>
      <c r="AH126" s="864"/>
      <c r="AI126" s="864"/>
      <c r="AJ126" s="865"/>
      <c r="AK126" s="866" t="s">
        <v>448</v>
      </c>
      <c r="AL126" s="864"/>
      <c r="AM126" s="864"/>
      <c r="AN126" s="864"/>
      <c r="AO126" s="865"/>
      <c r="AP126" s="911" t="s">
        <v>448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448</v>
      </c>
      <c r="DH126" s="901"/>
      <c r="DI126" s="901"/>
      <c r="DJ126" s="901"/>
      <c r="DK126" s="901"/>
      <c r="DL126" s="901" t="s">
        <v>448</v>
      </c>
      <c r="DM126" s="901"/>
      <c r="DN126" s="901"/>
      <c r="DO126" s="901"/>
      <c r="DP126" s="901"/>
      <c r="DQ126" s="901" t="s">
        <v>448</v>
      </c>
      <c r="DR126" s="901"/>
      <c r="DS126" s="901"/>
      <c r="DT126" s="901"/>
      <c r="DU126" s="901"/>
      <c r="DV126" s="878" t="s">
        <v>448</v>
      </c>
      <c r="DW126" s="878"/>
      <c r="DX126" s="878"/>
      <c r="DY126" s="878"/>
      <c r="DZ126" s="879"/>
    </row>
    <row r="127" spans="1:130" s="248" customFormat="1" ht="26.25" customHeight="1" x14ac:dyDescent="0.2">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448</v>
      </c>
      <c r="AG127" s="864"/>
      <c r="AH127" s="864"/>
      <c r="AI127" s="864"/>
      <c r="AJ127" s="865"/>
      <c r="AK127" s="866" t="s">
        <v>448</v>
      </c>
      <c r="AL127" s="864"/>
      <c r="AM127" s="864"/>
      <c r="AN127" s="864"/>
      <c r="AO127" s="865"/>
      <c r="AP127" s="911" t="s">
        <v>448</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448</v>
      </c>
      <c r="DM127" s="901"/>
      <c r="DN127" s="901"/>
      <c r="DO127" s="901"/>
      <c r="DP127" s="901"/>
      <c r="DQ127" s="901" t="s">
        <v>448</v>
      </c>
      <c r="DR127" s="901"/>
      <c r="DS127" s="901"/>
      <c r="DT127" s="901"/>
      <c r="DU127" s="901"/>
      <c r="DV127" s="878" t="s">
        <v>448</v>
      </c>
      <c r="DW127" s="878"/>
      <c r="DX127" s="878"/>
      <c r="DY127" s="878"/>
      <c r="DZ127" s="879"/>
    </row>
    <row r="128" spans="1:130" s="248" customFormat="1" ht="26.25" customHeight="1" thickBot="1" x14ac:dyDescent="0.25">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4429</v>
      </c>
      <c r="AB128" s="885"/>
      <c r="AC128" s="885"/>
      <c r="AD128" s="885"/>
      <c r="AE128" s="886"/>
      <c r="AF128" s="887">
        <v>4456</v>
      </c>
      <c r="AG128" s="885"/>
      <c r="AH128" s="885"/>
      <c r="AI128" s="885"/>
      <c r="AJ128" s="886"/>
      <c r="AK128" s="887">
        <v>4483</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238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505</v>
      </c>
      <c r="DH128" s="875"/>
      <c r="DI128" s="875"/>
      <c r="DJ128" s="875"/>
      <c r="DK128" s="875"/>
      <c r="DL128" s="875" t="s">
        <v>506</v>
      </c>
      <c r="DM128" s="875"/>
      <c r="DN128" s="875"/>
      <c r="DO128" s="875"/>
      <c r="DP128" s="875"/>
      <c r="DQ128" s="875" t="s">
        <v>507</v>
      </c>
      <c r="DR128" s="875"/>
      <c r="DS128" s="875"/>
      <c r="DT128" s="875"/>
      <c r="DU128" s="875"/>
      <c r="DV128" s="876" t="s">
        <v>238</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1430798</v>
      </c>
      <c r="AB129" s="864"/>
      <c r="AC129" s="864"/>
      <c r="AD129" s="864"/>
      <c r="AE129" s="865"/>
      <c r="AF129" s="866">
        <v>1468258</v>
      </c>
      <c r="AG129" s="864"/>
      <c r="AH129" s="864"/>
      <c r="AI129" s="864"/>
      <c r="AJ129" s="865"/>
      <c r="AK129" s="866">
        <v>1539159</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505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209102</v>
      </c>
      <c r="AB130" s="864"/>
      <c r="AC130" s="864"/>
      <c r="AD130" s="864"/>
      <c r="AE130" s="865"/>
      <c r="AF130" s="866">
        <v>223091</v>
      </c>
      <c r="AG130" s="864"/>
      <c r="AH130" s="864"/>
      <c r="AI130" s="864"/>
      <c r="AJ130" s="865"/>
      <c r="AK130" s="866">
        <v>231272</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2.2000000000000002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1221696</v>
      </c>
      <c r="AB131" s="847"/>
      <c r="AC131" s="847"/>
      <c r="AD131" s="847"/>
      <c r="AE131" s="848"/>
      <c r="AF131" s="849">
        <v>1245167</v>
      </c>
      <c r="AG131" s="847"/>
      <c r="AH131" s="847"/>
      <c r="AI131" s="847"/>
      <c r="AJ131" s="848"/>
      <c r="AK131" s="849">
        <v>1307887</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t="s">
        <v>507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2.1684608939999999</v>
      </c>
      <c r="AB132" s="827"/>
      <c r="AC132" s="827"/>
      <c r="AD132" s="827"/>
      <c r="AE132" s="828"/>
      <c r="AF132" s="829">
        <v>2.4619990729999999</v>
      </c>
      <c r="AG132" s="827"/>
      <c r="AH132" s="827"/>
      <c r="AI132" s="827"/>
      <c r="AJ132" s="828"/>
      <c r="AK132" s="829">
        <v>2.021963671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1.9</v>
      </c>
      <c r="AB133" s="806"/>
      <c r="AC133" s="806"/>
      <c r="AD133" s="806"/>
      <c r="AE133" s="807"/>
      <c r="AF133" s="805">
        <v>2.2999999999999998</v>
      </c>
      <c r="AG133" s="806"/>
      <c r="AH133" s="806"/>
      <c r="AI133" s="806"/>
      <c r="AJ133" s="807"/>
      <c r="AK133" s="805">
        <v>2.2000000000000002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3ab4qTZMDnvarr/dTq4jafg0w3X5XMvKB89eAF3MGU9NklFd+rVjNQs8rZo7q8oJ6FKPtwQd+wz7FODIEcmHw==" saltValue="oUveQmCtlAmUoC4k8sU6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98425196850393704" bottom="0"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B10" sqref="B10:P10"/>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5PedrFpE9ZkuV6UYL7WjlcJHoLV34jObg0MrFUvfmgVHTItftK7/rjFuVABsKyQ4yJsd5Hqc/ZGfuIsOnGw6Q==" saltValue="59jMxSj8NCZk41IJ0OOt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10" sqref="B10:P10"/>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66JyQpqofM0E2dzgae4Wv7NX9TGmaRjTUHvJNod5PZPZ7KUMSjG/vtByalhk3ACubLvntylEeD1FlVfOOzZig==" saltValue="N7lG8bV3RNSfuloCi1P4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10" sqref="B10:P10"/>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521</v>
      </c>
      <c r="AP7" s="305"/>
      <c r="AQ7" s="306" t="s">
        <v>522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523</v>
      </c>
      <c r="AQ8" s="312" t="s">
        <v>524</v>
      </c>
      <c r="AR8" s="313" t="s">
        <v>525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526</v>
      </c>
      <c r="AL9" s="1227"/>
      <c r="AM9" s="1227"/>
      <c r="AN9" s="1228"/>
      <c r="AO9" s="314">
        <v>470405</v>
      </c>
      <c r="AP9" s="314">
        <v>469466</v>
      </c>
      <c r="AQ9" s="315">
        <v>239985</v>
      </c>
      <c r="AR9" s="316">
        <v>95.6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527</v>
      </c>
      <c r="AL10" s="1227"/>
      <c r="AM10" s="1227"/>
      <c r="AN10" s="1228"/>
      <c r="AO10" s="317">
        <v>57276</v>
      </c>
      <c r="AP10" s="317">
        <v>57162</v>
      </c>
      <c r="AQ10" s="318">
        <v>24622</v>
      </c>
      <c r="AR10" s="319">
        <v>132.19999999999999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528</v>
      </c>
      <c r="AL11" s="1227"/>
      <c r="AM11" s="1227"/>
      <c r="AN11" s="1228"/>
      <c r="AO11" s="317" t="s">
        <v>529</v>
      </c>
      <c r="AP11" s="317" t="s">
        <v>529</v>
      </c>
      <c r="AQ11" s="318">
        <v>3358</v>
      </c>
      <c r="AR11" s="319" t="s">
        <v>529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530</v>
      </c>
      <c r="AL12" s="1227"/>
      <c r="AM12" s="1227"/>
      <c r="AN12" s="1228"/>
      <c r="AO12" s="317" t="s">
        <v>529</v>
      </c>
      <c r="AP12" s="317" t="s">
        <v>529</v>
      </c>
      <c r="AQ12" s="318" t="s">
        <v>529</v>
      </c>
      <c r="AR12" s="319" t="s">
        <v>529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531</v>
      </c>
      <c r="AL13" s="1227"/>
      <c r="AM13" s="1227"/>
      <c r="AN13" s="1228"/>
      <c r="AO13" s="317">
        <v>11117</v>
      </c>
      <c r="AP13" s="317">
        <v>11095</v>
      </c>
      <c r="AQ13" s="318">
        <v>7864</v>
      </c>
      <c r="AR13" s="319">
        <v>41.1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532</v>
      </c>
      <c r="AL14" s="1227"/>
      <c r="AM14" s="1227"/>
      <c r="AN14" s="1228"/>
      <c r="AO14" s="317" t="s">
        <v>529</v>
      </c>
      <c r="AP14" s="317" t="s">
        <v>529</v>
      </c>
      <c r="AQ14" s="318">
        <v>6185</v>
      </c>
      <c r="AR14" s="319" t="s">
        <v>529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533</v>
      </c>
      <c r="AL15" s="1230"/>
      <c r="AM15" s="1230"/>
      <c r="AN15" s="1231"/>
      <c r="AO15" s="317">
        <v>-36634</v>
      </c>
      <c r="AP15" s="317">
        <v>-36561</v>
      </c>
      <c r="AQ15" s="318">
        <v>-18737</v>
      </c>
      <c r="AR15" s="319">
        <v>95.1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187</v>
      </c>
      <c r="AL16" s="1230"/>
      <c r="AM16" s="1230"/>
      <c r="AN16" s="1231"/>
      <c r="AO16" s="317">
        <v>502164</v>
      </c>
      <c r="AP16" s="317">
        <v>501162</v>
      </c>
      <c r="AQ16" s="318">
        <v>263276</v>
      </c>
      <c r="AR16" s="319">
        <v>90.4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538</v>
      </c>
      <c r="AL21" s="1233"/>
      <c r="AM21" s="1233"/>
      <c r="AN21" s="1234"/>
      <c r="AO21" s="330">
        <v>47.9</v>
      </c>
      <c r="AP21" s="331">
        <v>24.56</v>
      </c>
      <c r="AQ21" s="332">
        <v>23.34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539</v>
      </c>
      <c r="AL22" s="1233"/>
      <c r="AM22" s="1233"/>
      <c r="AN22" s="1234"/>
      <c r="AO22" s="335">
        <v>96.9</v>
      </c>
      <c r="AP22" s="336">
        <v>94.3</v>
      </c>
      <c r="AQ22" s="337">
        <v>2.6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521</v>
      </c>
      <c r="AP30" s="305"/>
      <c r="AQ30" s="306" t="s">
        <v>522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523</v>
      </c>
      <c r="AQ31" s="312" t="s">
        <v>524</v>
      </c>
      <c r="AR31" s="313" t="s">
        <v>525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543</v>
      </c>
      <c r="AL32" s="1216"/>
      <c r="AM32" s="1216"/>
      <c r="AN32" s="1217"/>
      <c r="AO32" s="345">
        <v>226235</v>
      </c>
      <c r="AP32" s="345">
        <v>225783</v>
      </c>
      <c r="AQ32" s="346">
        <v>149198</v>
      </c>
      <c r="AR32" s="347">
        <v>51.3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544</v>
      </c>
      <c r="AL33" s="1216"/>
      <c r="AM33" s="1216"/>
      <c r="AN33" s="1217"/>
      <c r="AO33" s="345" t="s">
        <v>529</v>
      </c>
      <c r="AP33" s="345" t="s">
        <v>529</v>
      </c>
      <c r="AQ33" s="346" t="s">
        <v>529</v>
      </c>
      <c r="AR33" s="347" t="s">
        <v>529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545</v>
      </c>
      <c r="AL34" s="1216"/>
      <c r="AM34" s="1216"/>
      <c r="AN34" s="1217"/>
      <c r="AO34" s="345" t="s">
        <v>529</v>
      </c>
      <c r="AP34" s="345" t="s">
        <v>529</v>
      </c>
      <c r="AQ34" s="346" t="s">
        <v>529</v>
      </c>
      <c r="AR34" s="347" t="s">
        <v>529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546</v>
      </c>
      <c r="AL35" s="1216"/>
      <c r="AM35" s="1216"/>
      <c r="AN35" s="1217"/>
      <c r="AO35" s="345">
        <v>24830</v>
      </c>
      <c r="AP35" s="345">
        <v>24780</v>
      </c>
      <c r="AQ35" s="346">
        <v>31871</v>
      </c>
      <c r="AR35" s="347">
        <v>-22.2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547</v>
      </c>
      <c r="AL36" s="1216"/>
      <c r="AM36" s="1216"/>
      <c r="AN36" s="1217"/>
      <c r="AO36" s="345">
        <v>11135</v>
      </c>
      <c r="AP36" s="345">
        <v>11113</v>
      </c>
      <c r="AQ36" s="346">
        <v>4984</v>
      </c>
      <c r="AR36" s="347">
        <v>123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548</v>
      </c>
      <c r="AL37" s="1216"/>
      <c r="AM37" s="1216"/>
      <c r="AN37" s="1217"/>
      <c r="AO37" s="345" t="s">
        <v>529</v>
      </c>
      <c r="AP37" s="345" t="s">
        <v>529</v>
      </c>
      <c r="AQ37" s="346">
        <v>1220</v>
      </c>
      <c r="AR37" s="347" t="s">
        <v>529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549</v>
      </c>
      <c r="AL38" s="1213"/>
      <c r="AM38" s="1213"/>
      <c r="AN38" s="1214"/>
      <c r="AO38" s="348" t="s">
        <v>529</v>
      </c>
      <c r="AP38" s="348" t="s">
        <v>529</v>
      </c>
      <c r="AQ38" s="349">
        <v>35</v>
      </c>
      <c r="AR38" s="337" t="s">
        <v>529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550</v>
      </c>
      <c r="AL39" s="1213"/>
      <c r="AM39" s="1213"/>
      <c r="AN39" s="1214"/>
      <c r="AO39" s="345">
        <v>-4483</v>
      </c>
      <c r="AP39" s="345">
        <v>-4474</v>
      </c>
      <c r="AQ39" s="346">
        <v>-8070</v>
      </c>
      <c r="AR39" s="347">
        <v>-44.6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551</v>
      </c>
      <c r="AL40" s="1216"/>
      <c r="AM40" s="1216"/>
      <c r="AN40" s="1217"/>
      <c r="AO40" s="345">
        <v>-231272</v>
      </c>
      <c r="AP40" s="345">
        <v>-230810</v>
      </c>
      <c r="AQ40" s="346">
        <v>-130648</v>
      </c>
      <c r="AR40" s="347">
        <v>76.7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298</v>
      </c>
      <c r="AL41" s="1219"/>
      <c r="AM41" s="1219"/>
      <c r="AN41" s="1220"/>
      <c r="AO41" s="345">
        <v>26445</v>
      </c>
      <c r="AP41" s="345">
        <v>26392</v>
      </c>
      <c r="AQ41" s="346">
        <v>48590</v>
      </c>
      <c r="AR41" s="347">
        <v>-45.7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521</v>
      </c>
      <c r="AN49" s="1223" t="s">
        <v>555</v>
      </c>
      <c r="AO49" s="1224"/>
      <c r="AP49" s="1224"/>
      <c r="AQ49" s="1224"/>
      <c r="AR49" s="1225"/>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556</v>
      </c>
      <c r="AO50" s="362" t="s">
        <v>557</v>
      </c>
      <c r="AP50" s="363" t="s">
        <v>558</v>
      </c>
      <c r="AQ50" s="364" t="s">
        <v>559</v>
      </c>
      <c r="AR50" s="365" t="s">
        <v>560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576259</v>
      </c>
      <c r="AN51" s="367">
        <v>514058</v>
      </c>
      <c r="AO51" s="368">
        <v>-35.6</v>
      </c>
      <c r="AP51" s="369">
        <v>310300</v>
      </c>
      <c r="AQ51" s="370">
        <v>7.8</v>
      </c>
      <c r="AR51" s="371">
        <v>-43.4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393481</v>
      </c>
      <c r="AN52" s="375">
        <v>351009</v>
      </c>
      <c r="AO52" s="376">
        <v>-53.2</v>
      </c>
      <c r="AP52" s="377">
        <v>157576</v>
      </c>
      <c r="AQ52" s="378">
        <v>7.5</v>
      </c>
      <c r="AR52" s="379">
        <v>-60.7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617242</v>
      </c>
      <c r="AN53" s="367">
        <v>565758</v>
      </c>
      <c r="AO53" s="368">
        <v>10.1</v>
      </c>
      <c r="AP53" s="369">
        <v>317319</v>
      </c>
      <c r="AQ53" s="370">
        <v>2.2999999999999998</v>
      </c>
      <c r="AR53" s="371">
        <v>7.8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563532</v>
      </c>
      <c r="AN54" s="375">
        <v>516528</v>
      </c>
      <c r="AO54" s="376">
        <v>47.2</v>
      </c>
      <c r="AP54" s="377">
        <v>164214</v>
      </c>
      <c r="AQ54" s="378">
        <v>4.2</v>
      </c>
      <c r="AR54" s="379">
        <v>43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770424</v>
      </c>
      <c r="AN55" s="367">
        <v>724083</v>
      </c>
      <c r="AO55" s="368">
        <v>28</v>
      </c>
      <c r="AP55" s="369">
        <v>289738</v>
      </c>
      <c r="AQ55" s="370">
        <v>-8.6999999999999993</v>
      </c>
      <c r="AR55" s="371">
        <v>36.700000000000003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700169</v>
      </c>
      <c r="AN56" s="375">
        <v>658054</v>
      </c>
      <c r="AO56" s="376">
        <v>27.4</v>
      </c>
      <c r="AP56" s="377">
        <v>156238</v>
      </c>
      <c r="AQ56" s="378">
        <v>-4.9000000000000004</v>
      </c>
      <c r="AR56" s="379">
        <v>32.299999999999997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1054194</v>
      </c>
      <c r="AN57" s="367">
        <v>1013648</v>
      </c>
      <c r="AO57" s="368">
        <v>40</v>
      </c>
      <c r="AP57" s="369">
        <v>316937</v>
      </c>
      <c r="AQ57" s="370">
        <v>9.4</v>
      </c>
      <c r="AR57" s="371">
        <v>30.6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934152</v>
      </c>
      <c r="AN58" s="375">
        <v>898223</v>
      </c>
      <c r="AO58" s="376">
        <v>36.5</v>
      </c>
      <c r="AP58" s="377">
        <v>199150</v>
      </c>
      <c r="AQ58" s="378">
        <v>27.5</v>
      </c>
      <c r="AR58" s="379">
        <v>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736368</v>
      </c>
      <c r="AN59" s="367">
        <v>734898</v>
      </c>
      <c r="AO59" s="368">
        <v>-27.5</v>
      </c>
      <c r="AP59" s="369">
        <v>332350</v>
      </c>
      <c r="AQ59" s="370">
        <v>4.9000000000000004</v>
      </c>
      <c r="AR59" s="371">
        <v>-32.4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542455</v>
      </c>
      <c r="AN60" s="375">
        <v>541372</v>
      </c>
      <c r="AO60" s="376">
        <v>-39.700000000000003</v>
      </c>
      <c r="AP60" s="377">
        <v>200453</v>
      </c>
      <c r="AQ60" s="378">
        <v>0.7</v>
      </c>
      <c r="AR60" s="379">
        <v>-40.4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750897</v>
      </c>
      <c r="AN61" s="382">
        <v>710489</v>
      </c>
      <c r="AO61" s="383">
        <v>3</v>
      </c>
      <c r="AP61" s="384">
        <v>313329</v>
      </c>
      <c r="AQ61" s="385">
        <v>3.1</v>
      </c>
      <c r="AR61" s="371">
        <v>-0.1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626758</v>
      </c>
      <c r="AN62" s="375">
        <v>593037</v>
      </c>
      <c r="AO62" s="376">
        <v>3.6</v>
      </c>
      <c r="AP62" s="377">
        <v>175526</v>
      </c>
      <c r="AQ62" s="378">
        <v>7</v>
      </c>
      <c r="AR62" s="379">
        <v>-3.4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3wJMQ6K5gKlyw5reA3sZbcvISk2vLhoHm2pugnsWWeKHCVmk6KMJiRHJx7P3hcv8ZG6Fph+QnEe9+0VuM2yqlg==" saltValue="ZS89tOTyBzWA0VakqKxQ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10" sqref="B10:P10"/>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569</v>
      </c>
    </row>
    <row r="120" spans="125:125" ht="13.5" hidden="1" customHeight="1" x14ac:dyDescent="0.2"/>
    <row r="121" spans="125:125" ht="13.5" hidden="1" customHeight="1" x14ac:dyDescent="0.2">
      <c r="DU121" s="292"/>
    </row>
  </sheetData>
  <sheetProtection algorithmName="SHA-512" hashValue="M0cz1LJNVjEsmNQd4HU6zChcmSPKsx4ChWRd7/mn+CJjhzMaUpnlr+DW8ymUEhyW5cl6vyZ9XI6EJwXthHUt6Q==" saltValue="Vi7z1KkHVeeGtwwTP6Ar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0" sqref="B10:P10"/>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518</v>
      </c>
    </row>
  </sheetData>
  <sheetProtection algorithmName="SHA-512" hashValue="iRk4X0THq+ig5mD9Tt+O5LqStjzXlqrQUnPr4aaXeVaW+uO0+KRiXLYlZKB2VpuGk+olE1UsQriVD+zTWrw4oQ==" saltValue="9zfvPmCjiZfUPxMkEJGf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10" sqref="B10:P1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237" t="s">
        <v>3</v>
      </c>
      <c r="D47" s="1237"/>
      <c r="E47" s="1238"/>
      <c r="F47" s="11">
        <v>39.57</v>
      </c>
      <c r="G47" s="12">
        <v>41.4</v>
      </c>
      <c r="H47" s="12">
        <v>38.53</v>
      </c>
      <c r="I47" s="12">
        <v>37.56</v>
      </c>
      <c r="J47" s="13">
        <v>35.840000000000003</v>
      </c>
    </row>
    <row r="48" spans="2:10" ht="57.75" customHeight="1" x14ac:dyDescent="0.2">
      <c r="B48" s="14"/>
      <c r="C48" s="1239" t="s">
        <v>4</v>
      </c>
      <c r="D48" s="1239"/>
      <c r="E48" s="1240"/>
      <c r="F48" s="15">
        <v>17.190000000000001</v>
      </c>
      <c r="G48" s="16">
        <v>15.86</v>
      </c>
      <c r="H48" s="16">
        <v>14.51</v>
      </c>
      <c r="I48" s="16">
        <v>19.690000000000001</v>
      </c>
      <c r="J48" s="17">
        <v>18.239999999999998</v>
      </c>
    </row>
    <row r="49" spans="2:10" ht="57.75" customHeight="1" thickBot="1" x14ac:dyDescent="0.25">
      <c r="B49" s="18"/>
      <c r="C49" s="1241" t="s">
        <v>5</v>
      </c>
      <c r="D49" s="1241"/>
      <c r="E49" s="1242"/>
      <c r="F49" s="19" t="s">
        <v>575</v>
      </c>
      <c r="G49" s="20" t="s">
        <v>576</v>
      </c>
      <c r="H49" s="20" t="s">
        <v>577</v>
      </c>
      <c r="I49" s="20">
        <v>5.56</v>
      </c>
      <c r="J49" s="21" t="s">
        <v>578</v>
      </c>
    </row>
    <row r="50" spans="2:10" ht="13.5" customHeight="1" x14ac:dyDescent="0.2"/>
  </sheetData>
  <sheetProtection algorithmName="SHA-512" hashValue="vcDPROrFyaTuJGQNtfH8fjS8bBxJvuqs/hsh4QxCMy0k3KH35GoA0ZySeujt+rF1m6D+aZ7edyc9LGXibWo3Lg==" saltValue="WRtpZoTisdjBZsPpETth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2022-09-27T09:36:50Z</cp:lastPrinted>
  <dcterms:created xsi:type="dcterms:W3CDTF">2022-02-02T04:58:51Z</dcterms:created>
  <dcterms:modified xsi:type="dcterms:W3CDTF">2022-09-27T09:36:57Z</dcterms:modified>
  <cp:category/>
</cp:coreProperties>
</file>