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NPCA217013a\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<sst xmlns="http://schemas.openxmlformats.org/spreadsheetml/2006/main" count="1160" uniqueCount="616">
  <si>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</si>
  <si>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</si>
  <si>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</si>
  <si>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</si>
  <si>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</si>
  <si>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</si>
  <si>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</si>
  <si>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</si>
  <si>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</si>
  <si>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</si>
  <si>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</si>
  <si>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</si>
  <si>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</si>
  <si>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</si>
  <si>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</si>
  <si>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</si>
  <si>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</si>
  <si>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</si>
  <si>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</si>
  <si>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</si>
  <si>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</si>
  <si>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</si>
  <si>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</si>
  <si>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</si>
  <si>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</si>
  <si>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</si>
  <si>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</si>
  <si>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</si>
  <si>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</si>
  <si>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</si>
  <si>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</si>
  <si>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</si>
  <si>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</si>
  <si>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</si>
  <si>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</si>
  <si>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</si>
  <si>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</si>
  <si>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</si>
  <si>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</si>
  <si>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</si>
  <si>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</si>
  <si>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</si>
  <si>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</si>
  <si>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</si>
  <si>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</si>
  <si>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</si>
  <si>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</si>
  <si>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</si>
  <si>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</si>
  <si>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</si>
  <si>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</si>
  <si>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</si>
  <si>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</si>
  <si>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</si>
  <si>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</si>
  <si>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</si>
  <si>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</si>
  <si>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</si>
  <si>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</si>
  <si>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</si>
  <si>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</si>
  <si>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</si>
  <si>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</si>
  <si>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</si>
  <si>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</si>
  <si>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</si>
  <si>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</si>
  <si>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</si>
  <si>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</si>
  <si>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</si>
  <si>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</si>
  <si>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</si>
  <si>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</si>
  <si>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</si>
  <si>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</si>
  <si>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</si>
  <si>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</si>
  <si>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</si>
  <si>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</si>
  <si>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</si>
  <si>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</si>
  <si>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</si>
  <si>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</si>
  <si>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</si>
  <si>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</si>
  <si>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</si>
  <si>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</si>
  <si>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</si>
  <si>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</si>
  <si>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</si>
  <si>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</si>
  <si>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</si>
  <si>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</si>
  <si>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</si>
  <si>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</si>
  <si>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</si>
  <si>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</si>
  <si>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</si>
  <si>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</si>
  <si>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</si>
  <si>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</si>
  <si>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</si>
  <si>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</si>
  <si>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</si>
  <si>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</si>
  <si>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</si>
  <si>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</si>
  <si>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</si>
  <si>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</si>
  <si>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</si>
  <si>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</si>
  <si>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</si>
  <si>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</si>
  <si>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</si>
  <si>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</si>
  <si>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</si>
  <si>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</si>
  <si>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</si>
  <si>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</si>
  <si>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</si>
  <si>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</si>
  <si>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</si>
  <si>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</si>
  <si>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</si>
  <si>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</si>
  <si>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</si>
  <si>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</si>
  <si>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</si>
  <si>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</si>
  <si>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</si>
  <si>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</si>
  <si>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</si>
  <si>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</si>
  <si>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</si>
  <si>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</si>
  <si>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</si>
  <si>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</si>
  <si>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</si>
  <si>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</si>
  <si>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</si>
  <si>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</si>
  <si>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</si>
  <si>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</si>
  <si>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</si>
  <si>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</si>
  <si>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</si>
  <si>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</si>
  <si>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</si>
  <si>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</si>
  <si>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</si>
  <si>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</si>
  <si>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</si>
  <si>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</si>
  <si>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</si>
  <si>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</si>
  <si>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</si>
  <si>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</si>
  <si>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</si>
  <si>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</si>
  <si>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</si>
  <si>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</si>
  <si>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</si>
  <si>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</si>
  <si>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</si>
  <si>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</si>
  <si>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</si>
  <si>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</si>
  <si>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</si>
  <si>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</si>
  <si>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</si>
  <si>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</si>
  <si>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</si>
  <si>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</si>
  <si>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</si>
  <si>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</si>
  <si>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</si>
  <si>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</si>
  <si>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</si>
  <si>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</si>
  <si>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</si>
  <si>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</si>
  <si>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</si>
  <si>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</si>
  <si>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</si>
  <si>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</si>
  <si>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</si>
  <si>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</si>
  <si>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</si>
  <si>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</si>
  <si>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</si>
  <si>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</si>
  <si>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</si>
  <si>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</si>
  <si>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</si>
  <si>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</si>
  <si>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</si>
  <si>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</si>
  <si>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</si>
  <si>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</si>
  <si>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</si>
  <si>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</si>
  <si>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</si>
  <si>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</si>
  <si>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</si>
  <si>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</si>
  <si>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</si>
  <si>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</si>
  <si>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</si>
  <si>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</si>
  <si>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</si>
  <si>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</si>
  <si>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</si>
  <si>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</si>
  <si>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</si>
  <si>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</si>
  <si>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</si>
  <si>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山梨県南部町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</si>
  <si>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</si>
  <si>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</si>
  <si>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</si>
  <si>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</si>
  <si>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</si>
  <si>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</si>
  <si>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</si>
  <si>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</si>
  <si>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</si>
  <si>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</si>
  <si>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</si>
  <si>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</si>
  <si>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</si>
  <si>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</si>
  <si>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</si>
  <si>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</si>
  <si>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</si>
  <si>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</si>
  <si>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</si>
  <si>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</si>
  <si>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</si>
  <si>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</si>
  <si>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</si>
  <si>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</si>
  <si>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</si>
  <si>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</si>
  <si>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</si>
  <si>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</si>
  <si>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</si>
  <si>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</si>
  <si>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</si>
  <si>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</si>
  <si>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</si>
  <si>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</si>
  <si>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</si>
  <si>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</si>
  <si>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</si>
  <si>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</si>
  <si>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</si>
  <si>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</si>
  <si>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</si>
  <si>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</si>
  <si>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</si>
  <si>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</si>
  <si>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</si>
  <si>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</si>
  <si>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</si>
  <si>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</si>
  <si>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</si>
  <si>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</si>
  <si>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</si>
  <si>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</si>
  <si>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</si>
  <si>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</si>
  <si>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</si>
  <si>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</si>
  <si>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</si>
  <si>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</si>
  <si>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</si>
  <si>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</si>
  <si>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</si>
  <si>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</si>
  <si>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</si>
  <si>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</si>
  <si>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</si>
  <si>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</si>
  <si>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</si>
  <si>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</si>
  <si>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</si>
  <si>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</si>
  <si>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</si>
  <si>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</si>
  <si>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</si>
  <si>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</si>
  <si>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</si>
  <si>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</si>
  <si>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</si>
  <si>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</si>
  <si>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</si>
  <si>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</si>
  <si>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</si>
  <si>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</si>
  <si>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</si>
  <si>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</si>
  <si>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</si>
  <si>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</si>
  <si>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</si>
  <si>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</si>
  <si>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</si>
  <si>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</si>
  <si>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</si>
  <si>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</si>
  <si>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</si>
  <si>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</si>
  <si>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</si>
  <si>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</si>
  <si>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</si>
  <si>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</si>
  <si>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</si>
  <si>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</si>
  <si>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</si>
  <si>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</si>
  <si>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</si>
  <si>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</si>
  <si>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</si>
  <si>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</si>
  <si>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</si>
  <si>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</si>
  <si>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</si>
  <si>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</si>
  <si>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</si>
  <si>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</si>
  <si>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</si>
  <si>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</si>
  <si>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</si>
  <si>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</si>
  <si>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</si>
  <si>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</si>
  <si>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</si>
  <si>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</si>
  <si>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</si>
  <si>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</si>
  <si>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</si>
  <si>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</si>
  <si>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</si>
  <si>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</si>
  <si>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</si>
  <si>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</si>
  <si>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</si>
  <si>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</si>
  <si>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</si>
  <si>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</si>
  <si>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</si>
  <si>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</si>
  <si>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</si>
  <si>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</si>
  <si>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</si>
  <si>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</si>
  <si>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</si>
  <si>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</si>
  <si>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</si>
  <si>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</si>
  <si>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</si>
  <si>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</si>
  <si>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</si>
  <si>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</si>
  <si>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</si>
  <si>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</si>
  <si>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</si>
  <si>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</si>
  <si>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</si>
  <si>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</si>
  <si>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</si>
  <si>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</si>
  <si>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山梨県南部町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</si>
  <si>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</si>
  <si>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</si>
  <si>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</si>
  <si>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</si>
  <si>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</si>
  <si>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</si>
  <si>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</si>
  <si>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</si>
  <si>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</si>
  <si>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</si>
  <si>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</si>
  <si>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</si>
  <si>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</si>
  <si>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</si>
  <si>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</si>
  <si>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</si>
  <si>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</si>
  <si>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</si>
  <si>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</si>
  <si>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</si>
  <si>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</si>
  <si>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</si>
  <si>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</si>
  <si>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</si>
  <si>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</si>
  <si>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</si>
  <si>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</si>
  <si>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</si>
  <si>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</si>
  <si>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</si>
  <si>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</si>
  <si>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</si>
  <si>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</si>
  <si>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</si>
  <si>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</si>
  <si>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</si>
  <si>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</si>
  <si>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指定居宅サービス特別会計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</si>
  <si>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</si>
  <si>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</si>
  <si>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</si>
  <si>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</si>
  <si>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</si>
  <si>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</si>
  <si>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</si>
  <si>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</si>
  <si>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</si>
  <si>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</si>
  <si>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</si>
  <si>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</si>
  <si>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</si>
  <si>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</si>
  <si>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</si>
  <si>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</si>
  <si>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</si>
  <si>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</si>
  <si>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</si>
  <si>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</si>
  <si>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</si>
  <si>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</si>
  <si>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</si>
  <si>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</si>
  <si>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</si>
  <si>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</si>
  <si>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</si>
  <si>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</si>
  <si>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</si>
  <si>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</si>
  <si>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</si>
  <si>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</si>
  <si>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</si>
  <si>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</si>
  <si>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</si>
  <si>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</si>
  <si>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</si>
  <si>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</si>
  <si>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</si>
  <si>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</si>
  <si>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</si>
  <si>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</si>
  <si>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</si>
  <si>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</si>
  <si>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</si>
  <si>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</si>
  <si>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</si>
  <si>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</si>
  <si>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</si>
  <si>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</si>
  <si>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</si>
  <si>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</si>
  <si>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</si>
  <si>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</si>
  <si>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</si>
  <si>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</si>
  <si>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</si>
  <si>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</si>
  <si>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</si>
  <si>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</si>
  <si>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</si>
  <si>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</si>
  <si>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</si>
  <si>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</si>
  <si>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</si>
  <si>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</si>
  <si>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</si>
  <si>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</si>
  <si>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</si>
  <si>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</si>
  <si>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</si>
  <si>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</si>
  <si>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</si>
  <si>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</si>
  <si>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</si>
  <si>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</si>
  <si>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</si>
  <si>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</si>
  <si>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</si>
  <si>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</si>
  <si>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</si>
  <si>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</si>
  <si>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</si>
  <si>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</si>
  <si>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</si>
  <si>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</si>
  <si>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</si>
  <si>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</si>
  <si>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</si>
  <si>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</si>
  <si>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</si>
  <si>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</si>
  <si>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</si>
  <si>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</si>
  <si>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</si>
  <si>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</si>
  <si>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</si>
  <si>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</si>
  <si>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</si>
  <si>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</si>
  <si>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</si>
  <si>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</si>
  <si>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</si>
  <si>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</si>
  <si>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</si>
  <si>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</si>
  <si>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</si>
  <si>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</si>
  <si>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</si>
  <si>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</si>
  <si>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</si>
  <si>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</si>
  <si>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</si>
  <si>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</si>
  <si>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</si>
  <si>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</si>
  <si>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</si>
  <si>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</si>
  <si>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</si>
  <si>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</si>
  <si>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</si>
  <si>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</si>
  <si>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</si>
  <si>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</si>
  <si>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</si>
  <si>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</si>
  <si>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</si>
  <si>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</si>
  <si>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</si>
  <si>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</si>
  <si>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</si>
  <si>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</si>
  <si>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</si>
  <si>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</si>
  <si>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</si>
  <si>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</si>
  <si>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</si>
  <si>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</si>
  <si>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</si>
  <si>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</si>
  <si>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</si>
  <si>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</si>
  <si>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</si>
  <si>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</si>
  <si>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</si>
  <si>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</si>
  <si>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</si>
  <si>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</si>
  <si>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</si>
  <si>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</si>
  <si>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</si>
  <si>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</si>
  <si>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</si>
  <si>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</si>
  <si>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</si>
  <si>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</si>
  <si>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</si>
  <si>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</si>
  <si>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</si>
  <si>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</si>
  <si>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</si>
  <si>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国民健康保険特別会計</t>
  </si>
  <si>
    <t>介護保険特別会計</t>
  </si>
  <si>
    <t>簡易水道事業特別会計</t>
  </si>
  <si>
    <t>指定居宅サービス特別会計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</si>
  <si>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</si>
  <si>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</si>
  <si>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</si>
  <si>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</si>
  <si>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</si>
  <si>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</si>
  <si>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</si>
  <si>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</si>
  <si>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</si>
  <si>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峡南広域行政組合（一般会計）</t>
    <rPh sb="0" eb="2">
      <t>キョウナン</t>
    </rPh>
    <rPh sb="2" eb="4">
      <t>コウイキ</t>
    </rPh>
    <rPh sb="4" eb="6">
      <t>ギョウセイ</t>
    </rPh>
    <rPh sb="6" eb="8">
      <t>クミアイ</t>
    </rPh>
    <rPh sb="9" eb="11">
      <t>イッパン</t>
    </rPh>
    <rPh sb="11" eb="13">
      <t>カイケイ</t>
    </rPh>
    <phoneticPr fontId="2"/>
  </si>
  <si>
    <t>峡南広域行政組合（ふるさと市町村圏特別会計）</t>
    <rPh sb="0" eb="2">
      <t>キョウナン</t>
    </rPh>
    <rPh sb="2" eb="4">
      <t>コウイキ</t>
    </rPh>
    <rPh sb="4" eb="6">
      <t>ギョウセイ</t>
    </rPh>
    <rPh sb="6" eb="8">
      <t>クミアイ</t>
    </rPh>
    <rPh sb="13" eb="16">
      <t>シチョウソン</t>
    </rPh>
    <rPh sb="16" eb="17">
      <t>ケン</t>
    </rPh>
    <rPh sb="17" eb="19">
      <t>トクベツ</t>
    </rPh>
    <rPh sb="19" eb="21">
      <t>カイケイ</t>
    </rPh>
    <phoneticPr fontId="2"/>
  </si>
  <si>
    <t>峡南広域行政組合（介護保険特別会計）</t>
    <rPh sb="0" eb="2">
      <t>キョウナン</t>
    </rPh>
    <rPh sb="2" eb="4">
      <t>コウイキ</t>
    </rPh>
    <rPh sb="4" eb="6">
      <t>ギョウセイ</t>
    </rPh>
    <rPh sb="6" eb="8">
      <t>クミアイ</t>
    </rPh>
    <rPh sb="9" eb="11">
      <t>カイゴ</t>
    </rPh>
    <rPh sb="11" eb="13">
      <t>ホケン</t>
    </rPh>
    <rPh sb="13" eb="15">
      <t>トクベツ</t>
    </rPh>
    <rPh sb="15" eb="17">
      <t>カイケイ</t>
    </rPh>
    <phoneticPr fontId="2"/>
  </si>
  <si>
    <t>山梨県後期高齢医療広域連合（一般会計）</t>
    <rPh sb="0" eb="3">
      <t>ヤマナシケン</t>
    </rPh>
    <rPh sb="3" eb="5">
      <t>コウキ</t>
    </rPh>
    <rPh sb="5" eb="7">
      <t>コウレイ</t>
    </rPh>
    <rPh sb="7" eb="9">
      <t>イリョウ</t>
    </rPh>
    <rPh sb="9" eb="11">
      <t>コウイキ</t>
    </rPh>
    <rPh sb="11" eb="13">
      <t>レンゴウ</t>
    </rPh>
    <rPh sb="14" eb="16">
      <t>イッパン</t>
    </rPh>
    <rPh sb="16" eb="18">
      <t>カイケイ</t>
    </rPh>
    <phoneticPr fontId="2"/>
  </si>
  <si>
    <t>山梨県後期高齢医療広域連合（後期高齢者医療特別会計）</t>
    <rPh sb="0" eb="3">
      <t>ヤマナシケン</t>
    </rPh>
    <rPh sb="3" eb="5">
      <t>コウキ</t>
    </rPh>
    <rPh sb="5" eb="7">
      <t>コウレイ</t>
    </rPh>
    <rPh sb="7" eb="9">
      <t>イリョウ</t>
    </rPh>
    <rPh sb="9" eb="11">
      <t>コウイキ</t>
    </rPh>
    <rPh sb="11" eb="13">
      <t>レンゴウ</t>
    </rPh>
    <rPh sb="14" eb="16">
      <t>コウキ</t>
    </rPh>
    <rPh sb="16" eb="19">
      <t>コウレイシャ</t>
    </rPh>
    <rPh sb="19" eb="21">
      <t>イリョウ</t>
    </rPh>
    <rPh sb="21" eb="23">
      <t>トクベツ</t>
    </rPh>
    <rPh sb="23" eb="25">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</si>
  <si>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</si>
  <si>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5">
      <t>デンシ</t>
    </rPh>
    <rPh sb="15" eb="16">
      <t>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</si>
  <si>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</si>
  <si>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2"/>
  </si>
  <si>
    <t>峡南衛生組合(一般会計)</t>
    <rPh sb="0" eb="2">
      <t>キョウナン</t>
    </rPh>
    <rPh sb="2" eb="4">
      <t>エイセイ</t>
    </rPh>
    <rPh sb="4" eb="6">
      <t>クミアイ</t>
    </rPh>
    <rPh sb="7" eb="9">
      <t>イッパン</t>
    </rPh>
    <rPh sb="9" eb="11">
      <t>カイケイ</t>
    </rPh>
    <phoneticPr fontId="2"/>
  </si>
  <si>
    <t>山梨県西部広域環境組合(一般会計)</t>
    <rPh sb="0" eb="3">
      <t>ヤマナシケン</t>
    </rPh>
    <rPh sb="3" eb="5">
      <t>セイブ</t>
    </rPh>
    <rPh sb="5" eb="7">
      <t>コウイキ</t>
    </rPh>
    <rPh sb="7" eb="9">
      <t>カンキョウ</t>
    </rPh>
    <rPh sb="9" eb="11">
      <t>クミアイ</t>
    </rPh>
    <rPh sb="12" eb="14">
      <t>イッパン</t>
    </rPh>
    <rPh sb="14" eb="16">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</si>
  <si>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</si>
  <si>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t>
    <phoneticPr fontId="2"/>
  </si>
  <si>
    <t>　公共施設整備基金</t>
    <phoneticPr fontId="5"/>
  </si>
  <si>
    <t>　地域活性化基金</t>
    <phoneticPr fontId="5"/>
  </si>
  <si>
    <t xml:space="preserve">  まちづくり振興基金</t>
    <phoneticPr fontId="5"/>
  </si>
  <si>
    <t>　地域福祉基金</t>
    <phoneticPr fontId="5"/>
  </si>
  <si>
    <t xml:space="preserve">  環境施設整備等基金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</si>
  <si>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</si>
  <si>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</si>
  <si>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</si>
  <si>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残高が減少を続け充当可能基金額が増加しているためマイナス値が続いているが、有形固定資産減価償却率は上昇を続けている。単純な施設更新ではなく、既存施設を活用して統廃合し財政負担を抑えてきた事例もあるが、除却できる施設が残っているのが現状である。今後は、公共施設等総合管理計画に基づき計画的な改修や除却を実施していく。</t>
    <rPh sb="0" eb="6">
      <t>ショウライフタンヒリツ</t>
    </rPh>
    <rPh sb="8" eb="13">
      <t>チホウサイザンダカ</t>
    </rPh>
    <rPh sb="14" eb="16">
      <t>ゲンショウ</t>
    </rPh>
    <rPh sb="17" eb="18">
      <t>ツヅ</t>
    </rPh>
    <rPh sb="19" eb="23">
      <t>ジュウトウカノウ</t>
    </rPh>
    <rPh sb="23" eb="26">
      <t>キキンガク</t>
    </rPh>
    <rPh sb="27" eb="29">
      <t>ゾウカ</t>
    </rPh>
    <rPh sb="39" eb="40">
      <t>アタイ</t>
    </rPh>
    <rPh sb="41" eb="42">
      <t>ツヅ</t>
    </rPh>
    <rPh sb="48" eb="54">
      <t>ユウケイコテイシサン</t>
    </rPh>
    <rPh sb="54" eb="59">
      <t>ゲンカショウキャクリツ</t>
    </rPh>
    <rPh sb="60" eb="62">
      <t>ジョウショウ</t>
    </rPh>
    <rPh sb="63" eb="64">
      <t>ツヅ</t>
    </rPh>
    <rPh sb="69" eb="71">
      <t>タンジュン</t>
    </rPh>
    <rPh sb="72" eb="76">
      <t>シセツコウシン</t>
    </rPh>
    <rPh sb="81" eb="85">
      <t>キソンシセツ</t>
    </rPh>
    <rPh sb="86" eb="88">
      <t>カツヨウ</t>
    </rPh>
    <rPh sb="90" eb="93">
      <t>トウハイゴウ</t>
    </rPh>
    <rPh sb="94" eb="98">
      <t>ザイセイフタン</t>
    </rPh>
    <rPh sb="99" eb="100">
      <t>オサ</t>
    </rPh>
    <rPh sb="104" eb="106">
      <t>ジレイ</t>
    </rPh>
    <rPh sb="111" eb="113">
      <t>ジョキャク</t>
    </rPh>
    <rPh sb="116" eb="118">
      <t>シセツ</t>
    </rPh>
    <rPh sb="119" eb="120">
      <t>ノコ</t>
    </rPh>
    <rPh sb="126" eb="128">
      <t>ゲンジョウ</t>
    </rPh>
    <rPh sb="132" eb="134">
      <t>コンゴ</t>
    </rPh>
    <rPh sb="136" eb="141">
      <t>コウキョウシセツトウ</t>
    </rPh>
    <rPh sb="141" eb="147">
      <t>ソウゴウカンリケイカク</t>
    </rPh>
    <rPh sb="148" eb="149">
      <t>モト</t>
    </rPh>
    <rPh sb="151" eb="154">
      <t>ケイカクテキ</t>
    </rPh>
    <rPh sb="155" eb="157">
      <t>カイシュウ</t>
    </rPh>
    <rPh sb="158" eb="160">
      <t>ジョキャク</t>
    </rPh>
    <rPh sb="161" eb="163">
      <t>ジッシ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</si>
  <si>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</si>
  <si>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</si>
  <si>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</si>
  <si>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</si>
  <si>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</si>
  <si>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</si>
  <si>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および実質公債費比率ともに類似団体内平均値を大きく下回っており、年々減少を続けている。今後は、改修の財源として活用できる起債を充当することで地方債残高、元利償還金が増加することが予想されるため、将来負担比率、実質公債費比率ともに増化傾向になると考えている。</t>
    <rPh sb="0" eb="6">
      <t>ショウライフタンヒリツ</t>
    </rPh>
    <rPh sb="9" eb="16">
      <t>ジッシツコウサイヒヒリツ</t>
    </rPh>
    <rPh sb="19" eb="27">
      <t>ルイジダンタイナイヘイキンチ</t>
    </rPh>
    <rPh sb="28" eb="29">
      <t>オオ</t>
    </rPh>
    <rPh sb="31" eb="33">
      <t>シタマワ</t>
    </rPh>
    <rPh sb="38" eb="40">
      <t>ネンネン</t>
    </rPh>
    <rPh sb="40" eb="42">
      <t>ゲンショウ</t>
    </rPh>
    <rPh sb="43" eb="44">
      <t>ツヅ</t>
    </rPh>
    <rPh sb="49" eb="51">
      <t>コンゴ</t>
    </rPh>
    <rPh sb="53" eb="55">
      <t>カイシュウ</t>
    </rPh>
    <rPh sb="56" eb="58">
      <t>ザイゲン</t>
    </rPh>
    <rPh sb="61" eb="63">
      <t>カツヨウ</t>
    </rPh>
    <rPh sb="66" eb="68">
      <t>キサイ</t>
    </rPh>
    <rPh sb="69" eb="71">
      <t>ジュウトウ</t>
    </rPh>
    <rPh sb="76" eb="81">
      <t>チホウサイザンダカ</t>
    </rPh>
    <rPh sb="82" eb="87">
      <t>ガンリショウカンキン</t>
    </rPh>
    <rPh sb="88" eb="90">
      <t>ゾウカ</t>
    </rPh>
    <rPh sb="95" eb="97">
      <t>ヨソウ</t>
    </rPh>
    <rPh sb="103" eb="109">
      <t>ショウライフタンヒリツ</t>
    </rPh>
    <rPh sb="110" eb="117">
      <t>ジッシツコウサイヒヒリツ</t>
    </rPh>
    <rPh sb="120" eb="124">
      <t>ゾウカケイコウ</t>
    </rPh>
    <rPh sb="128" eb="129">
      <t>カンガ</t>
    </rPh>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</si>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</sst>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xmlns:c16r2="http://schemas.microsoft.com/office/drawing/2015/06/chart">
            <c:ext xmlns:c16="http://schemas.microsoft.com/office/drawing/2014/chart" uri="{C3380CC4-5D6E-409C-BE32-E72D297353CC}">
              <c16:uniqueId val="{00000000-485A-4966-BC74-E9C3E9465A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95026</c:v>
                </c:pt>
                <c:pt idx="1">
                  <c:v>154361</c:v>
                </c:pt>
                <c:pt idx="2">
                  <c:v>78073</c:v>
                </c:pt>
                <c:pt idx="3">
                  <c:v>112101</c:v>
                </c:pt>
                <c:pt idx="4">
                  <c:v>120166</c:v>
                </c:pt>
              </c:numCache>
            </c:numRef>
          </c:val>
          <c:smooth val="0"/>
          <c:extLst xmlns:c16r2="http://schemas.microsoft.com/office/drawing/2015/06/chart">
            <c:ext xmlns:c16="http://schemas.microsoft.com/office/drawing/2014/chart" uri="{C3380CC4-5D6E-409C-BE32-E72D297353CC}">
              <c16:uniqueId val="{00000001-485A-4966-BC74-E9C3E9465AF2}"/>
            </c:ext>
          </c:extLst>
        </c:ser>
        <c:dLbls>
          <c:showLegendKey val="0"/>
          <c:showVal val="0"/>
          <c:showCatName val="0"/>
          <c:showSerName val="0"/>
          <c:showPercent val="0"/>
          <c:showBubbleSize val="0"/>
        </c:dLbls>
        <c:marker val="1"/>
        <c:smooth val="0"/>
        <c:axId val="155036976"/>
        <c:axId val="155037760"/>
      </c:lineChart>
      <c:catAx>
        <c:axId val="155036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037760"/>
        <c:crosses val="autoZero"/>
        <c:auto val="1"/>
        <c:lblAlgn val="ctr"/>
        <c:lblOffset val="100"/>
        <c:tickLblSkip val="1"/>
        <c:tickMarkSkip val="1"/>
        <c:noMultiLvlLbl val="0"/>
      </c:catAx>
      <c:valAx>
        <c:axId val="15503776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036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13.1</c:v>
                </c:pt>
                <c:pt idx="1">
                  <c:v>12.98</c:v>
                </c:pt>
                <c:pt idx="2">
                  <c:v>11.55</c:v>
                </c:pt>
                <c:pt idx="3">
                  <c:v>14.83</c:v>
                </c:pt>
                <c:pt idx="4">
                  <c:v>14.93</c:v>
                </c:pt>
              </c:numCache>
            </c:numRef>
          </c:val>
          <c:extLst xmlns:c16r2="http://schemas.microsoft.com/office/drawing/2015/06/chart">
            <c:ext xmlns:c16="http://schemas.microsoft.com/office/drawing/2014/chart" uri="{C3380CC4-5D6E-409C-BE32-E72D297353CC}">
              <c16:uniqueId val="{00000000-CCE4-4F0F-9D06-33EB7D4EF31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47.35</c:v>
                </c:pt>
                <c:pt idx="1">
                  <c:v>55.21</c:v>
                </c:pt>
                <c:pt idx="2">
                  <c:v>60.35</c:v>
                </c:pt>
                <c:pt idx="3">
                  <c:v>61.92</c:v>
                </c:pt>
                <c:pt idx="4">
                  <c:v>59.19</c:v>
                </c:pt>
              </c:numCache>
            </c:numRef>
          </c:val>
          <c:extLst xmlns:c16r2="http://schemas.microsoft.com/office/drawing/2015/06/chart">
            <c:ext xmlns:c16="http://schemas.microsoft.com/office/drawing/2014/chart" uri="{C3380CC4-5D6E-409C-BE32-E72D297353CC}">
              <c16:uniqueId val="{00000001-CCE4-4F0F-9D06-33EB7D4EF31D}"/>
            </c:ext>
          </c:extLst>
        </c:ser>
        <c:dLbls>
          <c:showLegendKey val="0"/>
          <c:showVal val="0"/>
          <c:showCatName val="0"/>
          <c:showSerName val="0"/>
          <c:showPercent val="0"/>
          <c:showBubbleSize val="0"/>
        </c:dLbls>
        <c:gapWidth val="250"/>
        <c:overlap val="100"/>
        <c:axId val="417518424"/>
        <c:axId val="417524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7.3</c:v>
                </c:pt>
                <c:pt idx="1">
                  <c:v>4.4000000000000004</c:v>
                </c:pt>
                <c:pt idx="2">
                  <c:v>3.47</c:v>
                </c:pt>
                <c:pt idx="3">
                  <c:v>3.01</c:v>
                </c:pt>
                <c:pt idx="4">
                  <c:v>0.77</c:v>
                </c:pt>
              </c:numCache>
            </c:numRef>
          </c:val>
          <c:smooth val="0"/>
          <c:extLst xmlns:c16r2="http://schemas.microsoft.com/office/drawing/2015/06/chart">
            <c:ext xmlns:c16="http://schemas.microsoft.com/office/drawing/2014/chart" uri="{C3380CC4-5D6E-409C-BE32-E72D297353CC}">
              <c16:uniqueId val="{00000002-CCE4-4F0F-9D06-33EB7D4EF31D}"/>
            </c:ext>
          </c:extLst>
        </c:ser>
        <c:dLbls>
          <c:showLegendKey val="0"/>
          <c:showVal val="0"/>
          <c:showCatName val="0"/>
          <c:showSerName val="0"/>
          <c:showPercent val="0"/>
          <c:showBubbleSize val="0"/>
        </c:dLbls>
        <c:marker val="1"/>
        <c:smooth val="0"/>
        <c:axId val="417518424"/>
        <c:axId val="417524696"/>
      </c:lineChart>
      <c:catAx>
        <c:axId val="417518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7524696"/>
        <c:crosses val="autoZero"/>
        <c:auto val="1"/>
        <c:lblAlgn val="ctr"/>
        <c:lblOffset val="100"/>
        <c:tickLblSkip val="1"/>
        <c:tickMarkSkip val="1"/>
        <c:noMultiLvlLbl val="0"/>
      </c:catAx>
      <c:valAx>
        <c:axId val="417524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518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E0F-4EE4-872F-DB0F244176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E0F-4EE4-872F-DB0F2441760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E0F-4EE4-872F-DB0F2441760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E0F-4EE4-872F-DB0F2441760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0.08</c:v>
                </c:pt>
                <c:pt idx="4">
                  <c:v>#N/A</c:v>
                </c:pt>
                <c:pt idx="5">
                  <c:v>0.06</c:v>
                </c:pt>
                <c:pt idx="6">
                  <c:v>#N/A</c:v>
                </c:pt>
                <c:pt idx="7">
                  <c:v>0.05</c:v>
                </c:pt>
                <c:pt idx="8">
                  <c:v>#N/A</c:v>
                </c:pt>
                <c:pt idx="9">
                  <c:v>0.08</c:v>
                </c:pt>
              </c:numCache>
            </c:numRef>
          </c:val>
          <c:extLst xmlns:c16r2="http://schemas.microsoft.com/office/drawing/2015/06/chart">
            <c:ext xmlns:c16="http://schemas.microsoft.com/office/drawing/2014/chart" uri="{C3380CC4-5D6E-409C-BE32-E72D297353CC}">
              <c16:uniqueId val="{00000004-2E0F-4EE4-872F-DB0F24417603}"/>
            </c:ext>
          </c:extLst>
        </c:ser>
        <c:ser>
          <c:idx val="5"/>
          <c:order val="5"/>
          <c:tx>
            <c:strRef>
              <c:f>データシート!$A$32</c:f>
              <c:strCache>
                <c:ptCount val="1"/>
                <c:pt idx="0">
                  <c:v>指定居宅サービス特別会計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0.16</c:v>
                </c:pt>
                <c:pt idx="4">
                  <c:v>#N/A</c:v>
                </c:pt>
                <c:pt idx="5">
                  <c:v>0.1</c:v>
                </c:pt>
                <c:pt idx="6">
                  <c:v>#N/A</c:v>
                </c:pt>
                <c:pt idx="7">
                  <c:v>0.17</c:v>
                </c:pt>
                <c:pt idx="8">
                  <c:v>#N/A</c:v>
                </c:pt>
                <c:pt idx="9">
                  <c:v>0.13</c:v>
                </c:pt>
              </c:numCache>
            </c:numRef>
          </c:val>
          <c:extLst xmlns:c16r2="http://schemas.microsoft.com/office/drawing/2015/06/chart">
            <c:ext xmlns:c16="http://schemas.microsoft.com/office/drawing/2014/chart" uri="{C3380CC4-5D6E-409C-BE32-E72D297353CC}">
              <c16:uniqueId val="{00000005-2E0F-4EE4-872F-DB0F24417603}"/>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0.37</c:v>
                </c:pt>
                <c:pt idx="2">
                  <c:v>#N/A</c:v>
                </c:pt>
                <c:pt idx="3">
                  <c:v>0.55000000000000004</c:v>
                </c:pt>
                <c:pt idx="4">
                  <c:v>#N/A</c:v>
                </c:pt>
                <c:pt idx="5">
                  <c:v>0.46</c:v>
                </c:pt>
                <c:pt idx="6">
                  <c:v>#N/A</c:v>
                </c:pt>
                <c:pt idx="7">
                  <c:v>0.12</c:v>
                </c:pt>
                <c:pt idx="8">
                  <c:v>#N/A</c:v>
                </c:pt>
                <c:pt idx="9">
                  <c:v>0.77</c:v>
                </c:pt>
              </c:numCache>
            </c:numRef>
          </c:val>
          <c:extLst xmlns:c16r2="http://schemas.microsoft.com/office/drawing/2015/06/chart">
            <c:ext xmlns:c16="http://schemas.microsoft.com/office/drawing/2014/chart" uri="{C3380CC4-5D6E-409C-BE32-E72D297353CC}">
              <c16:uniqueId val="{00000006-2E0F-4EE4-872F-DB0F2441760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1.54</c:v>
                </c:pt>
                <c:pt idx="2">
                  <c:v>#N/A</c:v>
                </c:pt>
                <c:pt idx="3">
                  <c:v>1.81</c:v>
                </c:pt>
                <c:pt idx="4">
                  <c:v>#N/A</c:v>
                </c:pt>
                <c:pt idx="5">
                  <c:v>1.87</c:v>
                </c:pt>
                <c:pt idx="6">
                  <c:v>#N/A</c:v>
                </c:pt>
                <c:pt idx="7">
                  <c:v>1.34</c:v>
                </c:pt>
                <c:pt idx="8">
                  <c:v>#N/A</c:v>
                </c:pt>
                <c:pt idx="9">
                  <c:v>1.39</c:v>
                </c:pt>
              </c:numCache>
            </c:numRef>
          </c:val>
          <c:extLst xmlns:c16r2="http://schemas.microsoft.com/office/drawing/2015/06/chart">
            <c:ext xmlns:c16="http://schemas.microsoft.com/office/drawing/2014/chart" uri="{C3380CC4-5D6E-409C-BE32-E72D297353CC}">
              <c16:uniqueId val="{00000007-2E0F-4EE4-872F-DB0F2441760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4.55</c:v>
                </c:pt>
                <c:pt idx="2">
                  <c:v>#N/A</c:v>
                </c:pt>
                <c:pt idx="3">
                  <c:v>4.2</c:v>
                </c:pt>
                <c:pt idx="4">
                  <c:v>#N/A</c:v>
                </c:pt>
                <c:pt idx="5">
                  <c:v>1.87</c:v>
                </c:pt>
                <c:pt idx="6">
                  <c:v>#N/A</c:v>
                </c:pt>
                <c:pt idx="7">
                  <c:v>1.72</c:v>
                </c:pt>
                <c:pt idx="8">
                  <c:v>#N/A</c:v>
                </c:pt>
                <c:pt idx="9">
                  <c:v>2.2000000000000002</c:v>
                </c:pt>
              </c:numCache>
            </c:numRef>
          </c:val>
          <c:extLst xmlns:c16r2="http://schemas.microsoft.com/office/drawing/2015/06/chart">
            <c:ext xmlns:c16="http://schemas.microsoft.com/office/drawing/2014/chart" uri="{C3380CC4-5D6E-409C-BE32-E72D297353CC}">
              <c16:uniqueId val="{00000008-2E0F-4EE4-872F-DB0F2441760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13.09</c:v>
                </c:pt>
                <c:pt idx="2">
                  <c:v>#N/A</c:v>
                </c:pt>
                <c:pt idx="3">
                  <c:v>12.97</c:v>
                </c:pt>
                <c:pt idx="4">
                  <c:v>#N/A</c:v>
                </c:pt>
                <c:pt idx="5">
                  <c:v>11.54</c:v>
                </c:pt>
                <c:pt idx="6">
                  <c:v>#N/A</c:v>
                </c:pt>
                <c:pt idx="7">
                  <c:v>14.83</c:v>
                </c:pt>
                <c:pt idx="8">
                  <c:v>#N/A</c:v>
                </c:pt>
                <c:pt idx="9">
                  <c:v>14.92</c:v>
                </c:pt>
              </c:numCache>
            </c:numRef>
          </c:val>
          <c:extLst xmlns:c16r2="http://schemas.microsoft.com/office/drawing/2015/06/chart">
            <c:ext xmlns:c16="http://schemas.microsoft.com/office/drawing/2014/chart" uri="{C3380CC4-5D6E-409C-BE32-E72D297353CC}">
              <c16:uniqueId val="{00000009-2E0F-4EE4-872F-DB0F24417603}"/>
            </c:ext>
          </c:extLst>
        </c:ser>
        <c:dLbls>
          <c:showLegendKey val="0"/>
          <c:showVal val="0"/>
          <c:showCatName val="0"/>
          <c:showSerName val="0"/>
          <c:showPercent val="0"/>
          <c:showBubbleSize val="0"/>
        </c:dLbls>
        <c:gapWidth val="150"/>
        <c:overlap val="100"/>
        <c:axId val="417523912"/>
        <c:axId val="417523520"/>
      </c:barChart>
      <c:catAx>
        <c:axId val="417523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523520"/>
        <c:crosses val="autoZero"/>
        <c:auto val="1"/>
        <c:lblAlgn val="ctr"/>
        <c:lblOffset val="100"/>
        <c:tickLblSkip val="1"/>
        <c:tickMarkSkip val="1"/>
        <c:noMultiLvlLbl val="0"/>
      </c:catAx>
      <c:valAx>
        <c:axId val="417523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523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961</c:v>
                </c:pt>
                <c:pt idx="5">
                  <c:v>818</c:v>
                </c:pt>
                <c:pt idx="8">
                  <c:v>808</c:v>
                </c:pt>
                <c:pt idx="11">
                  <c:v>741</c:v>
                </c:pt>
                <c:pt idx="14">
                  <c:v>720</c:v>
                </c:pt>
              </c:numCache>
            </c:numRef>
          </c:val>
          <c:extLst xmlns:c16r2="http://schemas.microsoft.com/office/drawing/2015/06/chart">
            <c:ext xmlns:c16="http://schemas.microsoft.com/office/drawing/2014/chart" uri="{C3380CC4-5D6E-409C-BE32-E72D297353CC}">
              <c16:uniqueId val="{00000000-60A4-43BD-863F-004C05729A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0A4-43BD-863F-004C05729A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0A4-43BD-863F-004C05729A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c:v>
                </c:pt>
                <c:pt idx="3">
                  <c:v>11</c:v>
                </c:pt>
                <c:pt idx="6">
                  <c:v>7</c:v>
                </c:pt>
                <c:pt idx="9">
                  <c:v>7</c:v>
                </c:pt>
                <c:pt idx="12">
                  <c:v>7</c:v>
                </c:pt>
              </c:numCache>
            </c:numRef>
          </c:val>
          <c:extLst xmlns:c16r2="http://schemas.microsoft.com/office/drawing/2015/06/chart">
            <c:ext xmlns:c16="http://schemas.microsoft.com/office/drawing/2014/chart" uri="{C3380CC4-5D6E-409C-BE32-E72D297353CC}">
              <c16:uniqueId val="{00000003-60A4-43BD-863F-004C05729A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157</c:v>
                </c:pt>
                <c:pt idx="3">
                  <c:v>136</c:v>
                </c:pt>
                <c:pt idx="6">
                  <c:v>108</c:v>
                </c:pt>
                <c:pt idx="9">
                  <c:v>103</c:v>
                </c:pt>
                <c:pt idx="12">
                  <c:v>127</c:v>
                </c:pt>
              </c:numCache>
            </c:numRef>
          </c:val>
          <c:extLst xmlns:c16r2="http://schemas.microsoft.com/office/drawing/2015/06/chart">
            <c:ext xmlns:c16="http://schemas.microsoft.com/office/drawing/2014/chart" uri="{C3380CC4-5D6E-409C-BE32-E72D297353CC}">
              <c16:uniqueId val="{00000004-60A4-43BD-863F-004C05729A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0A4-43BD-863F-004C05729A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0A4-43BD-863F-004C05729A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951</c:v>
                </c:pt>
                <c:pt idx="3">
                  <c:v>765</c:v>
                </c:pt>
                <c:pt idx="6">
                  <c:v>761</c:v>
                </c:pt>
                <c:pt idx="9">
                  <c:v>696</c:v>
                </c:pt>
                <c:pt idx="12">
                  <c:v>659</c:v>
                </c:pt>
              </c:numCache>
            </c:numRef>
          </c:val>
          <c:extLst xmlns:c16r2="http://schemas.microsoft.com/office/drawing/2015/06/chart">
            <c:ext xmlns:c16="http://schemas.microsoft.com/office/drawing/2014/chart" uri="{C3380CC4-5D6E-409C-BE32-E72D297353CC}">
              <c16:uniqueId val="{00000007-60A4-43BD-863F-004C05729A0B}"/>
            </c:ext>
          </c:extLst>
        </c:ser>
        <c:dLbls>
          <c:showLegendKey val="0"/>
          <c:showVal val="0"/>
          <c:showCatName val="0"/>
          <c:showSerName val="0"/>
          <c:showPercent val="0"/>
          <c:showBubbleSize val="0"/>
        </c:dLbls>
        <c:gapWidth val="100"/>
        <c:overlap val="100"/>
        <c:axId val="417521560"/>
        <c:axId val="417523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156</c:v>
                </c:pt>
                <c:pt idx="2">
                  <c:v>#N/A</c:v>
                </c:pt>
                <c:pt idx="3">
                  <c:v>#N/A</c:v>
                </c:pt>
                <c:pt idx="4">
                  <c:v>94</c:v>
                </c:pt>
                <c:pt idx="5">
                  <c:v>#N/A</c:v>
                </c:pt>
                <c:pt idx="6">
                  <c:v>#N/A</c:v>
                </c:pt>
                <c:pt idx="7">
                  <c:v>68</c:v>
                </c:pt>
                <c:pt idx="8">
                  <c:v>#N/A</c:v>
                </c:pt>
                <c:pt idx="9">
                  <c:v>#N/A</c:v>
                </c:pt>
                <c:pt idx="10">
                  <c:v>65</c:v>
                </c:pt>
                <c:pt idx="11">
                  <c:v>#N/A</c:v>
                </c:pt>
                <c:pt idx="12">
                  <c:v>#N/A</c:v>
                </c:pt>
                <c:pt idx="13">
                  <c:v>73</c:v>
                </c:pt>
                <c:pt idx="14">
                  <c:v>#N/A</c:v>
                </c:pt>
              </c:numCache>
            </c:numRef>
          </c:val>
          <c:smooth val="0"/>
          <c:extLst xmlns:c16r2="http://schemas.microsoft.com/office/drawing/2015/06/chart">
            <c:ext xmlns:c16="http://schemas.microsoft.com/office/drawing/2014/chart" uri="{C3380CC4-5D6E-409C-BE32-E72D297353CC}">
              <c16:uniqueId val="{00000008-60A4-43BD-863F-004C05729A0B}"/>
            </c:ext>
          </c:extLst>
        </c:ser>
        <c:dLbls>
          <c:showLegendKey val="0"/>
          <c:showVal val="0"/>
          <c:showCatName val="0"/>
          <c:showSerName val="0"/>
          <c:showPercent val="0"/>
          <c:showBubbleSize val="0"/>
        </c:dLbls>
        <c:marker val="1"/>
        <c:smooth val="0"/>
        <c:axId val="417521560"/>
        <c:axId val="417523128"/>
      </c:lineChart>
      <c:catAx>
        <c:axId val="417521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523128"/>
        <c:crosses val="autoZero"/>
        <c:auto val="1"/>
        <c:lblAlgn val="ctr"/>
        <c:lblOffset val="100"/>
        <c:tickLblSkip val="1"/>
        <c:tickMarkSkip val="1"/>
        <c:noMultiLvlLbl val="0"/>
      </c:catAx>
      <c:valAx>
        <c:axId val="417523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521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6232</c:v>
                </c:pt>
                <c:pt idx="5">
                  <c:v>6218</c:v>
                </c:pt>
                <c:pt idx="8">
                  <c:v>5705</c:v>
                </c:pt>
                <c:pt idx="11">
                  <c:v>5354</c:v>
                </c:pt>
                <c:pt idx="14">
                  <c:v>5049</c:v>
                </c:pt>
              </c:numCache>
            </c:numRef>
          </c:val>
          <c:extLst xmlns:c16r2="http://schemas.microsoft.com/office/drawing/2015/06/chart">
            <c:ext xmlns:c16="http://schemas.microsoft.com/office/drawing/2014/chart" uri="{C3380CC4-5D6E-409C-BE32-E72D297353CC}">
              <c16:uniqueId val="{00000000-A4B7-46FA-9A6C-104A229DA5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A4B7-46FA-9A6C-104A229DA5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4137</c:v>
                </c:pt>
                <c:pt idx="5">
                  <c:v>4555</c:v>
                </c:pt>
                <c:pt idx="8">
                  <c:v>5498</c:v>
                </c:pt>
                <c:pt idx="11">
                  <c:v>5730</c:v>
                </c:pt>
                <c:pt idx="14">
                  <c:v>6156</c:v>
                </c:pt>
              </c:numCache>
            </c:numRef>
          </c:val>
          <c:extLst xmlns:c16r2="http://schemas.microsoft.com/office/drawing/2015/06/chart">
            <c:ext xmlns:c16="http://schemas.microsoft.com/office/drawing/2014/chart" uri="{C3380CC4-5D6E-409C-BE32-E72D297353CC}">
              <c16:uniqueId val="{00000002-A4B7-46FA-9A6C-104A229DA5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4B7-46FA-9A6C-104A229DA5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4B7-46FA-9A6C-104A229DA5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4B7-46FA-9A6C-104A229DA5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1334</c:v>
                </c:pt>
                <c:pt idx="3">
                  <c:v>1327</c:v>
                </c:pt>
                <c:pt idx="6">
                  <c:v>1322</c:v>
                </c:pt>
                <c:pt idx="9">
                  <c:v>1312</c:v>
                </c:pt>
                <c:pt idx="12">
                  <c:v>1305</c:v>
                </c:pt>
              </c:numCache>
            </c:numRef>
          </c:val>
          <c:extLst xmlns:c16r2="http://schemas.microsoft.com/office/drawing/2015/06/chart">
            <c:ext xmlns:c16="http://schemas.microsoft.com/office/drawing/2014/chart" uri="{C3380CC4-5D6E-409C-BE32-E72D297353CC}">
              <c16:uniqueId val="{00000006-A4B7-46FA-9A6C-104A229DA5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57</c:v>
                </c:pt>
                <c:pt idx="3">
                  <c:v>47</c:v>
                </c:pt>
                <c:pt idx="6">
                  <c:v>48</c:v>
                </c:pt>
                <c:pt idx="9">
                  <c:v>48</c:v>
                </c:pt>
                <c:pt idx="12">
                  <c:v>60</c:v>
                </c:pt>
              </c:numCache>
            </c:numRef>
          </c:val>
          <c:extLst xmlns:c16r2="http://schemas.microsoft.com/office/drawing/2015/06/chart">
            <c:ext xmlns:c16="http://schemas.microsoft.com/office/drawing/2014/chart" uri="{C3380CC4-5D6E-409C-BE32-E72D297353CC}">
              <c16:uniqueId val="{00000007-A4B7-46FA-9A6C-104A229DA5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1713</c:v>
                </c:pt>
                <c:pt idx="3">
                  <c:v>1671</c:v>
                </c:pt>
                <c:pt idx="6">
                  <c:v>1532</c:v>
                </c:pt>
                <c:pt idx="9">
                  <c:v>1417</c:v>
                </c:pt>
                <c:pt idx="12">
                  <c:v>1402</c:v>
                </c:pt>
              </c:numCache>
            </c:numRef>
          </c:val>
          <c:extLst xmlns:c16r2="http://schemas.microsoft.com/office/drawing/2015/06/chart">
            <c:ext xmlns:c16="http://schemas.microsoft.com/office/drawing/2014/chart" uri="{C3380CC4-5D6E-409C-BE32-E72D297353CC}">
              <c16:uniqueId val="{00000008-A4B7-46FA-9A6C-104A229DA5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4B7-46FA-9A6C-104A229DA5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4345</c:v>
                </c:pt>
                <c:pt idx="3">
                  <c:v>4434</c:v>
                </c:pt>
                <c:pt idx="6">
                  <c:v>3978</c:v>
                </c:pt>
                <c:pt idx="9">
                  <c:v>3647</c:v>
                </c:pt>
                <c:pt idx="12">
                  <c:v>3382</c:v>
                </c:pt>
              </c:numCache>
            </c:numRef>
          </c:val>
          <c:extLst xmlns:c16r2="http://schemas.microsoft.com/office/drawing/2015/06/chart">
            <c:ext xmlns:c16="http://schemas.microsoft.com/office/drawing/2014/chart" uri="{C3380CC4-5D6E-409C-BE32-E72D297353CC}">
              <c16:uniqueId val="{0000000A-A4B7-46FA-9A6C-104A229DA593}"/>
            </c:ext>
          </c:extLst>
        </c:ser>
        <c:dLbls>
          <c:showLegendKey val="0"/>
          <c:showVal val="0"/>
          <c:showCatName val="0"/>
          <c:showSerName val="0"/>
          <c:showPercent val="0"/>
          <c:showBubbleSize val="0"/>
        </c:dLbls>
        <c:gapWidth val="100"/>
        <c:overlap val="100"/>
        <c:axId val="417519208"/>
        <c:axId val="417525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4B7-46FA-9A6C-104A229DA593}"/>
            </c:ext>
          </c:extLst>
        </c:ser>
        <c:dLbls>
          <c:showLegendKey val="0"/>
          <c:showVal val="0"/>
          <c:showCatName val="0"/>
          <c:showSerName val="0"/>
          <c:showPercent val="0"/>
          <c:showBubbleSize val="0"/>
        </c:dLbls>
        <c:marker val="1"/>
        <c:smooth val="0"/>
        <c:axId val="417519208"/>
        <c:axId val="417525088"/>
      </c:lineChart>
      <c:catAx>
        <c:axId val="417519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7525088"/>
        <c:crosses val="autoZero"/>
        <c:auto val="1"/>
        <c:lblAlgn val="ctr"/>
        <c:lblOffset val="100"/>
        <c:tickLblSkip val="1"/>
        <c:tickMarkSkip val="1"/>
        <c:noMultiLvlLbl val="0"/>
      </c:catAx>
      <c:valAx>
        <c:axId val="41752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519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2296</c:v>
                </c:pt>
                <c:pt idx="1">
                  <c:v>2297</c:v>
                </c:pt>
                <c:pt idx="2">
                  <c:v>2298</c:v>
                </c:pt>
              </c:numCache>
            </c:numRef>
          </c:val>
          <c:extLst xmlns:c16r2="http://schemas.microsoft.com/office/drawing/2015/06/chart">
            <c:ext xmlns:c16="http://schemas.microsoft.com/office/drawing/2014/chart" uri="{C3380CC4-5D6E-409C-BE32-E72D297353CC}">
              <c16:uniqueId val="{00000000-423D-4CD4-9F28-B4BBABD2D5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590</c:v>
                </c:pt>
                <c:pt idx="1">
                  <c:v>591</c:v>
                </c:pt>
                <c:pt idx="2">
                  <c:v>591</c:v>
                </c:pt>
              </c:numCache>
            </c:numRef>
          </c:val>
          <c:extLst xmlns:c16r2="http://schemas.microsoft.com/office/drawing/2015/06/chart">
            <c:ext xmlns:c16="http://schemas.microsoft.com/office/drawing/2014/chart" uri="{C3380CC4-5D6E-409C-BE32-E72D297353CC}">
              <c16:uniqueId val="{00000001-423D-4CD4-9F28-B4BBABD2D5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3178</c:v>
                </c:pt>
                <c:pt idx="1">
                  <c:v>3406</c:v>
                </c:pt>
                <c:pt idx="2">
                  <c:v>3835</c:v>
                </c:pt>
              </c:numCache>
            </c:numRef>
          </c:val>
          <c:extLst xmlns:c16r2="http://schemas.microsoft.com/office/drawing/2015/06/chart">
            <c:ext xmlns:c16="http://schemas.microsoft.com/office/drawing/2014/chart" uri="{C3380CC4-5D6E-409C-BE32-E72D297353CC}">
              <c16:uniqueId val="{00000002-423D-4CD4-9F28-B4BBABD2D56E}"/>
            </c:ext>
          </c:extLst>
        </c:ser>
        <c:dLbls>
          <c:showLegendKey val="0"/>
          <c:showVal val="0"/>
          <c:showCatName val="0"/>
          <c:showSerName val="0"/>
          <c:showPercent val="0"/>
          <c:showBubbleSize val="0"/>
        </c:dLbls>
        <c:gapWidth val="120"/>
        <c:overlap val="100"/>
        <c:axId val="417522344"/>
        <c:axId val="424580552"/>
      </c:barChart>
      <c:catAx>
        <c:axId val="417522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4580552"/>
        <c:crosses val="autoZero"/>
        <c:auto val="1"/>
        <c:lblAlgn val="ctr"/>
        <c:lblOffset val="100"/>
        <c:tickLblSkip val="1"/>
        <c:tickMarkSkip val="1"/>
        <c:noMultiLvlLbl val="0"/>
      </c:catAx>
      <c:valAx>
        <c:axId val="424580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7522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6D4-45E5-B6DA-E3E7BF15878A}"/>
                </c:ext>
                <c:ext xmlns:c15="http://schemas.microsoft.com/office/drawing/2012/chart" uri="{CE6537A1-D6FC-4f65-9D91-7224C49458BB}">
                  <c15:dlblFieldTable>
                    <c15:dlblFTEntry>
                      <c15:txfldGUID>{AB044E2D-F751-4CB5-9045-F2A642B0D8BC}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6D4-45E5-B6DA-E3E7BF15878A}"/>
                </c:ext>
                <c:ext xmlns:c15="http://schemas.microsoft.com/office/drawing/2012/chart" uri="{CE6537A1-D6FC-4f65-9D91-7224C49458BB}">
                  <c15:dlblFieldTable>
                    <c15:dlblFTEntry>
                      <c15:txfldGUID>{A98917F5-FE26-41B5-87A3-788D81B8F244}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6D4-45E5-B6DA-E3E7BF15878A}"/>
                </c:ext>
                <c:ext xmlns:c15="http://schemas.microsoft.com/office/drawing/2012/chart" uri="{CE6537A1-D6FC-4f65-9D91-7224C49458BB}">
                  <c15:dlblFieldTable>
                    <c15:dlblFTEntry>
                      <c15:txfldGUID>{59313F02-EBF3-4E37-B8A5-779E78D3F00B}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6D4-45E5-B6DA-E3E7BF15878A}"/>
                </c:ext>
                <c:ext xmlns:c15="http://schemas.microsoft.com/office/drawing/2012/chart" uri="{CE6537A1-D6FC-4f65-9D91-7224C49458BB}">
                  <c15:dlblFieldTable>
                    <c15:dlblFTEntry>
                      <c15:txfldGUID>{6DEFF4A7-ABA8-4456-B0EE-0B8EE03368E0}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6D4-45E5-B6DA-E3E7BF15878A}"/>
                </c:ext>
                <c:ext xmlns:c15="http://schemas.microsoft.com/office/drawing/2012/chart" uri="{CE6537A1-D6FC-4f65-9D91-7224C49458BB}">
                  <c15:dlblFieldTable>
                    <c15:dlblFTEntry>
                      <c15:txfldGUID>{1C08A269-ECA1-40B4-9CA3-ADE7DAE758F7}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6D4-45E5-B6DA-E3E7BF15878A}"/>
                </c:ext>
                <c:ext xmlns:c15="http://schemas.microsoft.com/office/drawing/2012/chart" uri="{CE6537A1-D6FC-4f65-9D91-7224C49458BB}">
                  <c15:dlblFieldTable>
                    <c15:dlblFTEntry>
                      <c15:txfldGUID>{06BD2E0C-3BFC-4E65-B6FA-0432C7D5C7D9}</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6D4-45E5-B6DA-E3E7BF15878A}"/>
                </c:ext>
                <c:ext xmlns:c15="http://schemas.microsoft.com/office/drawing/2012/chart" uri="{CE6537A1-D6FC-4f65-9D91-7224C49458BB}">
                  <c15:dlblFieldTable>
                    <c15:dlblFTEntry>
                      <c15:txfldGUID>{12D400F4-3801-4F0C-B99C-71CE36404B53}</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6D4-45E5-B6DA-E3E7BF15878A}"/>
                </c:ext>
                <c:ext xmlns:c15="http://schemas.microsoft.com/office/drawing/2012/chart" uri="{CE6537A1-D6FC-4f65-9D91-7224C49458BB}">
                  <c15:dlblFieldTable>
                    <c15:dlblFTEntry>
                      <c15:txfldGUID>{D31D204E-EBBD-4318-ADB0-B5C8842C3135}</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6D4-45E5-B6DA-E3E7BF15878A}"/>
                </c:ext>
                <c:ext xmlns:c15="http://schemas.microsoft.com/office/drawing/2012/chart" uri="{CE6537A1-D6FC-4f65-9D91-7224C49458BB}">
                  <c15:dlblFieldTable>
                    <c15:dlblFTEntry>
                      <c15:txfldGUID>{479A866D-FC15-4B31-B921-2D14D71351A7}</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63.9</c:v>
                </c:pt>
                <c:pt idx="8">
                  <c:v>72.3</c:v>
                </c:pt>
                <c:pt idx="16">
                  <c:v>73.7</c:v>
                </c:pt>
                <c:pt idx="24">
                  <c:v>74.2</c:v>
                </c:pt>
                <c:pt idx="32">
                  <c:v>74.8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6D4-45E5-B6DA-E3E7BF15878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6D4-45E5-B6DA-E3E7BF15878A}"/>
                </c:ext>
                <c:ext xmlns:c15="http://schemas.microsoft.com/office/drawing/2012/chart" uri="{CE6537A1-D6FC-4f65-9D91-7224C49458BB}">
                  <c15:dlblFieldTable>
                    <c15:dlblFTEntry>
                      <c15:txfldGUID>{665BBD7A-69E5-47E0-9021-A6F005FADA06}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6D4-45E5-B6DA-E3E7BF15878A}"/>
                </c:ext>
                <c:ext xmlns:c15="http://schemas.microsoft.com/office/drawing/2012/chart" uri="{CE6537A1-D6FC-4f65-9D91-7224C49458BB}">
                  <c15:dlblFieldTable>
                    <c15:dlblFTEntry>
                      <c15:txfldGUID>{A7AE9F91-DEE3-405F-BEA1-B638E265AF47}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6D4-45E5-B6DA-E3E7BF15878A}"/>
                </c:ext>
                <c:ext xmlns:c15="http://schemas.microsoft.com/office/drawing/2012/chart" uri="{CE6537A1-D6FC-4f65-9D91-7224C49458BB}">
                  <c15:dlblFieldTable>
                    <c15:dlblFTEntry>
                      <c15:txfldGUID>{F68AF52F-8CFC-4E06-BD83-058485490A52}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6D4-45E5-B6DA-E3E7BF15878A}"/>
                </c:ext>
                <c:ext xmlns:c15="http://schemas.microsoft.com/office/drawing/2012/chart" uri="{CE6537A1-D6FC-4f65-9D91-7224C49458BB}">
                  <c15:dlblFieldTable>
                    <c15:dlblFTEntry>
                      <c15:txfldGUID>{E8FE424B-BE49-4F01-8759-114DB0A35FEB}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6D4-45E5-B6DA-E3E7BF15878A}"/>
                </c:ext>
                <c:ext xmlns:c15="http://schemas.microsoft.com/office/drawing/2012/chart" uri="{CE6537A1-D6FC-4f65-9D91-7224C49458BB}">
                  <c15:dlblFieldTable>
                    <c15:dlblFTEntry>
                      <c15:txfldGUID>{5FE3BE25-005A-47F1-B3B8-0F146D3A2F58}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6D4-45E5-B6DA-E3E7BF15878A}"/>
                </c:ext>
                <c:ext xmlns:c15="http://schemas.microsoft.com/office/drawing/2012/chart" uri="{CE6537A1-D6FC-4f65-9D91-7224C49458BB}">
                  <c15:dlblFieldTable>
                    <c15:dlblFTEntry>
                      <c15:txfldGUID>{C7720266-BC48-4181-8DBC-F1B8763F13FF}</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6D4-45E5-B6DA-E3E7BF15878A}"/>
                </c:ext>
                <c:ext xmlns:c15="http://schemas.microsoft.com/office/drawing/2012/chart" uri="{CE6537A1-D6FC-4f65-9D91-7224C49458BB}">
                  <c15:dlblFieldTable>
                    <c15:dlblFTEntry>
                      <c15:txfldGUID>{279E5609-062D-481A-8F68-B0924369B7BC}</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6D4-45E5-B6DA-E3E7BF15878A}"/>
                </c:ext>
                <c:ext xmlns:c15="http://schemas.microsoft.com/office/drawing/2012/chart" uri="{CE6537A1-D6FC-4f65-9D91-7224C49458BB}">
                  <c15:dlblFieldTable>
                    <c15:dlblFTEntry>
                      <c15:txfldGUID>{F31E113A-0818-4BE7-B036-58D4D47A6616}</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6D4-45E5-B6DA-E3E7BF15878A}"/>
                </c:ext>
                <c:ext xmlns:c15="http://schemas.microsoft.com/office/drawing/2012/chart" uri="{CE6537A1-D6FC-4f65-9D91-7224C49458BB}">
                  <c15:dlblFieldTable>
                    <c15:dlblFTEntry>
                      <c15:txfldGUID>{557457C8-8110-4624-B648-60694688C803}</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6D4-45E5-B6DA-E3E7BF15878A}"/>
            </c:ext>
          </c:extLst>
        </c:ser>
        <c:dLbls>
          <c:showLegendKey val="0"/>
          <c:showVal val="1"/>
          <c:showCatName val="0"/>
          <c:showSerName val="0"/>
          <c:showPercent val="0"/>
          <c:showBubbleSize val="0"/>
        </c:dLbls>
        <c:axId val="464653192"/>
        <c:axId val="464644960"/>
      </c:scatterChart>
      <c:valAx>
        <c:axId val="464653192"/>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4644960"/>
        <c:crosses val="autoZero"/>
        <c:crossBetween val="midCat"/>
      </c:valAx>
      <c:valAx>
        <c:axId val="4646449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4653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D6B-4E86-A4D2-7E1497C9F8D5}"/>
                </c:ext>
                <c:ext xmlns:c15="http://schemas.microsoft.com/office/drawing/2012/chart" uri="{CE6537A1-D6FC-4f65-9D91-7224C49458BB}">
                  <c15:dlblFieldTable>
                    <c15:dlblFTEntry>
                      <c15:txfldGUID>{27506A7B-8F95-46C8-AE96-CB978718F8A6}</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D6B-4E86-A4D2-7E1497C9F8D5}"/>
                </c:ext>
                <c:ext xmlns:c15="http://schemas.microsoft.com/office/drawing/2012/chart" uri="{CE6537A1-D6FC-4f65-9D91-7224C49458BB}">
                  <c15:dlblFieldTable>
                    <c15:dlblFTEntry>
                      <c15:txfldGUID>{1C193297-A612-478B-9679-3850CDE20EE9}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D6B-4E86-A4D2-7E1497C9F8D5}"/>
                </c:ext>
                <c:ext xmlns:c15="http://schemas.microsoft.com/office/drawing/2012/chart" uri="{CE6537A1-D6FC-4f65-9D91-7224C49458BB}">
                  <c15:dlblFieldTable>
                    <c15:dlblFTEntry>
                      <c15:txfldGUID>{36171C48-109A-4DC1-8DC9-6C814497070F}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D6B-4E86-A4D2-7E1497C9F8D5}"/>
                </c:ext>
                <c:ext xmlns:c15="http://schemas.microsoft.com/office/drawing/2012/chart" uri="{CE6537A1-D6FC-4f65-9D91-7224C49458BB}">
                  <c15:dlblFieldTable>
                    <c15:dlblFTEntry>
                      <c15:txfldGUID>{2B8A9ECF-D162-45F4-A285-D0C2E04D4F0B}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D6B-4E86-A4D2-7E1497C9F8D5}"/>
                </c:ext>
                <c:ext xmlns:c15="http://schemas.microsoft.com/office/drawing/2012/chart" uri="{CE6537A1-D6FC-4f65-9D91-7224C49458BB}">
                  <c15:dlblFieldTable>
                    <c15:dlblFTEntry>
                      <c15:txfldGUID>{B5DF8109-3F45-4404-9A9E-DFD49704D5ED}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D6B-4E86-A4D2-7E1497C9F8D5}"/>
                </c:ext>
                <c:ext xmlns:c15="http://schemas.microsoft.com/office/drawing/2012/chart" uri="{CE6537A1-D6FC-4f65-9D91-7224C49458BB}">
                  <c15:dlblFieldTable>
                    <c15:dlblFTEntry>
                      <c15:txfldGUID>{8AA32C22-3883-4F5C-8478-35482934A540}</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D6B-4E86-A4D2-7E1497C9F8D5}"/>
                </c:ext>
                <c:ext xmlns:c15="http://schemas.microsoft.com/office/drawing/2012/chart" uri="{CE6537A1-D6FC-4f65-9D91-7224C49458BB}">
                  <c15:dlblFieldTable>
                    <c15:dlblFTEntry>
                      <c15:txfldGUID>{61CB1B86-2FFC-41A0-A3EF-DFD8D94784BE}</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D6B-4E86-A4D2-7E1497C9F8D5}"/>
                </c:ext>
                <c:ext xmlns:c15="http://schemas.microsoft.com/office/drawing/2012/chart" uri="{CE6537A1-D6FC-4f65-9D91-7224C49458BB}">
                  <c15:dlblFieldTable>
                    <c15:dlblFTEntry>
                      <c15:txfldGUID>{33D9090C-60C2-49D6-9176-61ABC0D0EDEA}</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D6B-4E86-A4D2-7E1497C9F8D5}"/>
                </c:ext>
                <c:ext xmlns:c15="http://schemas.microsoft.com/office/drawing/2012/chart" uri="{CE6537A1-D6FC-4f65-9D91-7224C49458BB}">
                  <c15:dlblFieldTable>
                    <c15:dlblFTEntry>
                      <c15:txfldGUID>{D561A34B-968B-4E85-8C4F-41AFAD031557}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4.4000000000000004</c:v>
                </c:pt>
                <c:pt idx="16">
                  <c:v>3.4</c:v>
                </c:pt>
                <c:pt idx="24">
                  <c:v>2.5</c:v>
                </c:pt>
                <c:pt idx="32">
                  <c:v>2.2000000000000002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D6B-4E86-A4D2-7E1497C9F8D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D6B-4E86-A4D2-7E1497C9F8D5}"/>
                </c:ext>
                <c:ext xmlns:c15="http://schemas.microsoft.com/office/drawing/2012/chart" uri="{CE6537A1-D6FC-4f65-9D91-7224C49458BB}">
                  <c15:dlblFieldTable>
                    <c15:dlblFTEntry>
                      <c15:txfldGUID>{DB0A145B-069E-4660-A5F9-AA1B93447E22}</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D6B-4E86-A4D2-7E1497C9F8D5}"/>
                </c:ext>
                <c:ext xmlns:c15="http://schemas.microsoft.com/office/drawing/2012/chart" uri="{CE6537A1-D6FC-4f65-9D91-7224C49458BB}">
                  <c15:dlblFieldTable>
                    <c15:dlblFTEntry>
                      <c15:txfldGUID>{7926C5E7-649F-4BE3-8E52-6D982546DA18}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D6B-4E86-A4D2-7E1497C9F8D5}"/>
                </c:ext>
                <c:ext xmlns:c15="http://schemas.microsoft.com/office/drawing/2012/chart" uri="{CE6537A1-D6FC-4f65-9D91-7224C49458BB}">
                  <c15:dlblFieldTable>
                    <c15:dlblFTEntry>
                      <c15:txfldGUID>{750CDE8D-F7E2-45D4-A038-3D49F5CA1F62}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D6B-4E86-A4D2-7E1497C9F8D5}"/>
                </c:ext>
                <c:ext xmlns:c15="http://schemas.microsoft.com/office/drawing/2012/chart" uri="{CE6537A1-D6FC-4f65-9D91-7224C49458BB}">
                  <c15:dlblFieldTable>
                    <c15:dlblFTEntry>
                      <c15:txfldGUID>{6C46CDA6-6061-4504-9C6B-5B682AC0EA56}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D6B-4E86-A4D2-7E1497C9F8D5}"/>
                </c:ext>
                <c:ext xmlns:c15="http://schemas.microsoft.com/office/drawing/2012/chart" uri="{CE6537A1-D6FC-4f65-9D91-7224C49458BB}">
                  <c15:dlblFieldTable>
                    <c15:dlblFTEntry>
                      <c15:txfldGUID>{1ADED142-2216-4984-B90C-1C7408D5603F}</c15:txfldGUID>
                      <c15:f>#REF!</c15:f>
                      <c15:dlblFieldTableCache>
                        <c:ptCount val="1"/>
                        <c:pt idx="0">
                          <c:v>#REF!</c:v>
                        </c:pt>
                      </c15:dlblFieldTableCache>
                    </c15:dlblFTEntry>
                  </c15:dlblFieldTable>
                  <c15:showDataLabelsRange val="0"/>
                </c:ext>
              </c:extLst>
            </c:dLbl>
            <c:dLbl>
              <c:idx val="8"/>
              <c:layout>
                <c:manualLayout>
                  <c:x val="-4.51603551539714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D6B-4E86-A4D2-7E1497C9F8D5}"/>
                </c:ext>
                <c:ext xmlns:c15="http://schemas.microsoft.com/office/drawing/2012/chart" uri="{CE6537A1-D6FC-4f65-9D91-7224C49458BB}">
                  <c15:dlblFieldTable>
                    <c15:dlblFTEntry>
                      <c15:txfldGUID>{39E9EEFB-DDBB-49DC-9AA5-7155A582B88E}</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D6B-4E86-A4D2-7E1497C9F8D5}"/>
                </c:ext>
                <c:ext xmlns:c15="http://schemas.microsoft.com/office/drawing/2012/chart" uri="{CE6537A1-D6FC-4f65-9D91-7224C49458BB}">
                  <c15:dlblFieldTable>
                    <c15:dlblFTEntry>
                      <c15:txfldGUID>{1AA3671D-CBA4-4DB3-9465-66AB6E9BD512}</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D6B-4E86-A4D2-7E1497C9F8D5}"/>
                </c:ext>
                <c:ext xmlns:c15="http://schemas.microsoft.com/office/drawing/2012/chart" uri="{CE6537A1-D6FC-4f65-9D91-7224C49458BB}">
                  <c15:dlblFieldTable>
                    <c15:dlblFTEntry>
                      <c15:txfldGUID>{A91B471E-4BF7-4845-A7FD-672947B7F68D}</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D6B-4E86-A4D2-7E1497C9F8D5}"/>
                </c:ext>
                <c:ext xmlns:c15="http://schemas.microsoft.com/office/drawing/2012/chart" uri="{CE6537A1-D6FC-4f65-9D91-7224C49458BB}">
                  <c15:dlblFieldTable>
                    <c15:dlblFTEntry>
                      <c15:txfldGUID>{64DED0B3-AB87-4D31-AA98-0C5CF2D98B6D}</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D6B-4E86-A4D2-7E1497C9F8D5}"/>
            </c:ext>
          </c:extLst>
        </c:ser>
        <c:dLbls>
          <c:showLegendKey val="0"/>
          <c:showVal val="1"/>
          <c:showCatName val="0"/>
          <c:showSerName val="0"/>
          <c:showPercent val="0"/>
          <c:showBubbleSize val="0"/>
        </c:dLbls>
        <c:axId val="464645352"/>
        <c:axId val="464647312"/>
      </c:scatterChart>
      <c:valAx>
        <c:axId val="464645352"/>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4647312"/>
        <c:crosses val="autoZero"/>
        <c:crossBetween val="midCat"/>
      </c:valAx>
      <c:valAx>
        <c:axId val="46464731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46453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元利償還金は、合併当初の合併事業債の償還の終了したことから平成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大きく減少し、それ以降も減少し続けている。公営企業債の元利償還金に対する繰入金は増加したが、老朽化した簡易水道の施設の更新に多額の費用を要することが要因であり、今後は策定した経営戦略に基づき、計画的な施設整備を行う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元利償還金の多くは普通交付税に算入され、償還額も減少している。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一般会計等に係る地方債の現在高は、年度毎の削減努力により平成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963</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22.2</a:t>
          </a:r>
          <a:r>
            <a:rPr kumimoji="1" lang="ja-JP" altLang="en-US" sz="1400">
              <a:latin typeface="ＭＳ ゴシック" pitchFamily="49" charset="-128"/>
              <a:ea typeface="ＭＳ ゴシック" pitchFamily="49" charset="-128"/>
            </a:rPr>
            <a:t>％減少し、将来負担額総額も改善がみられる。</a:t>
          </a:r>
        </a:p>
        <a:p>
          <a:r>
            <a:rPr kumimoji="1" lang="ja-JP" altLang="en-US" sz="1400">
              <a:latin typeface="ＭＳ ゴシック" pitchFamily="49" charset="-128"/>
              <a:ea typeface="ＭＳ ゴシック" pitchFamily="49" charset="-128"/>
            </a:rPr>
            <a:t>　一方、充当可能財源等における充当可能基金も増額の傾向にあるが、老朽化した公共施設の修繕等に多額の財源が必要であり、また普通地方交付税も減少が見込まれ、分母を構成する標準財政規模が縮小していく見通しであるため、更なる将来負担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山梨県南部町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実質収支額が高い比率で推移しており、普通地方交付税の縮減に対応すとともに、老朽化した公共施設の複合化や解体に充てるため積立て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を行った。また、新型コロナウイルス対策として必要な事業の財源とする必要がある。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財政力指数が低く、緊急な事業対応に備えるため今後も計画的に基金積立をする予定である。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老朽化施設の複合化に伴う改修や解体費用に充てるため基金の取崩しを行う予定である。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町の公共施設の整備費用に充当する。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　町民の連携強化と地域振興を図る。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　町の将来の地域づくりを展望し、地域活性化を実現する。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住民が主体となって行う福祉活動を活発化するための基金である。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環境施設整備等基金　環境施設の整備等を円滑に進めるための基金である。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施設の老朽化に対応するために、積立を行った。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それぞれの目的に適した基金の積立や取崩しを行う予定。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実質収支額が高い比率で推移しており、普通地方交付税の縮減に対応するため必要な積立を行う。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年度は、運用益の積立を行った。また、新型コロナウイルス対策として必要な事業の財源とする必要がある。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緊急な事業対応に備え、地方財政法の規定に基づき積立をする予定である。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年度は運用益の積立を行った。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元利償還金の多くは普通地方交付税に算入されており、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年度に合併当初の合併特例債の償還が区切りとなったため現状を維持する予定である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7,435
7,377
200.87
6,939,836
6,291,650
579,493
3,881,945
3,381,574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年々上昇しており、類似団体内平均値や山梨県平均を大きく上回っている。策定した公共施設等総合管理計画および個別施設計画に基づき改修や除却を計画的に実施していくが、短期間で改善されることはないため、長期で対応していく方針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5" name="直線コネクタ 74"/>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8" name="有形固定資産減価償却率最大値テキスト"/>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9" name="直線コネクタ 78"/>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80" name="有形固定資産減価償却率平均値テキスト"/>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82" name="フローチャート: 判断 81"/>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4" name="フローチャート: 判断 83"/>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161502</xdr:rowOff>
    </xdr:from>
    <xdr:to>
      <xdr:col>23</xdr:col>
      <xdr:colOff>136525</xdr:colOff>
      <xdr:row>32</xdr:row>
      <xdr:rowOff>91652</xdr:rowOff>
    </xdr:to>
    <xdr:sp macro="" textlink="">
      <xdr:nvSpPr>
        <xdr:cNvPr id="91" name="楕円 90"/>
        <xdr:cNvSpPr/>
      </xdr:nvSpPr>
      <xdr:spPr>
        <a:xfrm>
          <a:off x="4711700" y="62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139929</xdr:rowOff>
    </xdr:from>
    <xdr:ext cx="405111" cy="259045"/>
    <xdr:sp macro="" textlink="">
      <xdr:nvSpPr>
        <xdr:cNvPr id="92" name="有形固定資産減価償却率該当値テキスト"/>
        <xdr:cNvSpPr txBox="1"/>
      </xdr:nvSpPr>
      <xdr:spPr>
        <a:xfrm>
          <a:off x="4813300" y="6226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150707</xdr:rowOff>
    </xdr:from>
    <xdr:to>
      <xdr:col>19</xdr:col>
      <xdr:colOff>187325</xdr:colOff>
      <xdr:row>32</xdr:row>
      <xdr:rowOff>80857</xdr:rowOff>
    </xdr:to>
    <xdr:sp macro="" textlink="">
      <xdr:nvSpPr>
        <xdr:cNvPr id="93" name="楕円 92"/>
        <xdr:cNvSpPr/>
      </xdr:nvSpPr>
      <xdr:spPr>
        <a:xfrm>
          <a:off x="4000500" y="62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30057</xdr:rowOff>
    </xdr:from>
    <xdr:to>
      <xdr:col>23</xdr:col>
      <xdr:colOff>85725</xdr:colOff>
      <xdr:row>32</xdr:row>
      <xdr:rowOff>40852</xdr:rowOff>
    </xdr:to>
    <xdr:cxnSp macro="">
      <xdr:nvCxnSpPr>
        <xdr:cNvPr id="94" name="直線コネクタ 93"/>
        <xdr:cNvCxnSpPr/>
      </xdr:nvCxnSpPr>
      <xdr:spPr>
        <a:xfrm>
          <a:off x="4051300" y="6287982"/>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141711</xdr:rowOff>
    </xdr:from>
    <xdr:to>
      <xdr:col>15</xdr:col>
      <xdr:colOff>187325</xdr:colOff>
      <xdr:row>32</xdr:row>
      <xdr:rowOff>71861</xdr:rowOff>
    </xdr:to>
    <xdr:sp macro="" textlink="">
      <xdr:nvSpPr>
        <xdr:cNvPr id="95" name="楕円 94"/>
        <xdr:cNvSpPr/>
      </xdr:nvSpPr>
      <xdr:spPr>
        <a:xfrm>
          <a:off x="3238500" y="622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21061</xdr:rowOff>
    </xdr:from>
    <xdr:to>
      <xdr:col>19</xdr:col>
      <xdr:colOff>136525</xdr:colOff>
      <xdr:row>32</xdr:row>
      <xdr:rowOff>30057</xdr:rowOff>
    </xdr:to>
    <xdr:cxnSp macro="">
      <xdr:nvCxnSpPr>
        <xdr:cNvPr id="96" name="直線コネクタ 95"/>
        <xdr:cNvCxnSpPr/>
      </xdr:nvCxnSpPr>
      <xdr:spPr>
        <a:xfrm>
          <a:off x="3289300" y="6278986"/>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116522</xdr:rowOff>
    </xdr:from>
    <xdr:to>
      <xdr:col>11</xdr:col>
      <xdr:colOff>187325</xdr:colOff>
      <xdr:row>32</xdr:row>
      <xdr:rowOff>46672</xdr:rowOff>
    </xdr:to>
    <xdr:sp macro="" textlink="">
      <xdr:nvSpPr>
        <xdr:cNvPr id="97" name="楕円 96"/>
        <xdr:cNvSpPr/>
      </xdr:nvSpPr>
      <xdr:spPr>
        <a:xfrm>
          <a:off x="24765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167322</xdr:rowOff>
    </xdr:from>
    <xdr:to>
      <xdr:col>15</xdr:col>
      <xdr:colOff>136525</xdr:colOff>
      <xdr:row>32</xdr:row>
      <xdr:rowOff>21061</xdr:rowOff>
    </xdr:to>
    <xdr:cxnSp macro="">
      <xdr:nvCxnSpPr>
        <xdr:cNvPr id="98" name="直線コネクタ 97"/>
        <xdr:cNvCxnSpPr/>
      </xdr:nvCxnSpPr>
      <xdr:spPr>
        <a:xfrm>
          <a:off x="2527300" y="6253797"/>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136842</xdr:rowOff>
    </xdr:from>
    <xdr:to>
      <xdr:col>7</xdr:col>
      <xdr:colOff>187325</xdr:colOff>
      <xdr:row>31</xdr:row>
      <xdr:rowOff>66992</xdr:rowOff>
    </xdr:to>
    <xdr:sp macro="" textlink="">
      <xdr:nvSpPr>
        <xdr:cNvPr id="99" name="楕円 98"/>
        <xdr:cNvSpPr/>
      </xdr:nvSpPr>
      <xdr:spPr>
        <a:xfrm>
          <a:off x="1714500" y="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16192</xdr:rowOff>
    </xdr:from>
    <xdr:to>
      <xdr:col>11</xdr:col>
      <xdr:colOff>136525</xdr:colOff>
      <xdr:row>31</xdr:row>
      <xdr:rowOff>167322</xdr:rowOff>
    </xdr:to>
    <xdr:cxnSp macro="">
      <xdr:nvCxnSpPr>
        <xdr:cNvPr id="100" name="直線コネクタ 99"/>
        <xdr:cNvCxnSpPr/>
      </xdr:nvCxnSpPr>
      <xdr:spPr>
        <a:xfrm>
          <a:off x="1765300" y="6102667"/>
          <a:ext cx="762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65528</xdr:rowOff>
    </xdr:from>
    <xdr:ext cx="405111" cy="259045"/>
    <xdr:sp macro="" textlink="">
      <xdr:nvSpPr>
        <xdr:cNvPr id="101" name="n_1aveValue有形固定資産減価償却率"/>
        <xdr:cNvSpPr txBox="1"/>
      </xdr:nvSpPr>
      <xdr:spPr>
        <a:xfrm>
          <a:off x="3836044" y="580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102"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103" name="n_3aveValue有形固定資産減価償却率"/>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104" name="n_4aveValue有形固定資産減価償却率"/>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71984</xdr:rowOff>
    </xdr:from>
    <xdr:ext cx="405111" cy="259045"/>
    <xdr:sp macro="" textlink="">
      <xdr:nvSpPr>
        <xdr:cNvPr id="105" name="n_1mainValue有形固定資産減価償却率"/>
        <xdr:cNvSpPr txBox="1"/>
      </xdr:nvSpPr>
      <xdr:spPr>
        <a:xfrm>
          <a:off x="3836044" y="632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62988</xdr:rowOff>
    </xdr:from>
    <xdr:ext cx="405111" cy="259045"/>
    <xdr:sp macro="" textlink="">
      <xdr:nvSpPr>
        <xdr:cNvPr id="106" name="n_2mainValue有形固定資産減価償却率"/>
        <xdr:cNvSpPr txBox="1"/>
      </xdr:nvSpPr>
      <xdr:spPr>
        <a:xfrm>
          <a:off x="3086744" y="6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37799</xdr:rowOff>
    </xdr:from>
    <xdr:ext cx="405111" cy="259045"/>
    <xdr:sp macro="" textlink="">
      <xdr:nvSpPr>
        <xdr:cNvPr id="107" name="n_3mainValue有形固定資産減価償却率"/>
        <xdr:cNvSpPr txBox="1"/>
      </xdr:nvSpPr>
      <xdr:spPr>
        <a:xfrm>
          <a:off x="2324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58119</xdr:rowOff>
    </xdr:from>
    <xdr:ext cx="405111" cy="259045"/>
    <xdr:sp macro="" textlink="">
      <xdr:nvSpPr>
        <xdr:cNvPr id="108" name="n_4mainValue有形固定資産減価償却率"/>
        <xdr:cNvSpPr txBox="1"/>
      </xdr:nvSpPr>
      <xdr:spPr>
        <a:xfrm>
          <a:off x="1562744" y="614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に比べ、地方債残高の減少および基金へ積み立てたことが大きな要因となり、将来負担額が充当可能財源を下回ったため債務償還比率はマイナス値となった。しかし、地方債残高の減少は今後も続くと考えているが、公共施設等の改修や除却は基金の取り崩しも検討しているため、長期的には債務償還比率は増加すると考え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9" name="直線コネクタ 138"/>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40" name="債務償還比率最小値テキスト"/>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41" name="直線コネクタ 140"/>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44" name="債務償還比率平均値テキスト"/>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5" name="フローチャート: 判断 144"/>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46" name="フローチャート: 判断 145"/>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7" name="フローチャート: 判断 146"/>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8" name="フローチャート: 判断 147"/>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9" name="フローチャート: 判断 148"/>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49721</xdr:rowOff>
    </xdr:from>
    <xdr:to>
      <xdr:col>72</xdr:col>
      <xdr:colOff>123825</xdr:colOff>
      <xdr:row>26</xdr:row>
      <xdr:rowOff>151321</xdr:rowOff>
    </xdr:to>
    <xdr:sp macro="" textlink="">
      <xdr:nvSpPr>
        <xdr:cNvPr id="155" name="楕円 154"/>
        <xdr:cNvSpPr/>
      </xdr:nvSpPr>
      <xdr:spPr>
        <a:xfrm>
          <a:off x="14033500" y="527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111560</xdr:rowOff>
    </xdr:from>
    <xdr:to>
      <xdr:col>68</xdr:col>
      <xdr:colOff>123825</xdr:colOff>
      <xdr:row>27</xdr:row>
      <xdr:rowOff>41710</xdr:rowOff>
    </xdr:to>
    <xdr:sp macro="" textlink="">
      <xdr:nvSpPr>
        <xdr:cNvPr id="156" name="楕円 155"/>
        <xdr:cNvSpPr/>
      </xdr:nvSpPr>
      <xdr:spPr>
        <a:xfrm>
          <a:off x="13271500" y="53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100521</xdr:rowOff>
    </xdr:from>
    <xdr:to>
      <xdr:col>72</xdr:col>
      <xdr:colOff>73025</xdr:colOff>
      <xdr:row>26</xdr:row>
      <xdr:rowOff>162360</xdr:rowOff>
    </xdr:to>
    <xdr:cxnSp macro="">
      <xdr:nvCxnSpPr>
        <xdr:cNvPr id="157" name="直線コネクタ 156"/>
        <xdr:cNvCxnSpPr/>
      </xdr:nvCxnSpPr>
      <xdr:spPr>
        <a:xfrm flipV="1">
          <a:off x="13322300" y="5329746"/>
          <a:ext cx="762000" cy="6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73043</xdr:rowOff>
    </xdr:from>
    <xdr:to>
      <xdr:col>64</xdr:col>
      <xdr:colOff>123825</xdr:colOff>
      <xdr:row>28</xdr:row>
      <xdr:rowOff>3193</xdr:rowOff>
    </xdr:to>
    <xdr:sp macro="" textlink="">
      <xdr:nvSpPr>
        <xdr:cNvPr id="158" name="楕円 157"/>
        <xdr:cNvSpPr/>
      </xdr:nvSpPr>
      <xdr:spPr>
        <a:xfrm>
          <a:off x="12509500" y="547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162360</xdr:rowOff>
    </xdr:from>
    <xdr:to>
      <xdr:col>68</xdr:col>
      <xdr:colOff>73025</xdr:colOff>
      <xdr:row>27</xdr:row>
      <xdr:rowOff>123843</xdr:rowOff>
    </xdr:to>
    <xdr:cxnSp macro="">
      <xdr:nvCxnSpPr>
        <xdr:cNvPr id="159" name="直線コネクタ 158"/>
        <xdr:cNvCxnSpPr/>
      </xdr:nvCxnSpPr>
      <xdr:spPr>
        <a:xfrm flipV="1">
          <a:off x="12560300" y="5391585"/>
          <a:ext cx="762000" cy="13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83530</xdr:rowOff>
    </xdr:from>
    <xdr:to>
      <xdr:col>60</xdr:col>
      <xdr:colOff>123825</xdr:colOff>
      <xdr:row>28</xdr:row>
      <xdr:rowOff>13680</xdr:rowOff>
    </xdr:to>
    <xdr:sp macro="" textlink="">
      <xdr:nvSpPr>
        <xdr:cNvPr id="160" name="楕円 159"/>
        <xdr:cNvSpPr/>
      </xdr:nvSpPr>
      <xdr:spPr>
        <a:xfrm>
          <a:off x="11747500" y="548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123843</xdr:rowOff>
    </xdr:from>
    <xdr:to>
      <xdr:col>64</xdr:col>
      <xdr:colOff>73025</xdr:colOff>
      <xdr:row>27</xdr:row>
      <xdr:rowOff>134330</xdr:rowOff>
    </xdr:to>
    <xdr:cxnSp macro="">
      <xdr:nvCxnSpPr>
        <xdr:cNvPr id="161" name="直線コネクタ 160"/>
        <xdr:cNvCxnSpPr/>
      </xdr:nvCxnSpPr>
      <xdr:spPr>
        <a:xfrm flipV="1">
          <a:off x="11798300" y="5524518"/>
          <a:ext cx="762000" cy="1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118073</xdr:rowOff>
    </xdr:from>
    <xdr:ext cx="469744" cy="259045"/>
    <xdr:sp macro="" textlink="">
      <xdr:nvSpPr>
        <xdr:cNvPr id="162" name="n_1aveValue債務償還比率"/>
        <xdr:cNvSpPr txBox="1"/>
      </xdr:nvSpPr>
      <xdr:spPr>
        <a:xfrm>
          <a:off x="13836727" y="603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101726</xdr:rowOff>
    </xdr:from>
    <xdr:ext cx="469744" cy="259045"/>
    <xdr:sp macro="" textlink="">
      <xdr:nvSpPr>
        <xdr:cNvPr id="163" name="n_2aveValue債務償還比率"/>
        <xdr:cNvSpPr txBox="1"/>
      </xdr:nvSpPr>
      <xdr:spPr>
        <a:xfrm>
          <a:off x="13087427" y="601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123470</xdr:rowOff>
    </xdr:from>
    <xdr:ext cx="469744" cy="259045"/>
    <xdr:sp macro="" textlink="">
      <xdr:nvSpPr>
        <xdr:cNvPr id="164" name="n_3aveValue債務償還比率"/>
        <xdr:cNvSpPr txBox="1"/>
      </xdr:nvSpPr>
      <xdr:spPr>
        <a:xfrm>
          <a:off x="12325427" y="603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97408</xdr:rowOff>
    </xdr:from>
    <xdr:ext cx="469744" cy="259045"/>
    <xdr:sp macro="" textlink="">
      <xdr:nvSpPr>
        <xdr:cNvPr id="165" name="n_4aveValue債務償還比率"/>
        <xdr:cNvSpPr txBox="1"/>
      </xdr:nvSpPr>
      <xdr:spPr>
        <a:xfrm>
          <a:off x="11563427" y="601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167848</xdr:rowOff>
    </xdr:from>
    <xdr:ext cx="405111" cy="259045"/>
    <xdr:sp macro="" textlink="">
      <xdr:nvSpPr>
        <xdr:cNvPr id="166" name="n_1mainValue債務償還比率"/>
        <xdr:cNvSpPr txBox="1"/>
      </xdr:nvSpPr>
      <xdr:spPr>
        <a:xfrm>
          <a:off x="13869044" y="505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58237</xdr:rowOff>
    </xdr:from>
    <xdr:ext cx="405111" cy="259045"/>
    <xdr:sp macro="" textlink="">
      <xdr:nvSpPr>
        <xdr:cNvPr id="167" name="n_2mainValue債務償還比率"/>
        <xdr:cNvSpPr txBox="1"/>
      </xdr:nvSpPr>
      <xdr:spPr>
        <a:xfrm>
          <a:off x="13119744" y="5116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19720</xdr:rowOff>
    </xdr:from>
    <xdr:ext cx="469744" cy="259045"/>
    <xdr:sp macro="" textlink="">
      <xdr:nvSpPr>
        <xdr:cNvPr id="168" name="n_3mainValue債務償還比率"/>
        <xdr:cNvSpPr txBox="1"/>
      </xdr:nvSpPr>
      <xdr:spPr>
        <a:xfrm>
          <a:off x="12325427" y="524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30207</xdr:rowOff>
    </xdr:from>
    <xdr:ext cx="469744" cy="259045"/>
    <xdr:sp macro="" textlink="">
      <xdr:nvSpPr>
        <xdr:cNvPr id="169" name="n_4mainValue債務償還比率"/>
        <xdr:cNvSpPr txBox="1"/>
      </xdr:nvSpPr>
      <xdr:spPr>
        <a:xfrm>
          <a:off x="11563427" y="525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7,435
7,377
200.87
6,939,836
6,291,650
579,493
3,881,945
3,381,574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34925</xdr:rowOff>
    </xdr:from>
    <xdr:to>
      <xdr:col>24</xdr:col>
      <xdr:colOff>114300</xdr:colOff>
      <xdr:row>41</xdr:row>
      <xdr:rowOff>136525</xdr:rowOff>
    </xdr:to>
    <xdr:sp macro="" textlink="">
      <xdr:nvSpPr>
        <xdr:cNvPr id="73" name="楕円 72"/>
        <xdr:cNvSpPr/>
      </xdr:nvSpPr>
      <xdr:spPr>
        <a:xfrm>
          <a:off x="45847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121302</xdr:rowOff>
    </xdr:from>
    <xdr:ext cx="405111" cy="259045"/>
    <xdr:sp macro="" textlink="">
      <xdr:nvSpPr>
        <xdr:cNvPr id="74" name="【道路】&#10;有形固定資産減価償却率該当値テキスト"/>
        <xdr:cNvSpPr txBox="1"/>
      </xdr:nvSpPr>
      <xdr:spPr>
        <a:xfrm>
          <a:off x="4673600" y="697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53975</xdr:rowOff>
    </xdr:from>
    <xdr:to>
      <xdr:col>20</xdr:col>
      <xdr:colOff>38100</xdr:colOff>
      <xdr:row>41</xdr:row>
      <xdr:rowOff>155575</xdr:rowOff>
    </xdr:to>
    <xdr:sp macro="" textlink="">
      <xdr:nvSpPr>
        <xdr:cNvPr id="75" name="楕円 74"/>
        <xdr:cNvSpPr/>
      </xdr:nvSpPr>
      <xdr:spPr>
        <a:xfrm>
          <a:off x="3746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85725</xdr:rowOff>
    </xdr:from>
    <xdr:to>
      <xdr:col>24</xdr:col>
      <xdr:colOff>63500</xdr:colOff>
      <xdr:row>41</xdr:row>
      <xdr:rowOff>104775</xdr:rowOff>
    </xdr:to>
    <xdr:cxnSp macro="">
      <xdr:nvCxnSpPr>
        <xdr:cNvPr id="76" name="直線コネクタ 75"/>
        <xdr:cNvCxnSpPr/>
      </xdr:nvCxnSpPr>
      <xdr:spPr>
        <a:xfrm flipV="1">
          <a:off x="3797300" y="71151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69215</xdr:rowOff>
    </xdr:from>
    <xdr:to>
      <xdr:col>15</xdr:col>
      <xdr:colOff>101600</xdr:colOff>
      <xdr:row>41</xdr:row>
      <xdr:rowOff>170815</xdr:rowOff>
    </xdr:to>
    <xdr:sp macro="" textlink="">
      <xdr:nvSpPr>
        <xdr:cNvPr id="77" name="楕円 76"/>
        <xdr:cNvSpPr/>
      </xdr:nvSpPr>
      <xdr:spPr>
        <a:xfrm>
          <a:off x="2857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104775</xdr:rowOff>
    </xdr:from>
    <xdr:to>
      <xdr:col>19</xdr:col>
      <xdr:colOff>177800</xdr:colOff>
      <xdr:row>41</xdr:row>
      <xdr:rowOff>120015</xdr:rowOff>
    </xdr:to>
    <xdr:cxnSp macro="">
      <xdr:nvCxnSpPr>
        <xdr:cNvPr id="78" name="直線コネクタ 77"/>
        <xdr:cNvCxnSpPr/>
      </xdr:nvCxnSpPr>
      <xdr:spPr>
        <a:xfrm flipV="1">
          <a:off x="2908300" y="71342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78740</xdr:rowOff>
    </xdr:from>
    <xdr:to>
      <xdr:col>10</xdr:col>
      <xdr:colOff>165100</xdr:colOff>
      <xdr:row>42</xdr:row>
      <xdr:rowOff>8890</xdr:rowOff>
    </xdr:to>
    <xdr:sp macro="" textlink="">
      <xdr:nvSpPr>
        <xdr:cNvPr id="79" name="楕円 78"/>
        <xdr:cNvSpPr/>
      </xdr:nvSpPr>
      <xdr:spPr>
        <a:xfrm>
          <a:off x="1968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120015</xdr:rowOff>
    </xdr:from>
    <xdr:to>
      <xdr:col>15</xdr:col>
      <xdr:colOff>50800</xdr:colOff>
      <xdr:row>41</xdr:row>
      <xdr:rowOff>129540</xdr:rowOff>
    </xdr:to>
    <xdr:cxnSp macro="">
      <xdr:nvCxnSpPr>
        <xdr:cNvPr id="80" name="直線コネクタ 79"/>
        <xdr:cNvCxnSpPr/>
      </xdr:nvCxnSpPr>
      <xdr:spPr>
        <a:xfrm flipV="1">
          <a:off x="2019300" y="71494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88265</xdr:rowOff>
    </xdr:from>
    <xdr:to>
      <xdr:col>6</xdr:col>
      <xdr:colOff>38100</xdr:colOff>
      <xdr:row>42</xdr:row>
      <xdr:rowOff>18415</xdr:rowOff>
    </xdr:to>
    <xdr:sp macro="" textlink="">
      <xdr:nvSpPr>
        <xdr:cNvPr id="81" name="楕円 80"/>
        <xdr:cNvSpPr/>
      </xdr:nvSpPr>
      <xdr:spPr>
        <a:xfrm>
          <a:off x="10795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129540</xdr:rowOff>
    </xdr:from>
    <xdr:to>
      <xdr:col>10</xdr:col>
      <xdr:colOff>114300</xdr:colOff>
      <xdr:row>41</xdr:row>
      <xdr:rowOff>139065</xdr:rowOff>
    </xdr:to>
    <xdr:cxnSp macro="">
      <xdr:nvCxnSpPr>
        <xdr:cNvPr id="82" name="直線コネクタ 81"/>
        <xdr:cNvCxnSpPr/>
      </xdr:nvCxnSpPr>
      <xdr:spPr>
        <a:xfrm flipV="1">
          <a:off x="1130300" y="71589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4"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5" name="n_3aveValue【道路】&#10;有形固定資産減価償却率"/>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6" name="n_4aveValue【道路】&#10;有形固定資産減価償却率"/>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146702</xdr:rowOff>
    </xdr:from>
    <xdr:ext cx="405111" cy="259045"/>
    <xdr:sp macro="" textlink="">
      <xdr:nvSpPr>
        <xdr:cNvPr id="87" name="n_1mainValue【道路】&#10;有形固定資産減価償却率"/>
        <xdr:cNvSpPr txBox="1"/>
      </xdr:nvSpPr>
      <xdr:spPr>
        <a:xfrm>
          <a:off x="3582044"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161942</xdr:rowOff>
    </xdr:from>
    <xdr:ext cx="405111" cy="259045"/>
    <xdr:sp macro="" textlink="">
      <xdr:nvSpPr>
        <xdr:cNvPr id="88" name="n_2mainValue【道路】&#10;有形固定資産減価償却率"/>
        <xdr:cNvSpPr txBox="1"/>
      </xdr:nvSpPr>
      <xdr:spPr>
        <a:xfrm>
          <a:off x="27057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17</xdr:rowOff>
    </xdr:from>
    <xdr:ext cx="405111" cy="259045"/>
    <xdr:sp macro="" textlink="">
      <xdr:nvSpPr>
        <xdr:cNvPr id="89" name="n_3mainValue【道路】&#10;有形固定資産減価償却率"/>
        <xdr:cNvSpPr txBox="1"/>
      </xdr:nvSpPr>
      <xdr:spPr>
        <a:xfrm>
          <a:off x="18167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9542</xdr:rowOff>
    </xdr:from>
    <xdr:ext cx="405111" cy="259045"/>
    <xdr:sp macro="" textlink="">
      <xdr:nvSpPr>
        <xdr:cNvPr id="90" name="n_4mainValue【道路】&#10;有形固定資産減価償却率"/>
        <xdr:cNvSpPr txBox="1"/>
      </xdr:nvSpPr>
      <xdr:spPr>
        <a:xfrm>
          <a:off x="927744"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153799</xdr:rowOff>
    </xdr:from>
    <xdr:to>
      <xdr:col>55</xdr:col>
      <xdr:colOff>50800</xdr:colOff>
      <xdr:row>42</xdr:row>
      <xdr:rowOff>83949</xdr:rowOff>
    </xdr:to>
    <xdr:sp macro="" textlink="">
      <xdr:nvSpPr>
        <xdr:cNvPr id="130" name="楕円 129"/>
        <xdr:cNvSpPr/>
      </xdr:nvSpPr>
      <xdr:spPr>
        <a:xfrm>
          <a:off x="10426700" y="718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153969</xdr:rowOff>
    </xdr:from>
    <xdr:to>
      <xdr:col>50</xdr:col>
      <xdr:colOff>165100</xdr:colOff>
      <xdr:row>42</xdr:row>
      <xdr:rowOff>84119</xdr:rowOff>
    </xdr:to>
    <xdr:sp macro="" textlink="">
      <xdr:nvSpPr>
        <xdr:cNvPr id="132" name="楕円 131"/>
        <xdr:cNvSpPr/>
      </xdr:nvSpPr>
      <xdr:spPr>
        <a:xfrm>
          <a:off x="9588500" y="718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33149</xdr:rowOff>
    </xdr:from>
    <xdr:to>
      <xdr:col>55</xdr:col>
      <xdr:colOff>0</xdr:colOff>
      <xdr:row>42</xdr:row>
      <xdr:rowOff>33319</xdr:rowOff>
    </xdr:to>
    <xdr:cxnSp macro="">
      <xdr:nvCxnSpPr>
        <xdr:cNvPr id="133" name="直線コネクタ 132"/>
        <xdr:cNvCxnSpPr/>
      </xdr:nvCxnSpPr>
      <xdr:spPr>
        <a:xfrm flipV="1">
          <a:off x="9639300" y="7234049"/>
          <a:ext cx="8382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154068</xdr:rowOff>
    </xdr:from>
    <xdr:to>
      <xdr:col>46</xdr:col>
      <xdr:colOff>38100</xdr:colOff>
      <xdr:row>42</xdr:row>
      <xdr:rowOff>84218</xdr:rowOff>
    </xdr:to>
    <xdr:sp macro="" textlink="">
      <xdr:nvSpPr>
        <xdr:cNvPr id="134" name="楕円 133"/>
        <xdr:cNvSpPr/>
      </xdr:nvSpPr>
      <xdr:spPr>
        <a:xfrm>
          <a:off x="8699500" y="718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33319</xdr:rowOff>
    </xdr:from>
    <xdr:to>
      <xdr:col>50</xdr:col>
      <xdr:colOff>114300</xdr:colOff>
      <xdr:row>42</xdr:row>
      <xdr:rowOff>33418</xdr:rowOff>
    </xdr:to>
    <xdr:cxnSp macro="">
      <xdr:nvCxnSpPr>
        <xdr:cNvPr id="135" name="直線コネクタ 134"/>
        <xdr:cNvCxnSpPr/>
      </xdr:nvCxnSpPr>
      <xdr:spPr>
        <a:xfrm flipV="1">
          <a:off x="8750300" y="7234219"/>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154185</xdr:rowOff>
    </xdr:from>
    <xdr:to>
      <xdr:col>41</xdr:col>
      <xdr:colOff>101600</xdr:colOff>
      <xdr:row>42</xdr:row>
      <xdr:rowOff>84335</xdr:rowOff>
    </xdr:to>
    <xdr:sp macro="" textlink="">
      <xdr:nvSpPr>
        <xdr:cNvPr id="136" name="楕円 135"/>
        <xdr:cNvSpPr/>
      </xdr:nvSpPr>
      <xdr:spPr>
        <a:xfrm>
          <a:off x="7810500" y="71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33418</xdr:rowOff>
    </xdr:from>
    <xdr:to>
      <xdr:col>45</xdr:col>
      <xdr:colOff>177800</xdr:colOff>
      <xdr:row>42</xdr:row>
      <xdr:rowOff>33535</xdr:rowOff>
    </xdr:to>
    <xdr:cxnSp macro="">
      <xdr:nvCxnSpPr>
        <xdr:cNvPr id="137" name="直線コネクタ 136"/>
        <xdr:cNvCxnSpPr/>
      </xdr:nvCxnSpPr>
      <xdr:spPr>
        <a:xfrm flipV="1">
          <a:off x="7861300" y="7234318"/>
          <a:ext cx="8890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154291</xdr:rowOff>
    </xdr:from>
    <xdr:to>
      <xdr:col>36</xdr:col>
      <xdr:colOff>165100</xdr:colOff>
      <xdr:row>42</xdr:row>
      <xdr:rowOff>84441</xdr:rowOff>
    </xdr:to>
    <xdr:sp macro="" textlink="">
      <xdr:nvSpPr>
        <xdr:cNvPr id="138" name="楕円 137"/>
        <xdr:cNvSpPr/>
      </xdr:nvSpPr>
      <xdr:spPr>
        <a:xfrm>
          <a:off x="6921500" y="718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33535</xdr:rowOff>
    </xdr:from>
    <xdr:to>
      <xdr:col>41</xdr:col>
      <xdr:colOff>50800</xdr:colOff>
      <xdr:row>42</xdr:row>
      <xdr:rowOff>33641</xdr:rowOff>
    </xdr:to>
    <xdr:cxnSp macro="">
      <xdr:nvCxnSpPr>
        <xdr:cNvPr id="139" name="直線コネクタ 138"/>
        <xdr:cNvCxnSpPr/>
      </xdr:nvCxnSpPr>
      <xdr:spPr>
        <a:xfrm flipV="1">
          <a:off x="6972300" y="7234435"/>
          <a:ext cx="8890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75246</xdr:rowOff>
    </xdr:from>
    <xdr:ext cx="534377" cy="259045"/>
    <xdr:sp macro="" textlink="">
      <xdr:nvSpPr>
        <xdr:cNvPr id="144" name="n_1mainValue【道路】&#10;一人当たり延長"/>
        <xdr:cNvSpPr txBox="1"/>
      </xdr:nvSpPr>
      <xdr:spPr>
        <a:xfrm>
          <a:off x="9359411" y="727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75345</xdr:rowOff>
    </xdr:from>
    <xdr:ext cx="534377" cy="259045"/>
    <xdr:sp macro="" textlink="">
      <xdr:nvSpPr>
        <xdr:cNvPr id="145" name="n_2mainValue【道路】&#10;一人当たり延長"/>
        <xdr:cNvSpPr txBox="1"/>
      </xdr:nvSpPr>
      <xdr:spPr>
        <a:xfrm>
          <a:off x="8483111" y="727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75462</xdr:rowOff>
    </xdr:from>
    <xdr:ext cx="534377" cy="259045"/>
    <xdr:sp macro="" textlink="">
      <xdr:nvSpPr>
        <xdr:cNvPr id="146" name="n_3mainValue【道路】&#10;一人当たり延長"/>
        <xdr:cNvSpPr txBox="1"/>
      </xdr:nvSpPr>
      <xdr:spPr>
        <a:xfrm>
          <a:off x="7594111" y="727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75568</xdr:rowOff>
    </xdr:from>
    <xdr:ext cx="534377" cy="259045"/>
    <xdr:sp macro="" textlink="">
      <xdr:nvSpPr>
        <xdr:cNvPr id="147" name="n_4mainValue【道路】&#10;一人当たり延長"/>
        <xdr:cNvSpPr txBox="1"/>
      </xdr:nvSpPr>
      <xdr:spPr>
        <a:xfrm>
          <a:off x="6705111" y="727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168003</xdr:rowOff>
    </xdr:from>
    <xdr:to>
      <xdr:col>24</xdr:col>
      <xdr:colOff>114300</xdr:colOff>
      <xdr:row>63</xdr:row>
      <xdr:rowOff>98153</xdr:rowOff>
    </xdr:to>
    <xdr:sp macro="" textlink="">
      <xdr:nvSpPr>
        <xdr:cNvPr id="189" name="楕円 188"/>
        <xdr:cNvSpPr/>
      </xdr:nvSpPr>
      <xdr:spPr>
        <a:xfrm>
          <a:off x="45847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146430</xdr:rowOff>
    </xdr:from>
    <xdr:ext cx="405111" cy="259045"/>
    <xdr:sp macro="" textlink="">
      <xdr:nvSpPr>
        <xdr:cNvPr id="190" name="【橋りょう・トンネル】&#10;有形固定資産減価償却率該当値テキスト"/>
        <xdr:cNvSpPr txBox="1"/>
      </xdr:nvSpPr>
      <xdr:spPr>
        <a:xfrm>
          <a:off x="4673600" y="1077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158206</xdr:rowOff>
    </xdr:from>
    <xdr:to>
      <xdr:col>20</xdr:col>
      <xdr:colOff>38100</xdr:colOff>
      <xdr:row>63</xdr:row>
      <xdr:rowOff>88356</xdr:rowOff>
    </xdr:to>
    <xdr:sp macro="" textlink="">
      <xdr:nvSpPr>
        <xdr:cNvPr id="191" name="楕円 190"/>
        <xdr:cNvSpPr/>
      </xdr:nvSpPr>
      <xdr:spPr>
        <a:xfrm>
          <a:off x="3746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37556</xdr:rowOff>
    </xdr:from>
    <xdr:to>
      <xdr:col>24</xdr:col>
      <xdr:colOff>63500</xdr:colOff>
      <xdr:row>63</xdr:row>
      <xdr:rowOff>47353</xdr:rowOff>
    </xdr:to>
    <xdr:cxnSp macro="">
      <xdr:nvCxnSpPr>
        <xdr:cNvPr id="192" name="直線コネクタ 191"/>
        <xdr:cNvCxnSpPr/>
      </xdr:nvCxnSpPr>
      <xdr:spPr>
        <a:xfrm>
          <a:off x="3797300" y="1083890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150041</xdr:rowOff>
    </xdr:from>
    <xdr:to>
      <xdr:col>15</xdr:col>
      <xdr:colOff>101600</xdr:colOff>
      <xdr:row>63</xdr:row>
      <xdr:rowOff>80191</xdr:rowOff>
    </xdr:to>
    <xdr:sp macro="" textlink="">
      <xdr:nvSpPr>
        <xdr:cNvPr id="193" name="楕円 192"/>
        <xdr:cNvSpPr/>
      </xdr:nvSpPr>
      <xdr:spPr>
        <a:xfrm>
          <a:off x="2857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29391</xdr:rowOff>
    </xdr:from>
    <xdr:to>
      <xdr:col>19</xdr:col>
      <xdr:colOff>177800</xdr:colOff>
      <xdr:row>63</xdr:row>
      <xdr:rowOff>37556</xdr:rowOff>
    </xdr:to>
    <xdr:cxnSp macro="">
      <xdr:nvCxnSpPr>
        <xdr:cNvPr id="194" name="直線コネクタ 193"/>
        <xdr:cNvCxnSpPr/>
      </xdr:nvCxnSpPr>
      <xdr:spPr>
        <a:xfrm>
          <a:off x="2908300" y="1083074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148409</xdr:rowOff>
    </xdr:from>
    <xdr:to>
      <xdr:col>10</xdr:col>
      <xdr:colOff>165100</xdr:colOff>
      <xdr:row>63</xdr:row>
      <xdr:rowOff>78559</xdr:rowOff>
    </xdr:to>
    <xdr:sp macro="" textlink="">
      <xdr:nvSpPr>
        <xdr:cNvPr id="195" name="楕円 194"/>
        <xdr:cNvSpPr/>
      </xdr:nvSpPr>
      <xdr:spPr>
        <a:xfrm>
          <a:off x="1968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27759</xdr:rowOff>
    </xdr:from>
    <xdr:to>
      <xdr:col>15</xdr:col>
      <xdr:colOff>50800</xdr:colOff>
      <xdr:row>63</xdr:row>
      <xdr:rowOff>29391</xdr:rowOff>
    </xdr:to>
    <xdr:cxnSp macro="">
      <xdr:nvCxnSpPr>
        <xdr:cNvPr id="196" name="直線コネクタ 195"/>
        <xdr:cNvCxnSpPr/>
      </xdr:nvCxnSpPr>
      <xdr:spPr>
        <a:xfrm>
          <a:off x="2019300" y="1082910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148409</xdr:rowOff>
    </xdr:from>
    <xdr:to>
      <xdr:col>6</xdr:col>
      <xdr:colOff>38100</xdr:colOff>
      <xdr:row>63</xdr:row>
      <xdr:rowOff>78559</xdr:rowOff>
    </xdr:to>
    <xdr:sp macro="" textlink="">
      <xdr:nvSpPr>
        <xdr:cNvPr id="197" name="楕円 196"/>
        <xdr:cNvSpPr/>
      </xdr:nvSpPr>
      <xdr:spPr>
        <a:xfrm>
          <a:off x="1079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27759</xdr:rowOff>
    </xdr:from>
    <xdr:to>
      <xdr:col>10</xdr:col>
      <xdr:colOff>114300</xdr:colOff>
      <xdr:row>63</xdr:row>
      <xdr:rowOff>27759</xdr:rowOff>
    </xdr:to>
    <xdr:cxnSp macro="">
      <xdr:nvCxnSpPr>
        <xdr:cNvPr id="198" name="直線コネクタ 197"/>
        <xdr:cNvCxnSpPr/>
      </xdr:nvCxnSpPr>
      <xdr:spPr>
        <a:xfrm>
          <a:off x="1130300" y="10829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200" name="n_2aveValue【橋りょう・トンネル】&#10;有形固定資産減価償却率"/>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1" name="n_3aveValue【橋りょう・トンネル】&#10;有形固定資産減価償却率"/>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79483</xdr:rowOff>
    </xdr:from>
    <xdr:ext cx="405111" cy="259045"/>
    <xdr:sp macro="" textlink="">
      <xdr:nvSpPr>
        <xdr:cNvPr id="203" name="n_1mainValue【橋りょう・トンネル】&#10;有形固定資産減価償却率"/>
        <xdr:cNvSpPr txBox="1"/>
      </xdr:nvSpPr>
      <xdr:spPr>
        <a:xfrm>
          <a:off x="35820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71318</xdr:rowOff>
    </xdr:from>
    <xdr:ext cx="405111" cy="259045"/>
    <xdr:sp macro="" textlink="">
      <xdr:nvSpPr>
        <xdr:cNvPr id="204" name="n_2mainValue【橋りょう・トンネル】&#10;有形固定資産減価償却率"/>
        <xdr:cNvSpPr txBox="1"/>
      </xdr:nvSpPr>
      <xdr:spPr>
        <a:xfrm>
          <a:off x="27057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69686</xdr:rowOff>
    </xdr:from>
    <xdr:ext cx="405111" cy="259045"/>
    <xdr:sp macro="" textlink="">
      <xdr:nvSpPr>
        <xdr:cNvPr id="205" name="n_3mainValue【橋りょう・トンネル】&#10;有形固定資産減価償却率"/>
        <xdr:cNvSpPr txBox="1"/>
      </xdr:nvSpPr>
      <xdr:spPr>
        <a:xfrm>
          <a:off x="1816744" y="1087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69686</xdr:rowOff>
    </xdr:from>
    <xdr:ext cx="405111" cy="259045"/>
    <xdr:sp macro="" textlink="">
      <xdr:nvSpPr>
        <xdr:cNvPr id="206" name="n_4mainValue【橋りょう・トンネル】&#10;有形固定資産減価償却率"/>
        <xdr:cNvSpPr txBox="1"/>
      </xdr:nvSpPr>
      <xdr:spPr>
        <a:xfrm>
          <a:off x="927744" y="1087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33" name="【橋りょう・トンネル】&#10;一人当たり有形固定資産（償却資産）額平均値テキスト"/>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92712</xdr:rowOff>
    </xdr:from>
    <xdr:to>
      <xdr:col>55</xdr:col>
      <xdr:colOff>50800</xdr:colOff>
      <xdr:row>62</xdr:row>
      <xdr:rowOff>22862</xdr:rowOff>
    </xdr:to>
    <xdr:sp macro="" textlink="">
      <xdr:nvSpPr>
        <xdr:cNvPr id="244" name="楕円 243"/>
        <xdr:cNvSpPr/>
      </xdr:nvSpPr>
      <xdr:spPr>
        <a:xfrm>
          <a:off x="10426700" y="105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115589</xdr:rowOff>
    </xdr:from>
    <xdr:ext cx="599010" cy="259045"/>
    <xdr:sp macro="" textlink="">
      <xdr:nvSpPr>
        <xdr:cNvPr id="245" name="【橋りょう・トンネル】&#10;一人当たり有形固定資産（償却資産）額該当値テキスト"/>
        <xdr:cNvSpPr txBox="1"/>
      </xdr:nvSpPr>
      <xdr:spPr>
        <a:xfrm>
          <a:off x="10515600" y="1040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104056</xdr:rowOff>
    </xdr:from>
    <xdr:to>
      <xdr:col>50</xdr:col>
      <xdr:colOff>165100</xdr:colOff>
      <xdr:row>62</xdr:row>
      <xdr:rowOff>34206</xdr:rowOff>
    </xdr:to>
    <xdr:sp macro="" textlink="">
      <xdr:nvSpPr>
        <xdr:cNvPr id="246" name="楕円 245"/>
        <xdr:cNvSpPr/>
      </xdr:nvSpPr>
      <xdr:spPr>
        <a:xfrm>
          <a:off x="9588500" y="1056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143512</xdr:rowOff>
    </xdr:from>
    <xdr:to>
      <xdr:col>55</xdr:col>
      <xdr:colOff>0</xdr:colOff>
      <xdr:row>61</xdr:row>
      <xdr:rowOff>154856</xdr:rowOff>
    </xdr:to>
    <xdr:cxnSp macro="">
      <xdr:nvCxnSpPr>
        <xdr:cNvPr id="247" name="直線コネクタ 246"/>
        <xdr:cNvCxnSpPr/>
      </xdr:nvCxnSpPr>
      <xdr:spPr>
        <a:xfrm flipV="1">
          <a:off x="9639300" y="10601962"/>
          <a:ext cx="838200" cy="1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113043</xdr:rowOff>
    </xdr:from>
    <xdr:to>
      <xdr:col>46</xdr:col>
      <xdr:colOff>38100</xdr:colOff>
      <xdr:row>62</xdr:row>
      <xdr:rowOff>43193</xdr:rowOff>
    </xdr:to>
    <xdr:sp macro="" textlink="">
      <xdr:nvSpPr>
        <xdr:cNvPr id="248" name="楕円 247"/>
        <xdr:cNvSpPr/>
      </xdr:nvSpPr>
      <xdr:spPr>
        <a:xfrm>
          <a:off x="8699500" y="1057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154856</xdr:rowOff>
    </xdr:from>
    <xdr:to>
      <xdr:col>50</xdr:col>
      <xdr:colOff>114300</xdr:colOff>
      <xdr:row>61</xdr:row>
      <xdr:rowOff>163843</xdr:rowOff>
    </xdr:to>
    <xdr:cxnSp macro="">
      <xdr:nvCxnSpPr>
        <xdr:cNvPr id="249" name="直線コネクタ 248"/>
        <xdr:cNvCxnSpPr/>
      </xdr:nvCxnSpPr>
      <xdr:spPr>
        <a:xfrm flipV="1">
          <a:off x="8750300" y="10613306"/>
          <a:ext cx="889000" cy="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125240</xdr:rowOff>
    </xdr:from>
    <xdr:to>
      <xdr:col>41</xdr:col>
      <xdr:colOff>101600</xdr:colOff>
      <xdr:row>62</xdr:row>
      <xdr:rowOff>55390</xdr:rowOff>
    </xdr:to>
    <xdr:sp macro="" textlink="">
      <xdr:nvSpPr>
        <xdr:cNvPr id="250" name="楕円 249"/>
        <xdr:cNvSpPr/>
      </xdr:nvSpPr>
      <xdr:spPr>
        <a:xfrm>
          <a:off x="7810500" y="1058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163843</xdr:rowOff>
    </xdr:from>
    <xdr:to>
      <xdr:col>45</xdr:col>
      <xdr:colOff>177800</xdr:colOff>
      <xdr:row>62</xdr:row>
      <xdr:rowOff>4590</xdr:rowOff>
    </xdr:to>
    <xdr:cxnSp macro="">
      <xdr:nvCxnSpPr>
        <xdr:cNvPr id="251" name="直線コネクタ 250"/>
        <xdr:cNvCxnSpPr/>
      </xdr:nvCxnSpPr>
      <xdr:spPr>
        <a:xfrm flipV="1">
          <a:off x="7861300" y="10622293"/>
          <a:ext cx="889000" cy="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136676</xdr:rowOff>
    </xdr:from>
    <xdr:to>
      <xdr:col>36</xdr:col>
      <xdr:colOff>165100</xdr:colOff>
      <xdr:row>62</xdr:row>
      <xdr:rowOff>66826</xdr:rowOff>
    </xdr:to>
    <xdr:sp macro="" textlink="">
      <xdr:nvSpPr>
        <xdr:cNvPr id="252" name="楕円 251"/>
        <xdr:cNvSpPr/>
      </xdr:nvSpPr>
      <xdr:spPr>
        <a:xfrm>
          <a:off x="6921500" y="105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4590</xdr:rowOff>
    </xdr:from>
    <xdr:to>
      <xdr:col>41</xdr:col>
      <xdr:colOff>50800</xdr:colOff>
      <xdr:row>62</xdr:row>
      <xdr:rowOff>16026</xdr:rowOff>
    </xdr:to>
    <xdr:cxnSp macro="">
      <xdr:nvCxnSpPr>
        <xdr:cNvPr id="253" name="直線コネクタ 252"/>
        <xdr:cNvCxnSpPr/>
      </xdr:nvCxnSpPr>
      <xdr:spPr>
        <a:xfrm flipV="1">
          <a:off x="6972300" y="10634490"/>
          <a:ext cx="889000" cy="1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138725</xdr:rowOff>
    </xdr:from>
    <xdr:ext cx="599010" cy="259045"/>
    <xdr:sp macro="" textlink="">
      <xdr:nvSpPr>
        <xdr:cNvPr id="254" name="n_1aveValue【橋りょう・トンネル】&#10;一人当たり有形固定資産（償却資産）額"/>
        <xdr:cNvSpPr txBox="1"/>
      </xdr:nvSpPr>
      <xdr:spPr>
        <a:xfrm>
          <a:off x="9327095" y="1076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171052</xdr:rowOff>
    </xdr:from>
    <xdr:ext cx="599010" cy="259045"/>
    <xdr:sp macro="" textlink="">
      <xdr:nvSpPr>
        <xdr:cNvPr id="255" name="n_2aveValue【橋りょう・トンネル】&#10;一人当たり有形固定資産（償却資産）額"/>
        <xdr:cNvSpPr txBox="1"/>
      </xdr:nvSpPr>
      <xdr:spPr>
        <a:xfrm>
          <a:off x="8450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136234</xdr:rowOff>
    </xdr:from>
    <xdr:ext cx="599010" cy="259045"/>
    <xdr:sp macro="" textlink="">
      <xdr:nvSpPr>
        <xdr:cNvPr id="256" name="n_3aveValue【橋りょう・トンネル】&#10;一人当たり有形固定資産（償却資産）額"/>
        <xdr:cNvSpPr txBox="1"/>
      </xdr:nvSpPr>
      <xdr:spPr>
        <a:xfrm>
          <a:off x="7561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121200</xdr:rowOff>
    </xdr:from>
    <xdr:ext cx="599010" cy="259045"/>
    <xdr:sp macro="" textlink="">
      <xdr:nvSpPr>
        <xdr:cNvPr id="257" name="n_4aveValue【橋りょう・トンネル】&#10;一人当たり有形固定資産（償却資産）額"/>
        <xdr:cNvSpPr txBox="1"/>
      </xdr:nvSpPr>
      <xdr:spPr>
        <a:xfrm>
          <a:off x="6672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50733</xdr:rowOff>
    </xdr:from>
    <xdr:ext cx="599010" cy="259045"/>
    <xdr:sp macro="" textlink="">
      <xdr:nvSpPr>
        <xdr:cNvPr id="258" name="n_1mainValue【橋りょう・トンネル】&#10;一人当たり有形固定資産（償却資産）額"/>
        <xdr:cNvSpPr txBox="1"/>
      </xdr:nvSpPr>
      <xdr:spPr>
        <a:xfrm>
          <a:off x="9327095" y="1033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59720</xdr:rowOff>
    </xdr:from>
    <xdr:ext cx="599010" cy="259045"/>
    <xdr:sp macro="" textlink="">
      <xdr:nvSpPr>
        <xdr:cNvPr id="259" name="n_2mainValue【橋りょう・トンネル】&#10;一人当たり有形固定資産（償却資産）額"/>
        <xdr:cNvSpPr txBox="1"/>
      </xdr:nvSpPr>
      <xdr:spPr>
        <a:xfrm>
          <a:off x="8450795" y="1034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71917</xdr:rowOff>
    </xdr:from>
    <xdr:ext cx="599010" cy="259045"/>
    <xdr:sp macro="" textlink="">
      <xdr:nvSpPr>
        <xdr:cNvPr id="260" name="n_3mainValue【橋りょう・トンネル】&#10;一人当たり有形固定資産（償却資産）額"/>
        <xdr:cNvSpPr txBox="1"/>
      </xdr:nvSpPr>
      <xdr:spPr>
        <a:xfrm>
          <a:off x="7561795" y="1035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83353</xdr:rowOff>
    </xdr:from>
    <xdr:ext cx="599010" cy="259045"/>
    <xdr:sp macro="" textlink="">
      <xdr:nvSpPr>
        <xdr:cNvPr id="261" name="n_4mainValue【橋りょう・トンネル】&#10;一人当たり有形固定資産（償却資産）額"/>
        <xdr:cNvSpPr txBox="1"/>
      </xdr:nvSpPr>
      <xdr:spPr>
        <a:xfrm>
          <a:off x="6672795" y="1037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92" name="【公営住宅】&#10;有形固定資産減価償却率平均値テキスト"/>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85271</xdr:rowOff>
    </xdr:from>
    <xdr:to>
      <xdr:col>24</xdr:col>
      <xdr:colOff>114300</xdr:colOff>
      <xdr:row>80</xdr:row>
      <xdr:rowOff>15421</xdr:rowOff>
    </xdr:to>
    <xdr:sp macro="" textlink="">
      <xdr:nvSpPr>
        <xdr:cNvPr id="303" name="楕円 302"/>
        <xdr:cNvSpPr/>
      </xdr:nvSpPr>
      <xdr:spPr>
        <a:xfrm>
          <a:off x="45847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108148</xdr:rowOff>
    </xdr:from>
    <xdr:ext cx="405111" cy="259045"/>
    <xdr:sp macro="" textlink="">
      <xdr:nvSpPr>
        <xdr:cNvPr id="304" name="【公営住宅】&#10;有形固定資産減価償却率該当値テキスト"/>
        <xdr:cNvSpPr txBox="1"/>
      </xdr:nvSpPr>
      <xdr:spPr>
        <a:xfrm>
          <a:off x="4673600" y="1348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52614</xdr:rowOff>
    </xdr:from>
    <xdr:to>
      <xdr:col>20</xdr:col>
      <xdr:colOff>38100</xdr:colOff>
      <xdr:row>79</xdr:row>
      <xdr:rowOff>154214</xdr:rowOff>
    </xdr:to>
    <xdr:sp macro="" textlink="">
      <xdr:nvSpPr>
        <xdr:cNvPr id="305" name="楕円 304"/>
        <xdr:cNvSpPr/>
      </xdr:nvSpPr>
      <xdr:spPr>
        <a:xfrm>
          <a:off x="37465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103414</xdr:rowOff>
    </xdr:from>
    <xdr:to>
      <xdr:col>24</xdr:col>
      <xdr:colOff>63500</xdr:colOff>
      <xdr:row>79</xdr:row>
      <xdr:rowOff>136071</xdr:rowOff>
    </xdr:to>
    <xdr:cxnSp macro="">
      <xdr:nvCxnSpPr>
        <xdr:cNvPr id="306" name="直線コネクタ 305"/>
        <xdr:cNvCxnSpPr/>
      </xdr:nvCxnSpPr>
      <xdr:spPr>
        <a:xfrm>
          <a:off x="3797300" y="1364796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15058</xdr:rowOff>
    </xdr:from>
    <xdr:to>
      <xdr:col>15</xdr:col>
      <xdr:colOff>101600</xdr:colOff>
      <xdr:row>79</xdr:row>
      <xdr:rowOff>116658</xdr:rowOff>
    </xdr:to>
    <xdr:sp macro="" textlink="">
      <xdr:nvSpPr>
        <xdr:cNvPr id="307" name="楕円 306"/>
        <xdr:cNvSpPr/>
      </xdr:nvSpPr>
      <xdr:spPr>
        <a:xfrm>
          <a:off x="2857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65858</xdr:rowOff>
    </xdr:from>
    <xdr:to>
      <xdr:col>19</xdr:col>
      <xdr:colOff>177800</xdr:colOff>
      <xdr:row>79</xdr:row>
      <xdr:rowOff>103414</xdr:rowOff>
    </xdr:to>
    <xdr:cxnSp macro="">
      <xdr:nvCxnSpPr>
        <xdr:cNvPr id="308" name="直線コネクタ 307"/>
        <xdr:cNvCxnSpPr/>
      </xdr:nvCxnSpPr>
      <xdr:spPr>
        <a:xfrm>
          <a:off x="2908300" y="1361040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150586</xdr:rowOff>
    </xdr:from>
    <xdr:to>
      <xdr:col>10</xdr:col>
      <xdr:colOff>165100</xdr:colOff>
      <xdr:row>79</xdr:row>
      <xdr:rowOff>80736</xdr:rowOff>
    </xdr:to>
    <xdr:sp macro="" textlink="">
      <xdr:nvSpPr>
        <xdr:cNvPr id="309" name="楕円 308"/>
        <xdr:cNvSpPr/>
      </xdr:nvSpPr>
      <xdr:spPr>
        <a:xfrm>
          <a:off x="1968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29936</xdr:rowOff>
    </xdr:from>
    <xdr:to>
      <xdr:col>15</xdr:col>
      <xdr:colOff>50800</xdr:colOff>
      <xdr:row>79</xdr:row>
      <xdr:rowOff>65858</xdr:rowOff>
    </xdr:to>
    <xdr:cxnSp macro="">
      <xdr:nvCxnSpPr>
        <xdr:cNvPr id="310" name="直線コネクタ 309"/>
        <xdr:cNvCxnSpPr/>
      </xdr:nvCxnSpPr>
      <xdr:spPr>
        <a:xfrm>
          <a:off x="2019300" y="135744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54248</xdr:rowOff>
    </xdr:from>
    <xdr:to>
      <xdr:col>6</xdr:col>
      <xdr:colOff>38100</xdr:colOff>
      <xdr:row>78</xdr:row>
      <xdr:rowOff>155848</xdr:rowOff>
    </xdr:to>
    <xdr:sp macro="" textlink="">
      <xdr:nvSpPr>
        <xdr:cNvPr id="311" name="楕円 310"/>
        <xdr:cNvSpPr/>
      </xdr:nvSpPr>
      <xdr:spPr>
        <a:xfrm>
          <a:off x="1079500" y="134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105048</xdr:rowOff>
    </xdr:from>
    <xdr:to>
      <xdr:col>10</xdr:col>
      <xdr:colOff>114300</xdr:colOff>
      <xdr:row>79</xdr:row>
      <xdr:rowOff>29936</xdr:rowOff>
    </xdr:to>
    <xdr:cxnSp macro="">
      <xdr:nvCxnSpPr>
        <xdr:cNvPr id="312" name="直線コネクタ 311"/>
        <xdr:cNvCxnSpPr/>
      </xdr:nvCxnSpPr>
      <xdr:spPr>
        <a:xfrm>
          <a:off x="1130300" y="13478148"/>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3" name="n_1aveValue【公営住宅】&#10;有形固定資産減価償却率"/>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14" name="n_2aveValue【公営住宅】&#10;有形固定資産減価償却率"/>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15" name="n_3aveValue【公営住宅】&#10;有形固定資産減価償却率"/>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170741</xdr:rowOff>
    </xdr:from>
    <xdr:ext cx="405111" cy="259045"/>
    <xdr:sp macro="" textlink="">
      <xdr:nvSpPr>
        <xdr:cNvPr id="317" name="n_1mainValue【公営住宅】&#10;有形固定資産減価償却率"/>
        <xdr:cNvSpPr txBox="1"/>
      </xdr:nvSpPr>
      <xdr:spPr>
        <a:xfrm>
          <a:off x="3582044" y="1337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133185</xdr:rowOff>
    </xdr:from>
    <xdr:ext cx="405111" cy="259045"/>
    <xdr:sp macro="" textlink="">
      <xdr:nvSpPr>
        <xdr:cNvPr id="318" name="n_2mainValue【公営住宅】&#10;有形固定資産減価償却率"/>
        <xdr:cNvSpPr txBox="1"/>
      </xdr:nvSpPr>
      <xdr:spPr>
        <a:xfrm>
          <a:off x="2705744"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97263</xdr:rowOff>
    </xdr:from>
    <xdr:ext cx="405111" cy="259045"/>
    <xdr:sp macro="" textlink="">
      <xdr:nvSpPr>
        <xdr:cNvPr id="319" name="n_3mainValue【公営住宅】&#10;有形固定資産減価償却率"/>
        <xdr:cNvSpPr txBox="1"/>
      </xdr:nvSpPr>
      <xdr:spPr>
        <a:xfrm>
          <a:off x="1816744" y="1329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925</xdr:rowOff>
    </xdr:from>
    <xdr:ext cx="405111" cy="259045"/>
    <xdr:sp macro="" textlink="">
      <xdr:nvSpPr>
        <xdr:cNvPr id="320" name="n_4mainValue【公営住宅】&#10;有形固定資産減価償却率"/>
        <xdr:cNvSpPr txBox="1"/>
      </xdr:nvSpPr>
      <xdr:spPr>
        <a:xfrm>
          <a:off x="927744" y="1320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133832</xdr:rowOff>
    </xdr:from>
    <xdr:to>
      <xdr:col>55</xdr:col>
      <xdr:colOff>50800</xdr:colOff>
      <xdr:row>86</xdr:row>
      <xdr:rowOff>63982</xdr:rowOff>
    </xdr:to>
    <xdr:sp macro="" textlink="">
      <xdr:nvSpPr>
        <xdr:cNvPr id="358" name="楕円 357"/>
        <xdr:cNvSpPr/>
      </xdr:nvSpPr>
      <xdr:spPr>
        <a:xfrm>
          <a:off x="10426700" y="1470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55338</xdr:rowOff>
    </xdr:from>
    <xdr:ext cx="469744" cy="259045"/>
    <xdr:sp macro="" textlink="">
      <xdr:nvSpPr>
        <xdr:cNvPr id="359" name="【公営住宅】&#10;一人当たり面積該当値テキスト"/>
        <xdr:cNvSpPr txBox="1"/>
      </xdr:nvSpPr>
      <xdr:spPr>
        <a:xfrm>
          <a:off x="10515600" y="1462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134519</xdr:rowOff>
    </xdr:from>
    <xdr:to>
      <xdr:col>50</xdr:col>
      <xdr:colOff>165100</xdr:colOff>
      <xdr:row>86</xdr:row>
      <xdr:rowOff>64669</xdr:rowOff>
    </xdr:to>
    <xdr:sp macro="" textlink="">
      <xdr:nvSpPr>
        <xdr:cNvPr id="360" name="楕円 359"/>
        <xdr:cNvSpPr/>
      </xdr:nvSpPr>
      <xdr:spPr>
        <a:xfrm>
          <a:off x="9588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13182</xdr:rowOff>
    </xdr:from>
    <xdr:to>
      <xdr:col>55</xdr:col>
      <xdr:colOff>0</xdr:colOff>
      <xdr:row>86</xdr:row>
      <xdr:rowOff>13869</xdr:rowOff>
    </xdr:to>
    <xdr:cxnSp macro="">
      <xdr:nvCxnSpPr>
        <xdr:cNvPr id="361" name="直線コネクタ 360"/>
        <xdr:cNvCxnSpPr/>
      </xdr:nvCxnSpPr>
      <xdr:spPr>
        <a:xfrm flipV="1">
          <a:off x="9639300" y="14757882"/>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135021</xdr:rowOff>
    </xdr:from>
    <xdr:to>
      <xdr:col>46</xdr:col>
      <xdr:colOff>38100</xdr:colOff>
      <xdr:row>86</xdr:row>
      <xdr:rowOff>65171</xdr:rowOff>
    </xdr:to>
    <xdr:sp macro="" textlink="">
      <xdr:nvSpPr>
        <xdr:cNvPr id="362" name="楕円 361"/>
        <xdr:cNvSpPr/>
      </xdr:nvSpPr>
      <xdr:spPr>
        <a:xfrm>
          <a:off x="8699500" y="1470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13869</xdr:rowOff>
    </xdr:from>
    <xdr:to>
      <xdr:col>50</xdr:col>
      <xdr:colOff>114300</xdr:colOff>
      <xdr:row>86</xdr:row>
      <xdr:rowOff>14371</xdr:rowOff>
    </xdr:to>
    <xdr:cxnSp macro="">
      <xdr:nvCxnSpPr>
        <xdr:cNvPr id="363" name="直線コネクタ 362"/>
        <xdr:cNvCxnSpPr/>
      </xdr:nvCxnSpPr>
      <xdr:spPr>
        <a:xfrm flipV="1">
          <a:off x="8750300" y="14758569"/>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135615</xdr:rowOff>
    </xdr:from>
    <xdr:to>
      <xdr:col>41</xdr:col>
      <xdr:colOff>101600</xdr:colOff>
      <xdr:row>86</xdr:row>
      <xdr:rowOff>65765</xdr:rowOff>
    </xdr:to>
    <xdr:sp macro="" textlink="">
      <xdr:nvSpPr>
        <xdr:cNvPr id="364" name="楕円 363"/>
        <xdr:cNvSpPr/>
      </xdr:nvSpPr>
      <xdr:spPr>
        <a:xfrm>
          <a:off x="7810500" y="1470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14371</xdr:rowOff>
    </xdr:from>
    <xdr:to>
      <xdr:col>45</xdr:col>
      <xdr:colOff>177800</xdr:colOff>
      <xdr:row>86</xdr:row>
      <xdr:rowOff>14965</xdr:rowOff>
    </xdr:to>
    <xdr:cxnSp macro="">
      <xdr:nvCxnSpPr>
        <xdr:cNvPr id="365" name="直線コネクタ 364"/>
        <xdr:cNvCxnSpPr/>
      </xdr:nvCxnSpPr>
      <xdr:spPr>
        <a:xfrm flipV="1">
          <a:off x="7861300" y="14759071"/>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136987</xdr:rowOff>
    </xdr:from>
    <xdr:to>
      <xdr:col>36</xdr:col>
      <xdr:colOff>165100</xdr:colOff>
      <xdr:row>86</xdr:row>
      <xdr:rowOff>67137</xdr:rowOff>
    </xdr:to>
    <xdr:sp macro="" textlink="">
      <xdr:nvSpPr>
        <xdr:cNvPr id="366" name="楕円 365"/>
        <xdr:cNvSpPr/>
      </xdr:nvSpPr>
      <xdr:spPr>
        <a:xfrm>
          <a:off x="6921500" y="1471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14965</xdr:rowOff>
    </xdr:from>
    <xdr:to>
      <xdr:col>41</xdr:col>
      <xdr:colOff>50800</xdr:colOff>
      <xdr:row>86</xdr:row>
      <xdr:rowOff>16337</xdr:rowOff>
    </xdr:to>
    <xdr:cxnSp macro="">
      <xdr:nvCxnSpPr>
        <xdr:cNvPr id="367" name="直線コネクタ 366"/>
        <xdr:cNvCxnSpPr/>
      </xdr:nvCxnSpPr>
      <xdr:spPr>
        <a:xfrm flipV="1">
          <a:off x="6972300" y="1475966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68" name="n_1aveValue【公営住宅】&#10;一人当たり面積"/>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69" name="n_2aveValue【公営住宅】&#10;一人当たり面積"/>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70" name="n_3aveValue【公営住宅】&#10;一人当たり面積"/>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1" name="n_4aveValue【公営住宅】&#10;一人当たり面積"/>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55796</xdr:rowOff>
    </xdr:from>
    <xdr:ext cx="469744" cy="259045"/>
    <xdr:sp macro="" textlink="">
      <xdr:nvSpPr>
        <xdr:cNvPr id="372" name="n_1mainValue【公営住宅】&#10;一人当たり面積"/>
        <xdr:cNvSpPr txBox="1"/>
      </xdr:nvSpPr>
      <xdr:spPr>
        <a:xfrm>
          <a:off x="93917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56298</xdr:rowOff>
    </xdr:from>
    <xdr:ext cx="469744" cy="259045"/>
    <xdr:sp macro="" textlink="">
      <xdr:nvSpPr>
        <xdr:cNvPr id="373" name="n_2mainValue【公営住宅】&#10;一人当たり面積"/>
        <xdr:cNvSpPr txBox="1"/>
      </xdr:nvSpPr>
      <xdr:spPr>
        <a:xfrm>
          <a:off x="8515427" y="1480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56892</xdr:rowOff>
    </xdr:from>
    <xdr:ext cx="469744" cy="259045"/>
    <xdr:sp macro="" textlink="">
      <xdr:nvSpPr>
        <xdr:cNvPr id="374" name="n_3mainValue【公営住宅】&#10;一人当たり面積"/>
        <xdr:cNvSpPr txBox="1"/>
      </xdr:nvSpPr>
      <xdr:spPr>
        <a:xfrm>
          <a:off x="7626427" y="1480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58264</xdr:rowOff>
    </xdr:from>
    <xdr:ext cx="469744" cy="259045"/>
    <xdr:sp macro="" textlink="">
      <xdr:nvSpPr>
        <xdr:cNvPr id="375" name="n_4mainValue【公営住宅】&#10;一人当たり面積"/>
        <xdr:cNvSpPr txBox="1"/>
      </xdr:nvSpPr>
      <xdr:spPr>
        <a:xfrm>
          <a:off x="6737427" y="1480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22" name="【認定こども園・幼稚園・保育所】&#10;有形固定資産減価償却率平均値テキスト"/>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44994</xdr:rowOff>
    </xdr:from>
    <xdr:to>
      <xdr:col>85</xdr:col>
      <xdr:colOff>177800</xdr:colOff>
      <xdr:row>39</xdr:row>
      <xdr:rowOff>146594</xdr:rowOff>
    </xdr:to>
    <xdr:sp macro="" textlink="">
      <xdr:nvSpPr>
        <xdr:cNvPr id="433" name="楕円 432"/>
        <xdr:cNvSpPr/>
      </xdr:nvSpPr>
      <xdr:spPr>
        <a:xfrm>
          <a:off x="162687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23421</xdr:rowOff>
    </xdr:from>
    <xdr:ext cx="405111" cy="259045"/>
    <xdr:sp macro="" textlink="">
      <xdr:nvSpPr>
        <xdr:cNvPr id="434" name="【認定こども園・幼稚園・保育所】&#10;有形固定資産減価償却率該当値テキスト"/>
        <xdr:cNvSpPr txBox="1"/>
      </xdr:nvSpPr>
      <xdr:spPr>
        <a:xfrm>
          <a:off x="16357600"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27033</xdr:rowOff>
    </xdr:from>
    <xdr:to>
      <xdr:col>81</xdr:col>
      <xdr:colOff>101600</xdr:colOff>
      <xdr:row>39</xdr:row>
      <xdr:rowOff>128633</xdr:rowOff>
    </xdr:to>
    <xdr:sp macro="" textlink="">
      <xdr:nvSpPr>
        <xdr:cNvPr id="435" name="楕円 434"/>
        <xdr:cNvSpPr/>
      </xdr:nvSpPr>
      <xdr:spPr>
        <a:xfrm>
          <a:off x="15430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77833</xdr:rowOff>
    </xdr:from>
    <xdr:to>
      <xdr:col>85</xdr:col>
      <xdr:colOff>127000</xdr:colOff>
      <xdr:row>39</xdr:row>
      <xdr:rowOff>95794</xdr:rowOff>
    </xdr:to>
    <xdr:cxnSp macro="">
      <xdr:nvCxnSpPr>
        <xdr:cNvPr id="436" name="直線コネクタ 435"/>
        <xdr:cNvCxnSpPr/>
      </xdr:nvCxnSpPr>
      <xdr:spPr>
        <a:xfrm>
          <a:off x="15481300" y="676438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125004</xdr:rowOff>
    </xdr:from>
    <xdr:to>
      <xdr:col>76</xdr:col>
      <xdr:colOff>165100</xdr:colOff>
      <xdr:row>40</xdr:row>
      <xdr:rowOff>55154</xdr:rowOff>
    </xdr:to>
    <xdr:sp macro="" textlink="">
      <xdr:nvSpPr>
        <xdr:cNvPr id="437" name="楕円 436"/>
        <xdr:cNvSpPr/>
      </xdr:nvSpPr>
      <xdr:spPr>
        <a:xfrm>
          <a:off x="14541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77833</xdr:rowOff>
    </xdr:from>
    <xdr:to>
      <xdr:col>81</xdr:col>
      <xdr:colOff>50800</xdr:colOff>
      <xdr:row>40</xdr:row>
      <xdr:rowOff>4354</xdr:rowOff>
    </xdr:to>
    <xdr:cxnSp macro="">
      <xdr:nvCxnSpPr>
        <xdr:cNvPr id="438" name="直線コネクタ 437"/>
        <xdr:cNvCxnSpPr/>
      </xdr:nvCxnSpPr>
      <xdr:spPr>
        <a:xfrm flipV="1">
          <a:off x="14592300" y="676438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98878</xdr:rowOff>
    </xdr:from>
    <xdr:to>
      <xdr:col>72</xdr:col>
      <xdr:colOff>38100</xdr:colOff>
      <xdr:row>40</xdr:row>
      <xdr:rowOff>29028</xdr:rowOff>
    </xdr:to>
    <xdr:sp macro="" textlink="">
      <xdr:nvSpPr>
        <xdr:cNvPr id="439" name="楕円 438"/>
        <xdr:cNvSpPr/>
      </xdr:nvSpPr>
      <xdr:spPr>
        <a:xfrm>
          <a:off x="13652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149678</xdr:rowOff>
    </xdr:from>
    <xdr:to>
      <xdr:col>76</xdr:col>
      <xdr:colOff>114300</xdr:colOff>
      <xdr:row>40</xdr:row>
      <xdr:rowOff>4354</xdr:rowOff>
    </xdr:to>
    <xdr:cxnSp macro="">
      <xdr:nvCxnSpPr>
        <xdr:cNvPr id="440" name="直線コネクタ 439"/>
        <xdr:cNvCxnSpPr/>
      </xdr:nvCxnSpPr>
      <xdr:spPr>
        <a:xfrm>
          <a:off x="13703300" y="68362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157662</xdr:rowOff>
    </xdr:from>
    <xdr:to>
      <xdr:col>67</xdr:col>
      <xdr:colOff>101600</xdr:colOff>
      <xdr:row>39</xdr:row>
      <xdr:rowOff>87812</xdr:rowOff>
    </xdr:to>
    <xdr:sp macro="" textlink="">
      <xdr:nvSpPr>
        <xdr:cNvPr id="441" name="楕円 440"/>
        <xdr:cNvSpPr/>
      </xdr:nvSpPr>
      <xdr:spPr>
        <a:xfrm>
          <a:off x="12763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37012</xdr:rowOff>
    </xdr:from>
    <xdr:to>
      <xdr:col>71</xdr:col>
      <xdr:colOff>177800</xdr:colOff>
      <xdr:row>39</xdr:row>
      <xdr:rowOff>149678</xdr:rowOff>
    </xdr:to>
    <xdr:cxnSp macro="">
      <xdr:nvCxnSpPr>
        <xdr:cNvPr id="442" name="直線コネクタ 441"/>
        <xdr:cNvCxnSpPr/>
      </xdr:nvCxnSpPr>
      <xdr:spPr>
        <a:xfrm>
          <a:off x="12814300" y="6723562"/>
          <a:ext cx="8890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43" name="n_1aveValue【認定こども園・幼稚園・保育所】&#10;有形固定資産減価償却率"/>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4" name="n_2aveValue【認定こども園・幼稚園・保育所】&#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45" name="n_3aveValue【認定こども園・幼稚園・保育所】&#10;有形固定資産減価償却率"/>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6"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119760</xdr:rowOff>
    </xdr:from>
    <xdr:ext cx="405111" cy="259045"/>
    <xdr:sp macro="" textlink="">
      <xdr:nvSpPr>
        <xdr:cNvPr id="447" name="n_1mainValue【認定こども園・幼稚園・保育所】&#10;有形固定資産減価償却率"/>
        <xdr:cNvSpPr txBox="1"/>
      </xdr:nvSpPr>
      <xdr:spPr>
        <a:xfrm>
          <a:off x="152660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46281</xdr:rowOff>
    </xdr:from>
    <xdr:ext cx="405111" cy="259045"/>
    <xdr:sp macro="" textlink="">
      <xdr:nvSpPr>
        <xdr:cNvPr id="448" name="n_2mainValue【認定こども園・幼稚園・保育所】&#10;有形固定資産減価償却率"/>
        <xdr:cNvSpPr txBox="1"/>
      </xdr:nvSpPr>
      <xdr:spPr>
        <a:xfrm>
          <a:off x="14389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20155</xdr:rowOff>
    </xdr:from>
    <xdr:ext cx="405111" cy="259045"/>
    <xdr:sp macro="" textlink="">
      <xdr:nvSpPr>
        <xdr:cNvPr id="449" name="n_3mainValue【認定こども園・幼稚園・保育所】&#10;有形固定資産減価償却率"/>
        <xdr:cNvSpPr txBox="1"/>
      </xdr:nvSpPr>
      <xdr:spPr>
        <a:xfrm>
          <a:off x="13500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78939</xdr:rowOff>
    </xdr:from>
    <xdr:ext cx="405111" cy="259045"/>
    <xdr:sp macro="" textlink="">
      <xdr:nvSpPr>
        <xdr:cNvPr id="450" name="n_4mainValue【認定こども園・幼稚園・保育所】&#10;有形固定資産減価償却率"/>
        <xdr:cNvSpPr txBox="1"/>
      </xdr:nvSpPr>
      <xdr:spPr>
        <a:xfrm>
          <a:off x="12611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81" name="【認定こども園・幼稚園・保育所】&#10;一人当たり面積平均値テキスト"/>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157662</xdr:rowOff>
    </xdr:from>
    <xdr:to>
      <xdr:col>116</xdr:col>
      <xdr:colOff>114300</xdr:colOff>
      <xdr:row>41</xdr:row>
      <xdr:rowOff>87812</xdr:rowOff>
    </xdr:to>
    <xdr:sp macro="" textlink="">
      <xdr:nvSpPr>
        <xdr:cNvPr id="492" name="楕円 491"/>
        <xdr:cNvSpPr/>
      </xdr:nvSpPr>
      <xdr:spPr>
        <a:xfrm>
          <a:off x="221107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136089</xdr:rowOff>
    </xdr:from>
    <xdr:ext cx="469744" cy="259045"/>
    <xdr:sp macro="" textlink="">
      <xdr:nvSpPr>
        <xdr:cNvPr id="493" name="【認定こども園・幼稚園・保育所】&#10;一人当たり面積該当値テキスト"/>
        <xdr:cNvSpPr txBox="1"/>
      </xdr:nvSpPr>
      <xdr:spPr>
        <a:xfrm>
          <a:off x="22199600" y="699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164193</xdr:rowOff>
    </xdr:from>
    <xdr:to>
      <xdr:col>112</xdr:col>
      <xdr:colOff>38100</xdr:colOff>
      <xdr:row>41</xdr:row>
      <xdr:rowOff>94343</xdr:rowOff>
    </xdr:to>
    <xdr:sp macro="" textlink="">
      <xdr:nvSpPr>
        <xdr:cNvPr id="494" name="楕円 493"/>
        <xdr:cNvSpPr/>
      </xdr:nvSpPr>
      <xdr:spPr>
        <a:xfrm>
          <a:off x="21272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37012</xdr:rowOff>
    </xdr:from>
    <xdr:to>
      <xdr:col>116</xdr:col>
      <xdr:colOff>63500</xdr:colOff>
      <xdr:row>41</xdr:row>
      <xdr:rowOff>43543</xdr:rowOff>
    </xdr:to>
    <xdr:cxnSp macro="">
      <xdr:nvCxnSpPr>
        <xdr:cNvPr id="495" name="直線コネクタ 494"/>
        <xdr:cNvCxnSpPr/>
      </xdr:nvCxnSpPr>
      <xdr:spPr>
        <a:xfrm flipV="1">
          <a:off x="21323300" y="706646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77651</xdr:rowOff>
    </xdr:from>
    <xdr:to>
      <xdr:col>107</xdr:col>
      <xdr:colOff>101600</xdr:colOff>
      <xdr:row>41</xdr:row>
      <xdr:rowOff>7801</xdr:rowOff>
    </xdr:to>
    <xdr:sp macro="" textlink="">
      <xdr:nvSpPr>
        <xdr:cNvPr id="496" name="楕円 495"/>
        <xdr:cNvSpPr/>
      </xdr:nvSpPr>
      <xdr:spPr>
        <a:xfrm>
          <a:off x="20383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128451</xdr:rowOff>
    </xdr:from>
    <xdr:to>
      <xdr:col>111</xdr:col>
      <xdr:colOff>177800</xdr:colOff>
      <xdr:row>41</xdr:row>
      <xdr:rowOff>43543</xdr:rowOff>
    </xdr:to>
    <xdr:cxnSp macro="">
      <xdr:nvCxnSpPr>
        <xdr:cNvPr id="497" name="直線コネクタ 496"/>
        <xdr:cNvCxnSpPr/>
      </xdr:nvCxnSpPr>
      <xdr:spPr>
        <a:xfrm>
          <a:off x="20434300" y="6986451"/>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85816</xdr:rowOff>
    </xdr:from>
    <xdr:to>
      <xdr:col>102</xdr:col>
      <xdr:colOff>165100</xdr:colOff>
      <xdr:row>41</xdr:row>
      <xdr:rowOff>15966</xdr:rowOff>
    </xdr:to>
    <xdr:sp macro="" textlink="">
      <xdr:nvSpPr>
        <xdr:cNvPr id="498" name="楕円 497"/>
        <xdr:cNvSpPr/>
      </xdr:nvSpPr>
      <xdr:spPr>
        <a:xfrm>
          <a:off x="19494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128451</xdr:rowOff>
    </xdr:from>
    <xdr:to>
      <xdr:col>107</xdr:col>
      <xdr:colOff>50800</xdr:colOff>
      <xdr:row>40</xdr:row>
      <xdr:rowOff>136616</xdr:rowOff>
    </xdr:to>
    <xdr:cxnSp macro="">
      <xdr:nvCxnSpPr>
        <xdr:cNvPr id="499" name="直線コネクタ 498"/>
        <xdr:cNvCxnSpPr/>
      </xdr:nvCxnSpPr>
      <xdr:spPr>
        <a:xfrm flipV="1">
          <a:off x="19545300" y="698645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13970</xdr:rowOff>
    </xdr:from>
    <xdr:to>
      <xdr:col>98</xdr:col>
      <xdr:colOff>38100</xdr:colOff>
      <xdr:row>40</xdr:row>
      <xdr:rowOff>115570</xdr:rowOff>
    </xdr:to>
    <xdr:sp macro="" textlink="">
      <xdr:nvSpPr>
        <xdr:cNvPr id="500" name="楕円 499"/>
        <xdr:cNvSpPr/>
      </xdr:nvSpPr>
      <xdr:spPr>
        <a:xfrm>
          <a:off x="18605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64770</xdr:rowOff>
    </xdr:from>
    <xdr:to>
      <xdr:col>102</xdr:col>
      <xdr:colOff>114300</xdr:colOff>
      <xdr:row>40</xdr:row>
      <xdr:rowOff>136616</xdr:rowOff>
    </xdr:to>
    <xdr:cxnSp macro="">
      <xdr:nvCxnSpPr>
        <xdr:cNvPr id="501" name="直線コネクタ 500"/>
        <xdr:cNvCxnSpPr/>
      </xdr:nvCxnSpPr>
      <xdr:spPr>
        <a:xfrm>
          <a:off x="18656300" y="692277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502" name="n_1aveValue【認定こども園・幼稚園・保育所】&#10;一人当たり面積"/>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503" name="n_2aveValue【認定こども園・幼稚園・保育所】&#10;一人当たり面積"/>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504" name="n_3aveValue【認定こども園・幼稚園・保育所】&#10;一人当たり面積"/>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505" name="n_4aveValue【認定こども園・幼稚園・保育所】&#10;一人当たり面積"/>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85470</xdr:rowOff>
    </xdr:from>
    <xdr:ext cx="469744" cy="259045"/>
    <xdr:sp macro="" textlink="">
      <xdr:nvSpPr>
        <xdr:cNvPr id="506" name="n_1mainValue【認定こども園・幼稚園・保育所】&#10;一人当たり面積"/>
        <xdr:cNvSpPr txBox="1"/>
      </xdr:nvSpPr>
      <xdr:spPr>
        <a:xfrm>
          <a:off x="21075727" y="711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170378</xdr:rowOff>
    </xdr:from>
    <xdr:ext cx="469744" cy="259045"/>
    <xdr:sp macro="" textlink="">
      <xdr:nvSpPr>
        <xdr:cNvPr id="507" name="n_2mainValue【認定こども園・幼稚園・保育所】&#10;一人当たり面積"/>
        <xdr:cNvSpPr txBox="1"/>
      </xdr:nvSpPr>
      <xdr:spPr>
        <a:xfrm>
          <a:off x="20199427" y="702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7093</xdr:rowOff>
    </xdr:from>
    <xdr:ext cx="469744" cy="259045"/>
    <xdr:sp macro="" textlink="">
      <xdr:nvSpPr>
        <xdr:cNvPr id="508" name="n_3mainValue【認定こども園・幼稚園・保育所】&#10;一人当たり面積"/>
        <xdr:cNvSpPr txBox="1"/>
      </xdr:nvSpPr>
      <xdr:spPr>
        <a:xfrm>
          <a:off x="19310427" y="703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106697</xdr:rowOff>
    </xdr:from>
    <xdr:ext cx="469744" cy="259045"/>
    <xdr:sp macro="" textlink="">
      <xdr:nvSpPr>
        <xdr:cNvPr id="509" name="n_4mainValue【認定こども園・幼稚園・保育所】&#10;一人当たり面積"/>
        <xdr:cNvSpPr txBox="1"/>
      </xdr:nvSpPr>
      <xdr:spPr>
        <a:xfrm>
          <a:off x="18421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540" name="【学校施設】&#10;有形固定資産減価償却率平均値テキスト"/>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551" name="楕円 550"/>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97807</xdr:rowOff>
    </xdr:from>
    <xdr:ext cx="405111" cy="259045"/>
    <xdr:sp macro="" textlink="">
      <xdr:nvSpPr>
        <xdr:cNvPr id="552" name="【学校施設】&#10;有形固定資産減価償却率該当値テキスト"/>
        <xdr:cNvSpPr txBox="1"/>
      </xdr:nvSpPr>
      <xdr:spPr>
        <a:xfrm>
          <a:off x="16357600"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102688</xdr:rowOff>
    </xdr:from>
    <xdr:to>
      <xdr:col>81</xdr:col>
      <xdr:colOff>101600</xdr:colOff>
      <xdr:row>61</xdr:row>
      <xdr:rowOff>32838</xdr:rowOff>
    </xdr:to>
    <xdr:sp macro="" textlink="">
      <xdr:nvSpPr>
        <xdr:cNvPr id="553" name="楕円 552"/>
        <xdr:cNvSpPr/>
      </xdr:nvSpPr>
      <xdr:spPr>
        <a:xfrm>
          <a:off x="15430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60</xdr:row>
      <xdr:rowOff>153488</xdr:rowOff>
    </xdr:to>
    <xdr:cxnSp macro="">
      <xdr:nvCxnSpPr>
        <xdr:cNvPr id="554" name="直線コネクタ 553"/>
        <xdr:cNvCxnSpPr/>
      </xdr:nvCxnSpPr>
      <xdr:spPr>
        <a:xfrm flipV="1">
          <a:off x="15481300" y="1041273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146776</xdr:rowOff>
    </xdr:from>
    <xdr:to>
      <xdr:col>76</xdr:col>
      <xdr:colOff>165100</xdr:colOff>
      <xdr:row>61</xdr:row>
      <xdr:rowOff>76926</xdr:rowOff>
    </xdr:to>
    <xdr:sp macro="" textlink="">
      <xdr:nvSpPr>
        <xdr:cNvPr id="555" name="楕円 554"/>
        <xdr:cNvSpPr/>
      </xdr:nvSpPr>
      <xdr:spPr>
        <a:xfrm>
          <a:off x="14541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153488</xdr:rowOff>
    </xdr:from>
    <xdr:to>
      <xdr:col>81</xdr:col>
      <xdr:colOff>50800</xdr:colOff>
      <xdr:row>61</xdr:row>
      <xdr:rowOff>26126</xdr:rowOff>
    </xdr:to>
    <xdr:cxnSp macro="">
      <xdr:nvCxnSpPr>
        <xdr:cNvPr id="556" name="直線コネクタ 555"/>
        <xdr:cNvCxnSpPr/>
      </xdr:nvCxnSpPr>
      <xdr:spPr>
        <a:xfrm flipV="1">
          <a:off x="14592300" y="104404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112485</xdr:rowOff>
    </xdr:from>
    <xdr:to>
      <xdr:col>72</xdr:col>
      <xdr:colOff>38100</xdr:colOff>
      <xdr:row>61</xdr:row>
      <xdr:rowOff>42635</xdr:rowOff>
    </xdr:to>
    <xdr:sp macro="" textlink="">
      <xdr:nvSpPr>
        <xdr:cNvPr id="557" name="楕円 556"/>
        <xdr:cNvSpPr/>
      </xdr:nvSpPr>
      <xdr:spPr>
        <a:xfrm>
          <a:off x="1365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163285</xdr:rowOff>
    </xdr:from>
    <xdr:to>
      <xdr:col>76</xdr:col>
      <xdr:colOff>114300</xdr:colOff>
      <xdr:row>61</xdr:row>
      <xdr:rowOff>26126</xdr:rowOff>
    </xdr:to>
    <xdr:cxnSp macro="">
      <xdr:nvCxnSpPr>
        <xdr:cNvPr id="558" name="直線コネクタ 557"/>
        <xdr:cNvCxnSpPr/>
      </xdr:nvCxnSpPr>
      <xdr:spPr>
        <a:xfrm>
          <a:off x="13703300" y="1045028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70031</xdr:rowOff>
    </xdr:from>
    <xdr:to>
      <xdr:col>67</xdr:col>
      <xdr:colOff>101600</xdr:colOff>
      <xdr:row>61</xdr:row>
      <xdr:rowOff>181</xdr:rowOff>
    </xdr:to>
    <xdr:sp macro="" textlink="">
      <xdr:nvSpPr>
        <xdr:cNvPr id="559" name="楕円 558"/>
        <xdr:cNvSpPr/>
      </xdr:nvSpPr>
      <xdr:spPr>
        <a:xfrm>
          <a:off x="12763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120831</xdr:rowOff>
    </xdr:from>
    <xdr:to>
      <xdr:col>71</xdr:col>
      <xdr:colOff>177800</xdr:colOff>
      <xdr:row>60</xdr:row>
      <xdr:rowOff>163285</xdr:rowOff>
    </xdr:to>
    <xdr:cxnSp macro="">
      <xdr:nvCxnSpPr>
        <xdr:cNvPr id="560" name="直線コネクタ 559"/>
        <xdr:cNvCxnSpPr/>
      </xdr:nvCxnSpPr>
      <xdr:spPr>
        <a:xfrm>
          <a:off x="12814300" y="10407831"/>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64787</xdr:rowOff>
    </xdr:from>
    <xdr:ext cx="405111" cy="259045"/>
    <xdr:sp macro="" textlink="">
      <xdr:nvSpPr>
        <xdr:cNvPr id="561" name="n_1aveValue【学校施設】&#10;有形固定資産減価償却率"/>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62" name="n_2aveValue【学校施設】&#10;有形固定資産減価償却率"/>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49365</xdr:rowOff>
    </xdr:from>
    <xdr:ext cx="405111" cy="259045"/>
    <xdr:sp macro="" textlink="">
      <xdr:nvSpPr>
        <xdr:cNvPr id="565" name="n_1mainValue【学校施設】&#10;有形固定資産減価償却率"/>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68053</xdr:rowOff>
    </xdr:from>
    <xdr:ext cx="405111" cy="259045"/>
    <xdr:sp macro="" textlink="">
      <xdr:nvSpPr>
        <xdr:cNvPr id="566" name="n_2mainValue【学校施設】&#10;有形固定資産減価償却率"/>
        <xdr:cNvSpPr txBox="1"/>
      </xdr:nvSpPr>
      <xdr:spPr>
        <a:xfrm>
          <a:off x="14389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33762</xdr:rowOff>
    </xdr:from>
    <xdr:ext cx="405111" cy="259045"/>
    <xdr:sp macro="" textlink="">
      <xdr:nvSpPr>
        <xdr:cNvPr id="567" name="n_3mainValue【学校施設】&#10;有形固定資産減価償却率"/>
        <xdr:cNvSpPr txBox="1"/>
      </xdr:nvSpPr>
      <xdr:spPr>
        <a:xfrm>
          <a:off x="13500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162758</xdr:rowOff>
    </xdr:from>
    <xdr:ext cx="405111" cy="259045"/>
    <xdr:sp macro="" textlink="">
      <xdr:nvSpPr>
        <xdr:cNvPr id="568" name="n_4mainValue【学校施設】&#10;有形固定資産減価償却率"/>
        <xdr:cNvSpPr txBox="1"/>
      </xdr:nvSpPr>
      <xdr:spPr>
        <a:xfrm>
          <a:off x="12611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106553</xdr:rowOff>
    </xdr:from>
    <xdr:to>
      <xdr:col>116</xdr:col>
      <xdr:colOff>114300</xdr:colOff>
      <xdr:row>64</xdr:row>
      <xdr:rowOff>36703</xdr:rowOff>
    </xdr:to>
    <xdr:sp macro="" textlink="">
      <xdr:nvSpPr>
        <xdr:cNvPr id="608" name="楕円 607"/>
        <xdr:cNvSpPr/>
      </xdr:nvSpPr>
      <xdr:spPr>
        <a:xfrm>
          <a:off x="22110700" y="1090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609" name="【学校施設】&#10;一人当たり面積該当値テキスト"/>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100114</xdr:rowOff>
    </xdr:from>
    <xdr:to>
      <xdr:col>112</xdr:col>
      <xdr:colOff>38100</xdr:colOff>
      <xdr:row>64</xdr:row>
      <xdr:rowOff>30264</xdr:rowOff>
    </xdr:to>
    <xdr:sp macro="" textlink="">
      <xdr:nvSpPr>
        <xdr:cNvPr id="610" name="楕円 609"/>
        <xdr:cNvSpPr/>
      </xdr:nvSpPr>
      <xdr:spPr>
        <a:xfrm>
          <a:off x="21272500" y="1090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150914</xdr:rowOff>
    </xdr:from>
    <xdr:to>
      <xdr:col>116</xdr:col>
      <xdr:colOff>63500</xdr:colOff>
      <xdr:row>63</xdr:row>
      <xdr:rowOff>157353</xdr:rowOff>
    </xdr:to>
    <xdr:cxnSp macro="">
      <xdr:nvCxnSpPr>
        <xdr:cNvPr id="611" name="直線コネクタ 610"/>
        <xdr:cNvCxnSpPr/>
      </xdr:nvCxnSpPr>
      <xdr:spPr>
        <a:xfrm>
          <a:off x="21323300" y="10952264"/>
          <a:ext cx="8382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98437</xdr:rowOff>
    </xdr:from>
    <xdr:to>
      <xdr:col>107</xdr:col>
      <xdr:colOff>101600</xdr:colOff>
      <xdr:row>64</xdr:row>
      <xdr:rowOff>28587</xdr:rowOff>
    </xdr:to>
    <xdr:sp macro="" textlink="">
      <xdr:nvSpPr>
        <xdr:cNvPr id="612" name="楕円 611"/>
        <xdr:cNvSpPr/>
      </xdr:nvSpPr>
      <xdr:spPr>
        <a:xfrm>
          <a:off x="20383500" y="1089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149237</xdr:rowOff>
    </xdr:from>
    <xdr:to>
      <xdr:col>111</xdr:col>
      <xdr:colOff>177800</xdr:colOff>
      <xdr:row>63</xdr:row>
      <xdr:rowOff>150914</xdr:rowOff>
    </xdr:to>
    <xdr:cxnSp macro="">
      <xdr:nvCxnSpPr>
        <xdr:cNvPr id="613" name="直線コネクタ 612"/>
        <xdr:cNvCxnSpPr/>
      </xdr:nvCxnSpPr>
      <xdr:spPr>
        <a:xfrm>
          <a:off x="20434300" y="10950587"/>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100914</xdr:rowOff>
    </xdr:from>
    <xdr:to>
      <xdr:col>102</xdr:col>
      <xdr:colOff>165100</xdr:colOff>
      <xdr:row>64</xdr:row>
      <xdr:rowOff>31064</xdr:rowOff>
    </xdr:to>
    <xdr:sp macro="" textlink="">
      <xdr:nvSpPr>
        <xdr:cNvPr id="614" name="楕円 613"/>
        <xdr:cNvSpPr/>
      </xdr:nvSpPr>
      <xdr:spPr>
        <a:xfrm>
          <a:off x="19494500" y="1090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149237</xdr:rowOff>
    </xdr:from>
    <xdr:to>
      <xdr:col>107</xdr:col>
      <xdr:colOff>50800</xdr:colOff>
      <xdr:row>63</xdr:row>
      <xdr:rowOff>151714</xdr:rowOff>
    </xdr:to>
    <xdr:cxnSp macro="">
      <xdr:nvCxnSpPr>
        <xdr:cNvPr id="615" name="直線コネクタ 614"/>
        <xdr:cNvCxnSpPr/>
      </xdr:nvCxnSpPr>
      <xdr:spPr>
        <a:xfrm flipV="1">
          <a:off x="19545300" y="10950587"/>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103391</xdr:rowOff>
    </xdr:from>
    <xdr:to>
      <xdr:col>98</xdr:col>
      <xdr:colOff>38100</xdr:colOff>
      <xdr:row>64</xdr:row>
      <xdr:rowOff>33541</xdr:rowOff>
    </xdr:to>
    <xdr:sp macro="" textlink="">
      <xdr:nvSpPr>
        <xdr:cNvPr id="616" name="楕円 615"/>
        <xdr:cNvSpPr/>
      </xdr:nvSpPr>
      <xdr:spPr>
        <a:xfrm>
          <a:off x="18605500" y="1090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151714</xdr:rowOff>
    </xdr:from>
    <xdr:to>
      <xdr:col>102</xdr:col>
      <xdr:colOff>114300</xdr:colOff>
      <xdr:row>63</xdr:row>
      <xdr:rowOff>154191</xdr:rowOff>
    </xdr:to>
    <xdr:cxnSp macro="">
      <xdr:nvCxnSpPr>
        <xdr:cNvPr id="617" name="直線コネクタ 616"/>
        <xdr:cNvCxnSpPr/>
      </xdr:nvCxnSpPr>
      <xdr:spPr>
        <a:xfrm flipV="1">
          <a:off x="18656300" y="10953064"/>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618" name="n_1aveValue【学校施設】&#10;一人当たり面積"/>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619" name="n_2aveValue【学校施設】&#10;一人当たり面積"/>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620" name="n_3aveValue【学校施設】&#10;一人当たり面積"/>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621" name="n_4aveValue【学校施設】&#10;一人当たり面積"/>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46791</xdr:rowOff>
    </xdr:from>
    <xdr:ext cx="469744" cy="259045"/>
    <xdr:sp macro="" textlink="">
      <xdr:nvSpPr>
        <xdr:cNvPr id="622" name="n_1mainValue【学校施設】&#10;一人当たり面積"/>
        <xdr:cNvSpPr txBox="1"/>
      </xdr:nvSpPr>
      <xdr:spPr>
        <a:xfrm>
          <a:off x="21075727" y="1067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45114</xdr:rowOff>
    </xdr:from>
    <xdr:ext cx="469744" cy="259045"/>
    <xdr:sp macro="" textlink="">
      <xdr:nvSpPr>
        <xdr:cNvPr id="623" name="n_2mainValue【学校施設】&#10;一人当たり面積"/>
        <xdr:cNvSpPr txBox="1"/>
      </xdr:nvSpPr>
      <xdr:spPr>
        <a:xfrm>
          <a:off x="20199427" y="1067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47591</xdr:rowOff>
    </xdr:from>
    <xdr:ext cx="469744" cy="259045"/>
    <xdr:sp macro="" textlink="">
      <xdr:nvSpPr>
        <xdr:cNvPr id="624" name="n_3mainValue【学校施設】&#10;一人当たり面積"/>
        <xdr:cNvSpPr txBox="1"/>
      </xdr:nvSpPr>
      <xdr:spPr>
        <a:xfrm>
          <a:off x="19310427" y="106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24668</xdr:rowOff>
    </xdr:from>
    <xdr:ext cx="469744" cy="259045"/>
    <xdr:sp macro="" textlink="">
      <xdr:nvSpPr>
        <xdr:cNvPr id="625" name="n_4mainValue【学校施設】&#10;一人当たり面積"/>
        <xdr:cNvSpPr txBox="1"/>
      </xdr:nvSpPr>
      <xdr:spPr>
        <a:xfrm>
          <a:off x="18421427" y="1099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50" name="直線コネクタ 649"/>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1"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2" name="直線コネクタ 65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53" name="【児童館】&#10;有形固定資産減価償却率最大値テキスト"/>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54" name="直線コネクタ 653"/>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15891</xdr:rowOff>
    </xdr:from>
    <xdr:ext cx="405111" cy="259045"/>
    <xdr:sp macro="" textlink="">
      <xdr:nvSpPr>
        <xdr:cNvPr id="655" name="【児童館】&#10;有形固定資産減価償却率平均値テキスト"/>
        <xdr:cNvSpPr txBox="1"/>
      </xdr:nvSpPr>
      <xdr:spPr>
        <a:xfrm>
          <a:off x="16357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656" name="フローチャート: 判断 655"/>
        <xdr:cNvSpPr/>
      </xdr:nvSpPr>
      <xdr:spPr>
        <a:xfrm>
          <a:off x="16268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145414</xdr:rowOff>
    </xdr:from>
    <xdr:to>
      <xdr:col>81</xdr:col>
      <xdr:colOff>101600</xdr:colOff>
      <xdr:row>82</xdr:row>
      <xdr:rowOff>75564</xdr:rowOff>
    </xdr:to>
    <xdr:sp macro="" textlink="">
      <xdr:nvSpPr>
        <xdr:cNvPr id="657" name="フローチャート: 判断 656"/>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59689</xdr:rowOff>
    </xdr:from>
    <xdr:to>
      <xdr:col>76</xdr:col>
      <xdr:colOff>165100</xdr:colOff>
      <xdr:row>81</xdr:row>
      <xdr:rowOff>161289</xdr:rowOff>
    </xdr:to>
    <xdr:sp macro="" textlink="">
      <xdr:nvSpPr>
        <xdr:cNvPr id="658" name="フローチャート: 判断 657"/>
        <xdr:cNvSpPr/>
      </xdr:nvSpPr>
      <xdr:spPr>
        <a:xfrm>
          <a:off x="14541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59" name="フローチャート: 判断 658"/>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60" name="フローチャート: 判断 659"/>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6" name="楕円 665"/>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7"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8" name="楕円 667"/>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9" name="直線コネクタ 668"/>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70" name="楕円 669"/>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71" name="直線コネクタ 670"/>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72" name="楕円 671"/>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73" name="直線コネクタ 672"/>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74" name="楕円 673"/>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75" name="直線コネクタ 674"/>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92091</xdr:rowOff>
    </xdr:from>
    <xdr:ext cx="405111" cy="259045"/>
    <xdr:sp macro="" textlink="">
      <xdr:nvSpPr>
        <xdr:cNvPr id="676" name="n_1aveValue【児童館】&#10;有形固定資産減価償却率"/>
        <xdr:cNvSpPr txBox="1"/>
      </xdr:nvSpPr>
      <xdr:spPr>
        <a:xfrm>
          <a:off x="15266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6366</xdr:rowOff>
    </xdr:from>
    <xdr:ext cx="405111" cy="259045"/>
    <xdr:sp macro="" textlink="">
      <xdr:nvSpPr>
        <xdr:cNvPr id="677" name="n_2aveValue【児童館】&#10;有形固定資産減価償却率"/>
        <xdr:cNvSpPr txBox="1"/>
      </xdr:nvSpPr>
      <xdr:spPr>
        <a:xfrm>
          <a:off x="14389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78" name="n_3aveValue【児童館】&#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79"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80"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81"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82"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83" name="n_4mainValue【児童館】&#10;有形固定資産減価償却率"/>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4" name="直線コネクタ 693"/>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5" name="テキスト ボックス 694"/>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98" name="直線コネクタ 697"/>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9" name="テキスト ボックス 698"/>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703" name="直線コネクタ 702"/>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704"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705" name="直線コネクタ 704"/>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706"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707" name="直線コネクタ 706"/>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38752</xdr:rowOff>
    </xdr:from>
    <xdr:ext cx="469744" cy="259045"/>
    <xdr:sp macro="" textlink="">
      <xdr:nvSpPr>
        <xdr:cNvPr id="708" name="【児童館】&#10;一人当たり面積平均値テキスト"/>
        <xdr:cNvSpPr txBox="1"/>
      </xdr:nvSpPr>
      <xdr:spPr>
        <a:xfrm>
          <a:off x="22199600" y="1392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xdr:rowOff>
    </xdr:from>
    <xdr:to>
      <xdr:col>116</xdr:col>
      <xdr:colOff>114300</xdr:colOff>
      <xdr:row>82</xdr:row>
      <xdr:rowOff>117475</xdr:rowOff>
    </xdr:to>
    <xdr:sp macro="" textlink="">
      <xdr:nvSpPr>
        <xdr:cNvPr id="709" name="フローチャート: 判断 708"/>
        <xdr:cNvSpPr/>
      </xdr:nvSpPr>
      <xdr:spPr>
        <a:xfrm>
          <a:off x="22110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164464</xdr:rowOff>
    </xdr:from>
    <xdr:to>
      <xdr:col>112</xdr:col>
      <xdr:colOff>38100</xdr:colOff>
      <xdr:row>82</xdr:row>
      <xdr:rowOff>94614</xdr:rowOff>
    </xdr:to>
    <xdr:sp macro="" textlink="">
      <xdr:nvSpPr>
        <xdr:cNvPr id="710" name="フローチャート: 判断 709"/>
        <xdr:cNvSpPr/>
      </xdr:nvSpPr>
      <xdr:spPr>
        <a:xfrm>
          <a:off x="21272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11" name="フローチャート: 判断 710"/>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15875</xdr:rowOff>
    </xdr:from>
    <xdr:to>
      <xdr:col>102</xdr:col>
      <xdr:colOff>165100</xdr:colOff>
      <xdr:row>82</xdr:row>
      <xdr:rowOff>117475</xdr:rowOff>
    </xdr:to>
    <xdr:sp macro="" textlink="">
      <xdr:nvSpPr>
        <xdr:cNvPr id="712" name="フローチャート: 判断 711"/>
        <xdr:cNvSpPr/>
      </xdr:nvSpPr>
      <xdr:spPr>
        <a:xfrm>
          <a:off x="19494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27305</xdr:rowOff>
    </xdr:from>
    <xdr:to>
      <xdr:col>98</xdr:col>
      <xdr:colOff>38100</xdr:colOff>
      <xdr:row>82</xdr:row>
      <xdr:rowOff>128905</xdr:rowOff>
    </xdr:to>
    <xdr:sp macro="" textlink="">
      <xdr:nvSpPr>
        <xdr:cNvPr id="713" name="フローチャート: 判断 712"/>
        <xdr:cNvSpPr/>
      </xdr:nvSpPr>
      <xdr:spPr>
        <a:xfrm>
          <a:off x="18605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719" name="楕円 718"/>
        <xdr:cNvSpPr/>
      </xdr:nvSpPr>
      <xdr:spPr>
        <a:xfrm>
          <a:off x="221107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125113</xdr:rowOff>
    </xdr:from>
    <xdr:ext cx="469744" cy="259045"/>
    <xdr:sp macro="" textlink="">
      <xdr:nvSpPr>
        <xdr:cNvPr id="720" name="【児童館】&#10;一人当たり面積該当値テキスト"/>
        <xdr:cNvSpPr txBox="1"/>
      </xdr:nvSpPr>
      <xdr:spPr>
        <a:xfrm>
          <a:off x="22199600"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44450</xdr:rowOff>
    </xdr:from>
    <xdr:to>
      <xdr:col>112</xdr:col>
      <xdr:colOff>38100</xdr:colOff>
      <xdr:row>84</xdr:row>
      <xdr:rowOff>146050</xdr:rowOff>
    </xdr:to>
    <xdr:sp macro="" textlink="">
      <xdr:nvSpPr>
        <xdr:cNvPr id="721" name="楕円 720"/>
        <xdr:cNvSpPr/>
      </xdr:nvSpPr>
      <xdr:spPr>
        <a:xfrm>
          <a:off x="21272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89536</xdr:rowOff>
    </xdr:from>
    <xdr:to>
      <xdr:col>116</xdr:col>
      <xdr:colOff>63500</xdr:colOff>
      <xdr:row>84</xdr:row>
      <xdr:rowOff>95250</xdr:rowOff>
    </xdr:to>
    <xdr:cxnSp macro="">
      <xdr:nvCxnSpPr>
        <xdr:cNvPr id="722" name="直線コネクタ 721"/>
        <xdr:cNvCxnSpPr/>
      </xdr:nvCxnSpPr>
      <xdr:spPr>
        <a:xfrm flipV="1">
          <a:off x="21323300" y="144913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44450</xdr:rowOff>
    </xdr:from>
    <xdr:to>
      <xdr:col>107</xdr:col>
      <xdr:colOff>101600</xdr:colOff>
      <xdr:row>84</xdr:row>
      <xdr:rowOff>146050</xdr:rowOff>
    </xdr:to>
    <xdr:sp macro="" textlink="">
      <xdr:nvSpPr>
        <xdr:cNvPr id="723" name="楕円 722"/>
        <xdr:cNvSpPr/>
      </xdr:nvSpPr>
      <xdr:spPr>
        <a:xfrm>
          <a:off x="20383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95250</xdr:rowOff>
    </xdr:from>
    <xdr:to>
      <xdr:col>111</xdr:col>
      <xdr:colOff>177800</xdr:colOff>
      <xdr:row>84</xdr:row>
      <xdr:rowOff>95250</xdr:rowOff>
    </xdr:to>
    <xdr:cxnSp macro="">
      <xdr:nvCxnSpPr>
        <xdr:cNvPr id="724" name="直線コネクタ 723"/>
        <xdr:cNvCxnSpPr/>
      </xdr:nvCxnSpPr>
      <xdr:spPr>
        <a:xfrm>
          <a:off x="20434300" y="1449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50164</xdr:rowOff>
    </xdr:from>
    <xdr:to>
      <xdr:col>102</xdr:col>
      <xdr:colOff>165100</xdr:colOff>
      <xdr:row>84</xdr:row>
      <xdr:rowOff>151764</xdr:rowOff>
    </xdr:to>
    <xdr:sp macro="" textlink="">
      <xdr:nvSpPr>
        <xdr:cNvPr id="725" name="楕円 724"/>
        <xdr:cNvSpPr/>
      </xdr:nvSpPr>
      <xdr:spPr>
        <a:xfrm>
          <a:off x="19494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95250</xdr:rowOff>
    </xdr:from>
    <xdr:to>
      <xdr:col>107</xdr:col>
      <xdr:colOff>50800</xdr:colOff>
      <xdr:row>84</xdr:row>
      <xdr:rowOff>100964</xdr:rowOff>
    </xdr:to>
    <xdr:cxnSp macro="">
      <xdr:nvCxnSpPr>
        <xdr:cNvPr id="726" name="直線コネクタ 725"/>
        <xdr:cNvCxnSpPr/>
      </xdr:nvCxnSpPr>
      <xdr:spPr>
        <a:xfrm flipV="1">
          <a:off x="19545300" y="144970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7" name="楕円 726"/>
        <xdr:cNvSpPr/>
      </xdr:nvSpPr>
      <xdr:spPr>
        <a:xfrm>
          <a:off x="18605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100964</xdr:rowOff>
    </xdr:from>
    <xdr:to>
      <xdr:col>102</xdr:col>
      <xdr:colOff>114300</xdr:colOff>
      <xdr:row>84</xdr:row>
      <xdr:rowOff>106680</xdr:rowOff>
    </xdr:to>
    <xdr:cxnSp macro="">
      <xdr:nvCxnSpPr>
        <xdr:cNvPr id="728" name="直線コネクタ 727"/>
        <xdr:cNvCxnSpPr/>
      </xdr:nvCxnSpPr>
      <xdr:spPr>
        <a:xfrm flipV="1">
          <a:off x="18656300" y="145027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111141</xdr:rowOff>
    </xdr:from>
    <xdr:ext cx="469744" cy="259045"/>
    <xdr:sp macro="" textlink="">
      <xdr:nvSpPr>
        <xdr:cNvPr id="729" name="n_1aveValue【児童館】&#10;一人当たり面積"/>
        <xdr:cNvSpPr txBox="1"/>
      </xdr:nvSpPr>
      <xdr:spPr>
        <a:xfrm>
          <a:off x="210757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730"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134002</xdr:rowOff>
    </xdr:from>
    <xdr:ext cx="469744" cy="259045"/>
    <xdr:sp macro="" textlink="">
      <xdr:nvSpPr>
        <xdr:cNvPr id="731" name="n_3aveValue【児童館】&#10;一人当たり面積"/>
        <xdr:cNvSpPr txBox="1"/>
      </xdr:nvSpPr>
      <xdr:spPr>
        <a:xfrm>
          <a:off x="19310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145432</xdr:rowOff>
    </xdr:from>
    <xdr:ext cx="469744" cy="259045"/>
    <xdr:sp macro="" textlink="">
      <xdr:nvSpPr>
        <xdr:cNvPr id="732" name="n_4aveValue【児童館】&#10;一人当たり面積"/>
        <xdr:cNvSpPr txBox="1"/>
      </xdr:nvSpPr>
      <xdr:spPr>
        <a:xfrm>
          <a:off x="18421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137177</xdr:rowOff>
    </xdr:from>
    <xdr:ext cx="469744" cy="259045"/>
    <xdr:sp macro="" textlink="">
      <xdr:nvSpPr>
        <xdr:cNvPr id="733" name="n_1mainValue【児童館】&#10;一人当たり面積"/>
        <xdr:cNvSpPr txBox="1"/>
      </xdr:nvSpPr>
      <xdr:spPr>
        <a:xfrm>
          <a:off x="21075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137177</xdr:rowOff>
    </xdr:from>
    <xdr:ext cx="469744" cy="259045"/>
    <xdr:sp macro="" textlink="">
      <xdr:nvSpPr>
        <xdr:cNvPr id="734" name="n_2mainValue【児童館】&#10;一人当たり面積"/>
        <xdr:cNvSpPr txBox="1"/>
      </xdr:nvSpPr>
      <xdr:spPr>
        <a:xfrm>
          <a:off x="20199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142891</xdr:rowOff>
    </xdr:from>
    <xdr:ext cx="469744" cy="259045"/>
    <xdr:sp macro="" textlink="">
      <xdr:nvSpPr>
        <xdr:cNvPr id="735" name="n_3mainValue【児童館】&#10;一人当たり面積"/>
        <xdr:cNvSpPr txBox="1"/>
      </xdr:nvSpPr>
      <xdr:spPr>
        <a:xfrm>
          <a:off x="193104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736" name="n_4mainValue【児童館】&#10;一人当たり面積"/>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761" name="直線コネクタ 760"/>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3" name="直線コネクタ 76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764" name="【公民館】&#10;有形固定資産減価償却率最大値テキスト"/>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765" name="直線コネクタ 764"/>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766" name="【公民館】&#10;有形固定資産減価償却率平均値テキスト"/>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767" name="フローチャート: 判断 766"/>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768" name="フローチャート: 判断 767"/>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9" name="フローチャート: 判断 768"/>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770" name="フローチャート: 判断 769"/>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771" name="フローチャート: 判断 770"/>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15875</xdr:rowOff>
    </xdr:from>
    <xdr:to>
      <xdr:col>85</xdr:col>
      <xdr:colOff>177800</xdr:colOff>
      <xdr:row>106</xdr:row>
      <xdr:rowOff>117475</xdr:rowOff>
    </xdr:to>
    <xdr:sp macro="" textlink="">
      <xdr:nvSpPr>
        <xdr:cNvPr id="777" name="楕円 776"/>
        <xdr:cNvSpPr/>
      </xdr:nvSpPr>
      <xdr:spPr>
        <a:xfrm>
          <a:off x="162687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165752</xdr:rowOff>
    </xdr:from>
    <xdr:ext cx="405111" cy="259045"/>
    <xdr:sp macro="" textlink="">
      <xdr:nvSpPr>
        <xdr:cNvPr id="778" name="【公民館】&#10;有形固定資産減価償却率該当値テキスト"/>
        <xdr:cNvSpPr txBox="1"/>
      </xdr:nvSpPr>
      <xdr:spPr>
        <a:xfrm>
          <a:off x="16357600"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153036</xdr:rowOff>
    </xdr:from>
    <xdr:to>
      <xdr:col>81</xdr:col>
      <xdr:colOff>101600</xdr:colOff>
      <xdr:row>106</xdr:row>
      <xdr:rowOff>83186</xdr:rowOff>
    </xdr:to>
    <xdr:sp macro="" textlink="">
      <xdr:nvSpPr>
        <xdr:cNvPr id="779" name="楕円 778"/>
        <xdr:cNvSpPr/>
      </xdr:nvSpPr>
      <xdr:spPr>
        <a:xfrm>
          <a:off x="154305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32386</xdr:rowOff>
    </xdr:from>
    <xdr:to>
      <xdr:col>85</xdr:col>
      <xdr:colOff>127000</xdr:colOff>
      <xdr:row>106</xdr:row>
      <xdr:rowOff>66675</xdr:rowOff>
    </xdr:to>
    <xdr:cxnSp macro="">
      <xdr:nvCxnSpPr>
        <xdr:cNvPr id="780" name="直線コネクタ 779"/>
        <xdr:cNvCxnSpPr/>
      </xdr:nvCxnSpPr>
      <xdr:spPr>
        <a:xfrm>
          <a:off x="15481300" y="182060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781" name="楕円 780"/>
        <xdr:cNvSpPr/>
      </xdr:nvSpPr>
      <xdr:spPr>
        <a:xfrm>
          <a:off x="14541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0</xdr:rowOff>
    </xdr:from>
    <xdr:to>
      <xdr:col>81</xdr:col>
      <xdr:colOff>50800</xdr:colOff>
      <xdr:row>106</xdr:row>
      <xdr:rowOff>32386</xdr:rowOff>
    </xdr:to>
    <xdr:cxnSp macro="">
      <xdr:nvCxnSpPr>
        <xdr:cNvPr id="782" name="直線コネクタ 781"/>
        <xdr:cNvCxnSpPr/>
      </xdr:nvCxnSpPr>
      <xdr:spPr>
        <a:xfrm>
          <a:off x="14592300" y="181737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783" name="楕円 782"/>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106</xdr:row>
      <xdr:rowOff>0</xdr:rowOff>
    </xdr:to>
    <xdr:cxnSp macro="">
      <xdr:nvCxnSpPr>
        <xdr:cNvPr id="784" name="直線コネクタ 783"/>
        <xdr:cNvCxnSpPr/>
      </xdr:nvCxnSpPr>
      <xdr:spPr>
        <a:xfrm>
          <a:off x="13703300" y="1813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38736</xdr:rowOff>
    </xdr:from>
    <xdr:to>
      <xdr:col>67</xdr:col>
      <xdr:colOff>101600</xdr:colOff>
      <xdr:row>105</xdr:row>
      <xdr:rowOff>140336</xdr:rowOff>
    </xdr:to>
    <xdr:sp macro="" textlink="">
      <xdr:nvSpPr>
        <xdr:cNvPr id="785" name="楕円 784"/>
        <xdr:cNvSpPr/>
      </xdr:nvSpPr>
      <xdr:spPr>
        <a:xfrm>
          <a:off x="12763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89536</xdr:rowOff>
    </xdr:from>
    <xdr:to>
      <xdr:col>71</xdr:col>
      <xdr:colOff>177800</xdr:colOff>
      <xdr:row>105</xdr:row>
      <xdr:rowOff>133350</xdr:rowOff>
    </xdr:to>
    <xdr:cxnSp macro="">
      <xdr:nvCxnSpPr>
        <xdr:cNvPr id="786" name="直線コネクタ 785"/>
        <xdr:cNvCxnSpPr/>
      </xdr:nvCxnSpPr>
      <xdr:spPr>
        <a:xfrm>
          <a:off x="12814300" y="180917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787" name="n_1aveValue【公民館】&#10;有形固定資産減価償却率"/>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88"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789" name="n_3aveValue【公民館】&#10;有形固定資産減価償却率"/>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790" name="n_4aveValue【公民館】&#10;有形固定資産減価償却率"/>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74313</xdr:rowOff>
    </xdr:from>
    <xdr:ext cx="405111" cy="259045"/>
    <xdr:sp macro="" textlink="">
      <xdr:nvSpPr>
        <xdr:cNvPr id="791" name="n_1mainValue【公民館】&#10;有形固定資産減価償却率"/>
        <xdr:cNvSpPr txBox="1"/>
      </xdr:nvSpPr>
      <xdr:spPr>
        <a:xfrm>
          <a:off x="15266044"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41927</xdr:rowOff>
    </xdr:from>
    <xdr:ext cx="405111" cy="259045"/>
    <xdr:sp macro="" textlink="">
      <xdr:nvSpPr>
        <xdr:cNvPr id="792" name="n_2mainValue【公民館】&#10;有形固定資産減価償却率"/>
        <xdr:cNvSpPr txBox="1"/>
      </xdr:nvSpPr>
      <xdr:spPr>
        <a:xfrm>
          <a:off x="14389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793" name="n_3mainValue【公民館】&#10;有形固定資産減価償却率"/>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131463</xdr:rowOff>
    </xdr:from>
    <xdr:ext cx="405111" cy="259045"/>
    <xdr:sp macro="" textlink="">
      <xdr:nvSpPr>
        <xdr:cNvPr id="794" name="n_4mainValue【公民館】&#10;有形固定資産減価償却率"/>
        <xdr:cNvSpPr txBox="1"/>
      </xdr:nvSpPr>
      <xdr:spPr>
        <a:xfrm>
          <a:off x="126117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816" name="直線コネクタ 815"/>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817"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818" name="直線コネクタ 817"/>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819" name="【公民館】&#10;一人当たり面積最大値テキスト"/>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820" name="直線コネクタ 819"/>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147387</xdr:rowOff>
    </xdr:from>
    <xdr:ext cx="469744" cy="259045"/>
    <xdr:sp macro="" textlink="">
      <xdr:nvSpPr>
        <xdr:cNvPr id="821" name="【公民館】&#10;一人当たり面積平均値テキスト"/>
        <xdr:cNvSpPr txBox="1"/>
      </xdr:nvSpPr>
      <xdr:spPr>
        <a:xfrm>
          <a:off x="22199600" y="18321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822" name="フローチャート: 判断 821"/>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823" name="フローチャート: 判断 822"/>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824" name="フローチャート: 判断 823"/>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825" name="フローチャート: 判断 824"/>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826" name="フローチャート: 判断 825"/>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29972</xdr:rowOff>
    </xdr:from>
    <xdr:to>
      <xdr:col>116</xdr:col>
      <xdr:colOff>114300</xdr:colOff>
      <xdr:row>105</xdr:row>
      <xdr:rowOff>131572</xdr:rowOff>
    </xdr:to>
    <xdr:sp macro="" textlink="">
      <xdr:nvSpPr>
        <xdr:cNvPr id="832" name="楕円 831"/>
        <xdr:cNvSpPr/>
      </xdr:nvSpPr>
      <xdr:spPr>
        <a:xfrm>
          <a:off x="221107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52849</xdr:rowOff>
    </xdr:from>
    <xdr:ext cx="469744" cy="259045"/>
    <xdr:sp macro="" textlink="">
      <xdr:nvSpPr>
        <xdr:cNvPr id="833" name="【公民館】&#10;一人当たり面積該当値テキスト"/>
        <xdr:cNvSpPr txBox="1"/>
      </xdr:nvSpPr>
      <xdr:spPr>
        <a:xfrm>
          <a:off x="22199600" y="178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44145</xdr:rowOff>
    </xdr:from>
    <xdr:to>
      <xdr:col>112</xdr:col>
      <xdr:colOff>38100</xdr:colOff>
      <xdr:row>105</xdr:row>
      <xdr:rowOff>145745</xdr:rowOff>
    </xdr:to>
    <xdr:sp macro="" textlink="">
      <xdr:nvSpPr>
        <xdr:cNvPr id="834" name="楕円 833"/>
        <xdr:cNvSpPr/>
      </xdr:nvSpPr>
      <xdr:spPr>
        <a:xfrm>
          <a:off x="21272500" y="180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80772</xdr:rowOff>
    </xdr:from>
    <xdr:to>
      <xdr:col>116</xdr:col>
      <xdr:colOff>63500</xdr:colOff>
      <xdr:row>105</xdr:row>
      <xdr:rowOff>94945</xdr:rowOff>
    </xdr:to>
    <xdr:cxnSp macro="">
      <xdr:nvCxnSpPr>
        <xdr:cNvPr id="835" name="直線コネクタ 834"/>
        <xdr:cNvCxnSpPr/>
      </xdr:nvCxnSpPr>
      <xdr:spPr>
        <a:xfrm flipV="1">
          <a:off x="21323300" y="18083022"/>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54203</xdr:rowOff>
    </xdr:from>
    <xdr:to>
      <xdr:col>107</xdr:col>
      <xdr:colOff>101600</xdr:colOff>
      <xdr:row>105</xdr:row>
      <xdr:rowOff>155803</xdr:rowOff>
    </xdr:to>
    <xdr:sp macro="" textlink="">
      <xdr:nvSpPr>
        <xdr:cNvPr id="836" name="楕円 835"/>
        <xdr:cNvSpPr/>
      </xdr:nvSpPr>
      <xdr:spPr>
        <a:xfrm>
          <a:off x="20383500" y="1805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94945</xdr:rowOff>
    </xdr:from>
    <xdr:to>
      <xdr:col>111</xdr:col>
      <xdr:colOff>177800</xdr:colOff>
      <xdr:row>105</xdr:row>
      <xdr:rowOff>105003</xdr:rowOff>
    </xdr:to>
    <xdr:cxnSp macro="">
      <xdr:nvCxnSpPr>
        <xdr:cNvPr id="837" name="直線コネクタ 836"/>
        <xdr:cNvCxnSpPr/>
      </xdr:nvCxnSpPr>
      <xdr:spPr>
        <a:xfrm flipV="1">
          <a:off x="20434300" y="1809719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66548</xdr:rowOff>
    </xdr:from>
    <xdr:to>
      <xdr:col>102</xdr:col>
      <xdr:colOff>165100</xdr:colOff>
      <xdr:row>105</xdr:row>
      <xdr:rowOff>168148</xdr:rowOff>
    </xdr:to>
    <xdr:sp macro="" textlink="">
      <xdr:nvSpPr>
        <xdr:cNvPr id="838" name="楕円 837"/>
        <xdr:cNvSpPr/>
      </xdr:nvSpPr>
      <xdr:spPr>
        <a:xfrm>
          <a:off x="194945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105003</xdr:rowOff>
    </xdr:from>
    <xdr:to>
      <xdr:col>107</xdr:col>
      <xdr:colOff>50800</xdr:colOff>
      <xdr:row>105</xdr:row>
      <xdr:rowOff>117348</xdr:rowOff>
    </xdr:to>
    <xdr:cxnSp macro="">
      <xdr:nvCxnSpPr>
        <xdr:cNvPr id="839" name="直線コネクタ 838"/>
        <xdr:cNvCxnSpPr/>
      </xdr:nvCxnSpPr>
      <xdr:spPr>
        <a:xfrm flipV="1">
          <a:off x="19545300" y="18107253"/>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77521</xdr:rowOff>
    </xdr:from>
    <xdr:to>
      <xdr:col>98</xdr:col>
      <xdr:colOff>38100</xdr:colOff>
      <xdr:row>106</xdr:row>
      <xdr:rowOff>7671</xdr:rowOff>
    </xdr:to>
    <xdr:sp macro="" textlink="">
      <xdr:nvSpPr>
        <xdr:cNvPr id="840" name="楕円 839"/>
        <xdr:cNvSpPr/>
      </xdr:nvSpPr>
      <xdr:spPr>
        <a:xfrm>
          <a:off x="18605500" y="1807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117348</xdr:rowOff>
    </xdr:from>
    <xdr:to>
      <xdr:col>102</xdr:col>
      <xdr:colOff>114300</xdr:colOff>
      <xdr:row>105</xdr:row>
      <xdr:rowOff>128321</xdr:rowOff>
    </xdr:to>
    <xdr:cxnSp macro="">
      <xdr:nvCxnSpPr>
        <xdr:cNvPr id="841" name="直線コネクタ 840"/>
        <xdr:cNvCxnSpPr/>
      </xdr:nvCxnSpPr>
      <xdr:spPr>
        <a:xfrm flipV="1">
          <a:off x="18656300" y="1811959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73322</xdr:rowOff>
    </xdr:from>
    <xdr:ext cx="469744" cy="259045"/>
    <xdr:sp macro="" textlink="">
      <xdr:nvSpPr>
        <xdr:cNvPr id="842" name="n_1aveValue【公民館】&#10;一人当たり面積"/>
        <xdr:cNvSpPr txBox="1"/>
      </xdr:nvSpPr>
      <xdr:spPr>
        <a:xfrm>
          <a:off x="21075727" y="184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88409</xdr:rowOff>
    </xdr:from>
    <xdr:ext cx="469744" cy="259045"/>
    <xdr:sp macro="" textlink="">
      <xdr:nvSpPr>
        <xdr:cNvPr id="843" name="n_2aveValue【公民館】&#10;一人当たり面積"/>
        <xdr:cNvSpPr txBox="1"/>
      </xdr:nvSpPr>
      <xdr:spPr>
        <a:xfrm>
          <a:off x="20199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87037</xdr:rowOff>
    </xdr:from>
    <xdr:ext cx="469744" cy="259045"/>
    <xdr:sp macro="" textlink="">
      <xdr:nvSpPr>
        <xdr:cNvPr id="844" name="n_3aveValue【公民館】&#10;一人当たり面積"/>
        <xdr:cNvSpPr txBox="1"/>
      </xdr:nvSpPr>
      <xdr:spPr>
        <a:xfrm>
          <a:off x="19310427" y="184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845" name="n_4aveValue【公民館】&#10;一人当たり面積"/>
        <xdr:cNvSpPr txBox="1"/>
      </xdr:nvSpPr>
      <xdr:spPr>
        <a:xfrm>
          <a:off x="18421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162272</xdr:rowOff>
    </xdr:from>
    <xdr:ext cx="469744" cy="259045"/>
    <xdr:sp macro="" textlink="">
      <xdr:nvSpPr>
        <xdr:cNvPr id="846" name="n_1mainValue【公民館】&#10;一人当たり面積"/>
        <xdr:cNvSpPr txBox="1"/>
      </xdr:nvSpPr>
      <xdr:spPr>
        <a:xfrm>
          <a:off x="21075727" y="1782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880</xdr:rowOff>
    </xdr:from>
    <xdr:ext cx="469744" cy="259045"/>
    <xdr:sp macro="" textlink="">
      <xdr:nvSpPr>
        <xdr:cNvPr id="847" name="n_2mainValue【公民館】&#10;一人当たり面積"/>
        <xdr:cNvSpPr txBox="1"/>
      </xdr:nvSpPr>
      <xdr:spPr>
        <a:xfrm>
          <a:off x="20199427" y="1783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13225</xdr:rowOff>
    </xdr:from>
    <xdr:ext cx="469744" cy="259045"/>
    <xdr:sp macro="" textlink="">
      <xdr:nvSpPr>
        <xdr:cNvPr id="848" name="n_3mainValue【公民館】&#10;一人当たり面積"/>
        <xdr:cNvSpPr txBox="1"/>
      </xdr:nvSpPr>
      <xdr:spPr>
        <a:xfrm>
          <a:off x="19310427" y="1784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24198</xdr:rowOff>
    </xdr:from>
    <xdr:ext cx="469744" cy="259045"/>
    <xdr:sp macro="" textlink="">
      <xdr:nvSpPr>
        <xdr:cNvPr id="849" name="n_4mainValue【公民館】&#10;一人当たり面積"/>
        <xdr:cNvSpPr txBox="1"/>
      </xdr:nvSpPr>
      <xdr:spPr>
        <a:xfrm>
          <a:off x="18421427" y="1785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道路、橋りょうは、有形固定資産減価償却率が高く老朽化が進んでいる。本町の有形固定資産のうち道路、橋りょうの占める割合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毎年改良工事等を実施しているが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急激な改善は難し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く減価償却率も現状維持となっている。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引き続き計画的な改良工事、耐震工事を実施していく。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公営住宅は、取得して数年の住宅があるため減価償却率は低くなっているが、なかには減価償却率が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資産も多くある。そのような入居者がいない公営住宅は取壊すなど対応を行ってきたが、減価償却中の規模の大きい公営住宅の管理の方向性を早い段階から決定しておく必要がある。保育所は、令和元年度に２園を統合し改修工事を実施したことにより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若干低くなった。学校施設は、統合および改修工事があり一時的に減価償却率は低くなると考えられるが、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に基づき長寿命化を進めていく。児童館は減価償却率が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老朽化していることが明らかである。これらの施設は近隣の施設と複合化し、新たに機能を設置する計画である。公民館は、各自治会に１箇所設置しているため数が多く減価償却率も高い。しかし有事の際には避難所として使用するため、公民館を統合することは難しく引き続き適切な修繕を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7,435
7,377
200.87
6,939,836
6,291,650
579,493
3,881,945
3,381,574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72753</xdr:rowOff>
    </xdr:from>
    <xdr:to>
      <xdr:col>24</xdr:col>
      <xdr:colOff>114300</xdr:colOff>
      <xdr:row>38</xdr:row>
      <xdr:rowOff>2903</xdr:rowOff>
    </xdr:to>
    <xdr:sp macro="" textlink="">
      <xdr:nvSpPr>
        <xdr:cNvPr id="74" name="楕円 73"/>
        <xdr:cNvSpPr/>
      </xdr:nvSpPr>
      <xdr:spPr>
        <a:xfrm>
          <a:off x="4584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51180</xdr:rowOff>
    </xdr:from>
    <xdr:ext cx="405111" cy="259045"/>
    <xdr:sp macro="" textlink="">
      <xdr:nvSpPr>
        <xdr:cNvPr id="75" name="【図書館】&#10;有形固定資産減価償却率該当値テキスト"/>
        <xdr:cNvSpPr txBox="1"/>
      </xdr:nvSpPr>
      <xdr:spPr>
        <a:xfrm>
          <a:off x="4673600"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41728</xdr:rowOff>
    </xdr:from>
    <xdr:to>
      <xdr:col>20</xdr:col>
      <xdr:colOff>38100</xdr:colOff>
      <xdr:row>37</xdr:row>
      <xdr:rowOff>143328</xdr:rowOff>
    </xdr:to>
    <xdr:sp macro="" textlink="">
      <xdr:nvSpPr>
        <xdr:cNvPr id="76" name="楕円 75"/>
        <xdr:cNvSpPr/>
      </xdr:nvSpPr>
      <xdr:spPr>
        <a:xfrm>
          <a:off x="3746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92528</xdr:rowOff>
    </xdr:from>
    <xdr:to>
      <xdr:col>24</xdr:col>
      <xdr:colOff>63500</xdr:colOff>
      <xdr:row>37</xdr:row>
      <xdr:rowOff>123553</xdr:rowOff>
    </xdr:to>
    <xdr:cxnSp macro="">
      <xdr:nvCxnSpPr>
        <xdr:cNvPr id="77" name="直線コネクタ 76"/>
        <xdr:cNvCxnSpPr/>
      </xdr:nvCxnSpPr>
      <xdr:spPr>
        <a:xfrm>
          <a:off x="3797300" y="643617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9072</xdr:rowOff>
    </xdr:from>
    <xdr:to>
      <xdr:col>15</xdr:col>
      <xdr:colOff>101600</xdr:colOff>
      <xdr:row>37</xdr:row>
      <xdr:rowOff>110672</xdr:rowOff>
    </xdr:to>
    <xdr:sp macro="" textlink="">
      <xdr:nvSpPr>
        <xdr:cNvPr id="78" name="楕円 77"/>
        <xdr:cNvSpPr/>
      </xdr:nvSpPr>
      <xdr:spPr>
        <a:xfrm>
          <a:off x="2857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59872</xdr:rowOff>
    </xdr:from>
    <xdr:to>
      <xdr:col>19</xdr:col>
      <xdr:colOff>177800</xdr:colOff>
      <xdr:row>37</xdr:row>
      <xdr:rowOff>92528</xdr:rowOff>
    </xdr:to>
    <xdr:cxnSp macro="">
      <xdr:nvCxnSpPr>
        <xdr:cNvPr id="79" name="直線コネクタ 78"/>
        <xdr:cNvCxnSpPr/>
      </xdr:nvCxnSpPr>
      <xdr:spPr>
        <a:xfrm>
          <a:off x="2908300" y="64035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149497</xdr:rowOff>
    </xdr:from>
    <xdr:to>
      <xdr:col>10</xdr:col>
      <xdr:colOff>165100</xdr:colOff>
      <xdr:row>37</xdr:row>
      <xdr:rowOff>79647</xdr:rowOff>
    </xdr:to>
    <xdr:sp macro="" textlink="">
      <xdr:nvSpPr>
        <xdr:cNvPr id="80" name="楕円 79"/>
        <xdr:cNvSpPr/>
      </xdr:nvSpPr>
      <xdr:spPr>
        <a:xfrm>
          <a:off x="1968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28847</xdr:rowOff>
    </xdr:from>
    <xdr:to>
      <xdr:col>15</xdr:col>
      <xdr:colOff>50800</xdr:colOff>
      <xdr:row>37</xdr:row>
      <xdr:rowOff>59872</xdr:rowOff>
    </xdr:to>
    <xdr:cxnSp macro="">
      <xdr:nvCxnSpPr>
        <xdr:cNvPr id="81" name="直線コネクタ 80"/>
        <xdr:cNvCxnSpPr/>
      </xdr:nvCxnSpPr>
      <xdr:spPr>
        <a:xfrm>
          <a:off x="2019300" y="637249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118473</xdr:rowOff>
    </xdr:from>
    <xdr:to>
      <xdr:col>6</xdr:col>
      <xdr:colOff>38100</xdr:colOff>
      <xdr:row>37</xdr:row>
      <xdr:rowOff>48623</xdr:rowOff>
    </xdr:to>
    <xdr:sp macro="" textlink="">
      <xdr:nvSpPr>
        <xdr:cNvPr id="82" name="楕円 81"/>
        <xdr:cNvSpPr/>
      </xdr:nvSpPr>
      <xdr:spPr>
        <a:xfrm>
          <a:off x="1079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169273</xdr:rowOff>
    </xdr:from>
    <xdr:to>
      <xdr:col>10</xdr:col>
      <xdr:colOff>114300</xdr:colOff>
      <xdr:row>37</xdr:row>
      <xdr:rowOff>28847</xdr:rowOff>
    </xdr:to>
    <xdr:cxnSp macro="">
      <xdr:nvCxnSpPr>
        <xdr:cNvPr id="83" name="直線コネクタ 82"/>
        <xdr:cNvCxnSpPr/>
      </xdr:nvCxnSpPr>
      <xdr:spPr>
        <a:xfrm>
          <a:off x="1130300" y="63414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8726</xdr:rowOff>
    </xdr:from>
    <xdr:ext cx="405111" cy="259045"/>
    <xdr:sp macro="" textlink="">
      <xdr:nvSpPr>
        <xdr:cNvPr id="84" name="n_1aveValue【図書館】&#10;有形固定資産減価償却率"/>
        <xdr:cNvSpPr txBox="1"/>
      </xdr:nvSpPr>
      <xdr:spPr>
        <a:xfrm>
          <a:off x="3582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164754</xdr:rowOff>
    </xdr:from>
    <xdr:ext cx="405111" cy="259045"/>
    <xdr:sp macro="" textlink="">
      <xdr:nvSpPr>
        <xdr:cNvPr id="86" name="n_3aveValue【図書館】&#10;有形固定資産減価償却率"/>
        <xdr:cNvSpPr txBox="1"/>
      </xdr:nvSpPr>
      <xdr:spPr>
        <a:xfrm>
          <a:off x="1816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87103</xdr:rowOff>
    </xdr:from>
    <xdr:ext cx="405111" cy="259045"/>
    <xdr:sp macro="" textlink="">
      <xdr:nvSpPr>
        <xdr:cNvPr id="87" name="n_4aveValue【図書館】&#10;有形固定資産減価償却率"/>
        <xdr:cNvSpPr txBox="1"/>
      </xdr:nvSpPr>
      <xdr:spPr>
        <a:xfrm>
          <a:off x="927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159855</xdr:rowOff>
    </xdr:from>
    <xdr:ext cx="405111" cy="259045"/>
    <xdr:sp macro="" textlink="">
      <xdr:nvSpPr>
        <xdr:cNvPr id="88" name="n_1mainValue【図書館】&#10;有形固定資産減価償却率"/>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9" name="n_2mainValue【図書館】&#10;有形固定資産減価償却率"/>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70774</xdr:rowOff>
    </xdr:from>
    <xdr:ext cx="405111" cy="259045"/>
    <xdr:sp macro="" textlink="">
      <xdr:nvSpPr>
        <xdr:cNvPr id="90" name="n_3mainValue【図書館】&#10;有形固定資産減価償却率"/>
        <xdr:cNvSpPr txBox="1"/>
      </xdr:nvSpPr>
      <xdr:spPr>
        <a:xfrm>
          <a:off x="1816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65150</xdr:rowOff>
    </xdr:from>
    <xdr:ext cx="405111" cy="259045"/>
    <xdr:sp macro="" textlink="">
      <xdr:nvSpPr>
        <xdr:cNvPr id="91" name="n_4mainValue【図書館】&#10;有形固定資産減価償却率"/>
        <xdr:cNvSpPr txBox="1"/>
      </xdr:nvSpPr>
      <xdr:spPr>
        <a:xfrm>
          <a:off x="927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7" name="直線コネクタ 116"/>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20"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1" name="直線コネクタ 120"/>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54446</xdr:rowOff>
    </xdr:from>
    <xdr:ext cx="469744" cy="259045"/>
    <xdr:sp macro="" textlink="">
      <xdr:nvSpPr>
        <xdr:cNvPr id="122" name="【図書館】&#10;一人当たり面積平均値テキスト"/>
        <xdr:cNvSpPr txBox="1"/>
      </xdr:nvSpPr>
      <xdr:spPr>
        <a:xfrm>
          <a:off x="10515600" y="6740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23" name="フローチャート: 判断 122"/>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24" name="フローチャート: 判断 123"/>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25" name="フローチャート: 判断 124"/>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26" name="フローチャート: 判断 125"/>
        <xdr:cNvSpPr/>
      </xdr:nvSpPr>
      <xdr:spPr>
        <a:xfrm>
          <a:off x="7810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27" name="フローチャート: 判断 126"/>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80917</xdr:rowOff>
    </xdr:from>
    <xdr:to>
      <xdr:col>55</xdr:col>
      <xdr:colOff>50800</xdr:colOff>
      <xdr:row>37</xdr:row>
      <xdr:rowOff>11067</xdr:rowOff>
    </xdr:to>
    <xdr:sp macro="" textlink="">
      <xdr:nvSpPr>
        <xdr:cNvPr id="133" name="楕円 132"/>
        <xdr:cNvSpPr/>
      </xdr:nvSpPr>
      <xdr:spPr>
        <a:xfrm>
          <a:off x="104267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103794</xdr:rowOff>
    </xdr:from>
    <xdr:ext cx="469744" cy="259045"/>
    <xdr:sp macro="" textlink="">
      <xdr:nvSpPr>
        <xdr:cNvPr id="134" name="【図書館】&#10;一人当たり面積該当値テキスト"/>
        <xdr:cNvSpPr txBox="1"/>
      </xdr:nvSpPr>
      <xdr:spPr>
        <a:xfrm>
          <a:off x="10515600"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107043</xdr:rowOff>
    </xdr:from>
    <xdr:to>
      <xdr:col>50</xdr:col>
      <xdr:colOff>165100</xdr:colOff>
      <xdr:row>37</xdr:row>
      <xdr:rowOff>37193</xdr:rowOff>
    </xdr:to>
    <xdr:sp macro="" textlink="">
      <xdr:nvSpPr>
        <xdr:cNvPr id="135" name="楕円 134"/>
        <xdr:cNvSpPr/>
      </xdr:nvSpPr>
      <xdr:spPr>
        <a:xfrm>
          <a:off x="9588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131717</xdr:rowOff>
    </xdr:from>
    <xdr:to>
      <xdr:col>55</xdr:col>
      <xdr:colOff>0</xdr:colOff>
      <xdr:row>36</xdr:row>
      <xdr:rowOff>157843</xdr:rowOff>
    </xdr:to>
    <xdr:cxnSp macro="">
      <xdr:nvCxnSpPr>
        <xdr:cNvPr id="136" name="直線コネクタ 135"/>
        <xdr:cNvCxnSpPr/>
      </xdr:nvCxnSpPr>
      <xdr:spPr>
        <a:xfrm flipV="1">
          <a:off x="9639300" y="630391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126637</xdr:rowOff>
    </xdr:from>
    <xdr:to>
      <xdr:col>46</xdr:col>
      <xdr:colOff>38100</xdr:colOff>
      <xdr:row>37</xdr:row>
      <xdr:rowOff>56787</xdr:rowOff>
    </xdr:to>
    <xdr:sp macro="" textlink="">
      <xdr:nvSpPr>
        <xdr:cNvPr id="137" name="楕円 136"/>
        <xdr:cNvSpPr/>
      </xdr:nvSpPr>
      <xdr:spPr>
        <a:xfrm>
          <a:off x="8699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157843</xdr:rowOff>
    </xdr:from>
    <xdr:to>
      <xdr:col>50</xdr:col>
      <xdr:colOff>114300</xdr:colOff>
      <xdr:row>37</xdr:row>
      <xdr:rowOff>5987</xdr:rowOff>
    </xdr:to>
    <xdr:cxnSp macro="">
      <xdr:nvCxnSpPr>
        <xdr:cNvPr id="138" name="直線コネクタ 137"/>
        <xdr:cNvCxnSpPr/>
      </xdr:nvCxnSpPr>
      <xdr:spPr>
        <a:xfrm flipV="1">
          <a:off x="8750300" y="63300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149497</xdr:rowOff>
    </xdr:from>
    <xdr:to>
      <xdr:col>41</xdr:col>
      <xdr:colOff>101600</xdr:colOff>
      <xdr:row>37</xdr:row>
      <xdr:rowOff>79647</xdr:rowOff>
    </xdr:to>
    <xdr:sp macro="" textlink="">
      <xdr:nvSpPr>
        <xdr:cNvPr id="139" name="楕円 138"/>
        <xdr:cNvSpPr/>
      </xdr:nvSpPr>
      <xdr:spPr>
        <a:xfrm>
          <a:off x="7810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5987</xdr:rowOff>
    </xdr:from>
    <xdr:to>
      <xdr:col>45</xdr:col>
      <xdr:colOff>177800</xdr:colOff>
      <xdr:row>37</xdr:row>
      <xdr:rowOff>28847</xdr:rowOff>
    </xdr:to>
    <xdr:cxnSp macro="">
      <xdr:nvCxnSpPr>
        <xdr:cNvPr id="140" name="直線コネクタ 139"/>
        <xdr:cNvCxnSpPr/>
      </xdr:nvCxnSpPr>
      <xdr:spPr>
        <a:xfrm flipV="1">
          <a:off x="7861300" y="63496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907</xdr:rowOff>
    </xdr:from>
    <xdr:to>
      <xdr:col>36</xdr:col>
      <xdr:colOff>165100</xdr:colOff>
      <xdr:row>37</xdr:row>
      <xdr:rowOff>102507</xdr:rowOff>
    </xdr:to>
    <xdr:sp macro="" textlink="">
      <xdr:nvSpPr>
        <xdr:cNvPr id="141" name="楕円 140"/>
        <xdr:cNvSpPr/>
      </xdr:nvSpPr>
      <xdr:spPr>
        <a:xfrm>
          <a:off x="6921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28847</xdr:rowOff>
    </xdr:from>
    <xdr:to>
      <xdr:col>41</xdr:col>
      <xdr:colOff>50800</xdr:colOff>
      <xdr:row>37</xdr:row>
      <xdr:rowOff>51707</xdr:rowOff>
    </xdr:to>
    <xdr:cxnSp macro="">
      <xdr:nvCxnSpPr>
        <xdr:cNvPr id="142" name="直線コネクタ 141"/>
        <xdr:cNvCxnSpPr/>
      </xdr:nvCxnSpPr>
      <xdr:spPr>
        <a:xfrm flipV="1">
          <a:off x="6972300" y="63724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82204</xdr:rowOff>
    </xdr:from>
    <xdr:ext cx="469744" cy="259045"/>
    <xdr:sp macro="" textlink="">
      <xdr:nvSpPr>
        <xdr:cNvPr id="143" name="n_1aveValue【図書館】&#10;一人当たり面積"/>
        <xdr:cNvSpPr txBox="1"/>
      </xdr:nvSpPr>
      <xdr:spPr>
        <a:xfrm>
          <a:off x="93917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20155</xdr:rowOff>
    </xdr:from>
    <xdr:ext cx="469744" cy="259045"/>
    <xdr:sp macro="" textlink="">
      <xdr:nvSpPr>
        <xdr:cNvPr id="144" name="n_2aveValue【図書館】&#10;一人当たり面積"/>
        <xdr:cNvSpPr txBox="1"/>
      </xdr:nvSpPr>
      <xdr:spPr>
        <a:xfrm>
          <a:off x="8515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16890</xdr:rowOff>
    </xdr:from>
    <xdr:ext cx="469744" cy="259045"/>
    <xdr:sp macro="" textlink="">
      <xdr:nvSpPr>
        <xdr:cNvPr id="145" name="n_3aveValue【図書館】&#10;一人当たり面積"/>
        <xdr:cNvSpPr txBox="1"/>
      </xdr:nvSpPr>
      <xdr:spPr>
        <a:xfrm>
          <a:off x="7626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82204</xdr:rowOff>
    </xdr:from>
    <xdr:ext cx="469744" cy="259045"/>
    <xdr:sp macro="" textlink="">
      <xdr:nvSpPr>
        <xdr:cNvPr id="146" name="n_4aveValue【図書館】&#10;一人当たり面積"/>
        <xdr:cNvSpPr txBox="1"/>
      </xdr:nvSpPr>
      <xdr:spPr>
        <a:xfrm>
          <a:off x="6737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53720</xdr:rowOff>
    </xdr:from>
    <xdr:ext cx="469744" cy="259045"/>
    <xdr:sp macro="" textlink="">
      <xdr:nvSpPr>
        <xdr:cNvPr id="147" name="n_1mainValue【図書館】&#10;一人当たり面積"/>
        <xdr:cNvSpPr txBox="1"/>
      </xdr:nvSpPr>
      <xdr:spPr>
        <a:xfrm>
          <a:off x="93917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73314</xdr:rowOff>
    </xdr:from>
    <xdr:ext cx="469744" cy="259045"/>
    <xdr:sp macro="" textlink="">
      <xdr:nvSpPr>
        <xdr:cNvPr id="148" name="n_2mainValue【図書館】&#10;一人当たり面積"/>
        <xdr:cNvSpPr txBox="1"/>
      </xdr:nvSpPr>
      <xdr:spPr>
        <a:xfrm>
          <a:off x="8515427" y="607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96174</xdr:rowOff>
    </xdr:from>
    <xdr:ext cx="469744" cy="259045"/>
    <xdr:sp macro="" textlink="">
      <xdr:nvSpPr>
        <xdr:cNvPr id="149" name="n_3mainValue【図書館】&#10;一人当たり面積"/>
        <xdr:cNvSpPr txBox="1"/>
      </xdr:nvSpPr>
      <xdr:spPr>
        <a:xfrm>
          <a:off x="7626427" y="609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119034</xdr:rowOff>
    </xdr:from>
    <xdr:ext cx="469744" cy="259045"/>
    <xdr:sp macro="" textlink="">
      <xdr:nvSpPr>
        <xdr:cNvPr id="150" name="n_4mainValue【図書館】&#10;一人当たり面積"/>
        <xdr:cNvSpPr txBox="1"/>
      </xdr:nvSpPr>
      <xdr:spPr>
        <a:xfrm>
          <a:off x="6737427" y="611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75" name="直線コネクタ 174"/>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78"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79" name="直線コネクタ 178"/>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180" name="【体育館・プール】&#10;有形固定資産減価償却率平均値テキスト"/>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81" name="フローチャート: 判断 180"/>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182" name="フローチャート: 判断 181"/>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83" name="フローチャート: 判断 182"/>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185" name="フローチャート: 判断 184"/>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44450</xdr:rowOff>
    </xdr:from>
    <xdr:to>
      <xdr:col>24</xdr:col>
      <xdr:colOff>114300</xdr:colOff>
      <xdr:row>61</xdr:row>
      <xdr:rowOff>146050</xdr:rowOff>
    </xdr:to>
    <xdr:sp macro="" textlink="">
      <xdr:nvSpPr>
        <xdr:cNvPr id="191" name="楕円 190"/>
        <xdr:cNvSpPr/>
      </xdr:nvSpPr>
      <xdr:spPr>
        <a:xfrm>
          <a:off x="4584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22877</xdr:rowOff>
    </xdr:from>
    <xdr:ext cx="405111" cy="259045"/>
    <xdr:sp macro="" textlink="">
      <xdr:nvSpPr>
        <xdr:cNvPr id="192" name="【体育館・プール】&#10;有形固定資産減価償却率該当値テキスト"/>
        <xdr:cNvSpPr txBox="1"/>
      </xdr:nvSpPr>
      <xdr:spPr>
        <a:xfrm>
          <a:off x="4673600"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162560</xdr:rowOff>
    </xdr:from>
    <xdr:to>
      <xdr:col>20</xdr:col>
      <xdr:colOff>38100</xdr:colOff>
      <xdr:row>61</xdr:row>
      <xdr:rowOff>92710</xdr:rowOff>
    </xdr:to>
    <xdr:sp macro="" textlink="">
      <xdr:nvSpPr>
        <xdr:cNvPr id="193" name="楕円 192"/>
        <xdr:cNvSpPr/>
      </xdr:nvSpPr>
      <xdr:spPr>
        <a:xfrm>
          <a:off x="3746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41910</xdr:rowOff>
    </xdr:from>
    <xdr:to>
      <xdr:col>24</xdr:col>
      <xdr:colOff>63500</xdr:colOff>
      <xdr:row>61</xdr:row>
      <xdr:rowOff>95250</xdr:rowOff>
    </xdr:to>
    <xdr:cxnSp macro="">
      <xdr:nvCxnSpPr>
        <xdr:cNvPr id="194" name="直線コネクタ 193"/>
        <xdr:cNvCxnSpPr/>
      </xdr:nvCxnSpPr>
      <xdr:spPr>
        <a:xfrm>
          <a:off x="3797300" y="105003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107315</xdr:rowOff>
    </xdr:from>
    <xdr:to>
      <xdr:col>15</xdr:col>
      <xdr:colOff>101600</xdr:colOff>
      <xdr:row>61</xdr:row>
      <xdr:rowOff>37465</xdr:rowOff>
    </xdr:to>
    <xdr:sp macro="" textlink="">
      <xdr:nvSpPr>
        <xdr:cNvPr id="195" name="楕円 194"/>
        <xdr:cNvSpPr/>
      </xdr:nvSpPr>
      <xdr:spPr>
        <a:xfrm>
          <a:off x="2857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158115</xdr:rowOff>
    </xdr:from>
    <xdr:to>
      <xdr:col>19</xdr:col>
      <xdr:colOff>177800</xdr:colOff>
      <xdr:row>61</xdr:row>
      <xdr:rowOff>41910</xdr:rowOff>
    </xdr:to>
    <xdr:cxnSp macro="">
      <xdr:nvCxnSpPr>
        <xdr:cNvPr id="196" name="直線コネクタ 195"/>
        <xdr:cNvCxnSpPr/>
      </xdr:nvCxnSpPr>
      <xdr:spPr>
        <a:xfrm>
          <a:off x="2908300" y="1044511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53975</xdr:rowOff>
    </xdr:from>
    <xdr:to>
      <xdr:col>10</xdr:col>
      <xdr:colOff>165100</xdr:colOff>
      <xdr:row>60</xdr:row>
      <xdr:rowOff>155575</xdr:rowOff>
    </xdr:to>
    <xdr:sp macro="" textlink="">
      <xdr:nvSpPr>
        <xdr:cNvPr id="197" name="楕円 196"/>
        <xdr:cNvSpPr/>
      </xdr:nvSpPr>
      <xdr:spPr>
        <a:xfrm>
          <a:off x="1968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104775</xdr:rowOff>
    </xdr:from>
    <xdr:to>
      <xdr:col>15</xdr:col>
      <xdr:colOff>50800</xdr:colOff>
      <xdr:row>60</xdr:row>
      <xdr:rowOff>158115</xdr:rowOff>
    </xdr:to>
    <xdr:cxnSp macro="">
      <xdr:nvCxnSpPr>
        <xdr:cNvPr id="198" name="直線コネクタ 197"/>
        <xdr:cNvCxnSpPr/>
      </xdr:nvCxnSpPr>
      <xdr:spPr>
        <a:xfrm>
          <a:off x="2019300" y="103917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48260</xdr:rowOff>
    </xdr:from>
    <xdr:to>
      <xdr:col>6</xdr:col>
      <xdr:colOff>38100</xdr:colOff>
      <xdr:row>60</xdr:row>
      <xdr:rowOff>149860</xdr:rowOff>
    </xdr:to>
    <xdr:sp macro="" textlink="">
      <xdr:nvSpPr>
        <xdr:cNvPr id="199" name="楕円 198"/>
        <xdr:cNvSpPr/>
      </xdr:nvSpPr>
      <xdr:spPr>
        <a:xfrm>
          <a:off x="1079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99060</xdr:rowOff>
    </xdr:from>
    <xdr:to>
      <xdr:col>10</xdr:col>
      <xdr:colOff>114300</xdr:colOff>
      <xdr:row>60</xdr:row>
      <xdr:rowOff>104775</xdr:rowOff>
    </xdr:to>
    <xdr:cxnSp macro="">
      <xdr:nvCxnSpPr>
        <xdr:cNvPr id="200" name="直線コネクタ 199"/>
        <xdr:cNvCxnSpPr/>
      </xdr:nvCxnSpPr>
      <xdr:spPr>
        <a:xfrm>
          <a:off x="1130300" y="103860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201" name="n_1aveValue【体育館・プール】&#10;有形固定資産減価償却率"/>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202" name="n_2aveValue【体育館・プール】&#10;有形固定資産減価償却率"/>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203" name="n_3aveValue【体育館・プール】&#10;有形固定資産減価償却率"/>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49547</xdr:rowOff>
    </xdr:from>
    <xdr:ext cx="405111" cy="259045"/>
    <xdr:sp macro="" textlink="">
      <xdr:nvSpPr>
        <xdr:cNvPr id="204" name="n_4aveValue【体育館・プール】&#10;有形固定資産減価償却率"/>
        <xdr:cNvSpPr txBox="1"/>
      </xdr:nvSpPr>
      <xdr:spPr>
        <a:xfrm>
          <a:off x="927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83837</xdr:rowOff>
    </xdr:from>
    <xdr:ext cx="405111" cy="259045"/>
    <xdr:sp macro="" textlink="">
      <xdr:nvSpPr>
        <xdr:cNvPr id="205" name="n_1mainValue【体育館・プール】&#10;有形固定資産減価償却率"/>
        <xdr:cNvSpPr txBox="1"/>
      </xdr:nvSpPr>
      <xdr:spPr>
        <a:xfrm>
          <a:off x="35820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28592</xdr:rowOff>
    </xdr:from>
    <xdr:ext cx="405111" cy="259045"/>
    <xdr:sp macro="" textlink="">
      <xdr:nvSpPr>
        <xdr:cNvPr id="206" name="n_2mainValue【体育館・プール】&#10;有形固定資産減価償却率"/>
        <xdr:cNvSpPr txBox="1"/>
      </xdr:nvSpPr>
      <xdr:spPr>
        <a:xfrm>
          <a:off x="2705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652</xdr:rowOff>
    </xdr:from>
    <xdr:ext cx="405111" cy="259045"/>
    <xdr:sp macro="" textlink="">
      <xdr:nvSpPr>
        <xdr:cNvPr id="207" name="n_3mainValue【体育館・プール】&#10;有形固定資産減価償却率"/>
        <xdr:cNvSpPr txBox="1"/>
      </xdr:nvSpPr>
      <xdr:spPr>
        <a:xfrm>
          <a:off x="1816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166387</xdr:rowOff>
    </xdr:from>
    <xdr:ext cx="405111" cy="259045"/>
    <xdr:sp macro="" textlink="">
      <xdr:nvSpPr>
        <xdr:cNvPr id="208" name="n_4mainValue【体育館・プール】&#10;有形固定資産減価償却率"/>
        <xdr:cNvSpPr txBox="1"/>
      </xdr:nvSpPr>
      <xdr:spPr>
        <a:xfrm>
          <a:off x="927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20" name="テキスト ボックス 21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2" name="テキスト ボックス 22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4" name="テキスト ボックス 22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6" name="テキスト ボックス 22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230" name="直線コネクタ 229"/>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31"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32" name="直線コネクタ 231"/>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33"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34" name="直線コネクタ 233"/>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145254</xdr:rowOff>
    </xdr:from>
    <xdr:ext cx="469744" cy="259045"/>
    <xdr:sp macro="" textlink="">
      <xdr:nvSpPr>
        <xdr:cNvPr id="235" name="【体育館・プール】&#10;一人当たり面積平均値テキスト"/>
        <xdr:cNvSpPr txBox="1"/>
      </xdr:nvSpPr>
      <xdr:spPr>
        <a:xfrm>
          <a:off x="10515600" y="10603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36" name="フローチャート: 判断 235"/>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237" name="フローチャート: 判断 236"/>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238" name="フローチャート: 判断 237"/>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239" name="フローチャート: 判断 238"/>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240" name="フローチャート: 判断 239"/>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17780</xdr:rowOff>
    </xdr:from>
    <xdr:to>
      <xdr:col>55</xdr:col>
      <xdr:colOff>50800</xdr:colOff>
      <xdr:row>61</xdr:row>
      <xdr:rowOff>119380</xdr:rowOff>
    </xdr:to>
    <xdr:sp macro="" textlink="">
      <xdr:nvSpPr>
        <xdr:cNvPr id="246" name="楕円 245"/>
        <xdr:cNvSpPr/>
      </xdr:nvSpPr>
      <xdr:spPr>
        <a:xfrm>
          <a:off x="10426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40657</xdr:rowOff>
    </xdr:from>
    <xdr:ext cx="469744" cy="259045"/>
    <xdr:sp macro="" textlink="">
      <xdr:nvSpPr>
        <xdr:cNvPr id="247" name="【体育館・プール】&#10;一人当たり面積該当値テキスト"/>
        <xdr:cNvSpPr txBox="1"/>
      </xdr:nvSpPr>
      <xdr:spPr>
        <a:xfrm>
          <a:off x="10515600"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30125</xdr:rowOff>
    </xdr:from>
    <xdr:to>
      <xdr:col>50</xdr:col>
      <xdr:colOff>165100</xdr:colOff>
      <xdr:row>61</xdr:row>
      <xdr:rowOff>131725</xdr:rowOff>
    </xdr:to>
    <xdr:sp macro="" textlink="">
      <xdr:nvSpPr>
        <xdr:cNvPr id="248" name="楕円 247"/>
        <xdr:cNvSpPr/>
      </xdr:nvSpPr>
      <xdr:spPr>
        <a:xfrm>
          <a:off x="9588500" y="104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68580</xdr:rowOff>
    </xdr:from>
    <xdr:to>
      <xdr:col>55</xdr:col>
      <xdr:colOff>0</xdr:colOff>
      <xdr:row>61</xdr:row>
      <xdr:rowOff>80925</xdr:rowOff>
    </xdr:to>
    <xdr:cxnSp macro="">
      <xdr:nvCxnSpPr>
        <xdr:cNvPr id="249" name="直線コネクタ 248"/>
        <xdr:cNvCxnSpPr/>
      </xdr:nvCxnSpPr>
      <xdr:spPr>
        <a:xfrm flipV="1">
          <a:off x="9639300" y="10527030"/>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38812</xdr:rowOff>
    </xdr:from>
    <xdr:to>
      <xdr:col>46</xdr:col>
      <xdr:colOff>38100</xdr:colOff>
      <xdr:row>61</xdr:row>
      <xdr:rowOff>140412</xdr:rowOff>
    </xdr:to>
    <xdr:sp macro="" textlink="">
      <xdr:nvSpPr>
        <xdr:cNvPr id="250" name="楕円 249"/>
        <xdr:cNvSpPr/>
      </xdr:nvSpPr>
      <xdr:spPr>
        <a:xfrm>
          <a:off x="8699500" y="1049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80925</xdr:rowOff>
    </xdr:from>
    <xdr:to>
      <xdr:col>50</xdr:col>
      <xdr:colOff>114300</xdr:colOff>
      <xdr:row>61</xdr:row>
      <xdr:rowOff>89612</xdr:rowOff>
    </xdr:to>
    <xdr:cxnSp macro="">
      <xdr:nvCxnSpPr>
        <xdr:cNvPr id="251" name="直線コネクタ 250"/>
        <xdr:cNvCxnSpPr/>
      </xdr:nvCxnSpPr>
      <xdr:spPr>
        <a:xfrm flipV="1">
          <a:off x="8750300" y="1053937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58471</xdr:rowOff>
    </xdr:from>
    <xdr:to>
      <xdr:col>41</xdr:col>
      <xdr:colOff>101600</xdr:colOff>
      <xdr:row>61</xdr:row>
      <xdr:rowOff>160071</xdr:rowOff>
    </xdr:to>
    <xdr:sp macro="" textlink="">
      <xdr:nvSpPr>
        <xdr:cNvPr id="252" name="楕円 251"/>
        <xdr:cNvSpPr/>
      </xdr:nvSpPr>
      <xdr:spPr>
        <a:xfrm>
          <a:off x="7810500" y="105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89612</xdr:rowOff>
    </xdr:from>
    <xdr:to>
      <xdr:col>45</xdr:col>
      <xdr:colOff>177800</xdr:colOff>
      <xdr:row>61</xdr:row>
      <xdr:rowOff>109271</xdr:rowOff>
    </xdr:to>
    <xdr:cxnSp macro="">
      <xdr:nvCxnSpPr>
        <xdr:cNvPr id="253" name="直線コネクタ 252"/>
        <xdr:cNvCxnSpPr/>
      </xdr:nvCxnSpPr>
      <xdr:spPr>
        <a:xfrm flipV="1">
          <a:off x="7861300" y="10548062"/>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155854</xdr:rowOff>
    </xdr:from>
    <xdr:to>
      <xdr:col>36</xdr:col>
      <xdr:colOff>165100</xdr:colOff>
      <xdr:row>61</xdr:row>
      <xdr:rowOff>86004</xdr:rowOff>
    </xdr:to>
    <xdr:sp macro="" textlink="">
      <xdr:nvSpPr>
        <xdr:cNvPr id="254" name="楕円 253"/>
        <xdr:cNvSpPr/>
      </xdr:nvSpPr>
      <xdr:spPr>
        <a:xfrm>
          <a:off x="6921500" y="104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35204</xdr:rowOff>
    </xdr:from>
    <xdr:to>
      <xdr:col>41</xdr:col>
      <xdr:colOff>50800</xdr:colOff>
      <xdr:row>61</xdr:row>
      <xdr:rowOff>109271</xdr:rowOff>
    </xdr:to>
    <xdr:cxnSp macro="">
      <xdr:nvCxnSpPr>
        <xdr:cNvPr id="255" name="直線コネクタ 254"/>
        <xdr:cNvCxnSpPr/>
      </xdr:nvCxnSpPr>
      <xdr:spPr>
        <a:xfrm>
          <a:off x="6972300" y="10493654"/>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117822</xdr:rowOff>
    </xdr:from>
    <xdr:ext cx="469744" cy="259045"/>
    <xdr:sp macro="" textlink="">
      <xdr:nvSpPr>
        <xdr:cNvPr id="256" name="n_1aveValue【体育館・プール】&#10;一人当たり面積"/>
        <xdr:cNvSpPr txBox="1"/>
      </xdr:nvSpPr>
      <xdr:spPr>
        <a:xfrm>
          <a:off x="93917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136568</xdr:rowOff>
    </xdr:from>
    <xdr:ext cx="469744" cy="259045"/>
    <xdr:sp macro="" textlink="">
      <xdr:nvSpPr>
        <xdr:cNvPr id="257" name="n_2aveValue【体育館・プール】&#10;一人当たり面積"/>
        <xdr:cNvSpPr txBox="1"/>
      </xdr:nvSpPr>
      <xdr:spPr>
        <a:xfrm>
          <a:off x="8515427"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142511</xdr:rowOff>
    </xdr:from>
    <xdr:ext cx="469744" cy="259045"/>
    <xdr:sp macro="" textlink="">
      <xdr:nvSpPr>
        <xdr:cNvPr id="258" name="n_3aveValue【体育館・プール】&#10;一人当たり面積"/>
        <xdr:cNvSpPr txBox="1"/>
      </xdr:nvSpPr>
      <xdr:spPr>
        <a:xfrm>
          <a:off x="7626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67530</xdr:rowOff>
    </xdr:from>
    <xdr:ext cx="469744" cy="259045"/>
    <xdr:sp macro="" textlink="">
      <xdr:nvSpPr>
        <xdr:cNvPr id="259" name="n_4aveValue【体育館・プール】&#10;一人当たり面積"/>
        <xdr:cNvSpPr txBox="1"/>
      </xdr:nvSpPr>
      <xdr:spPr>
        <a:xfrm>
          <a:off x="67374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148252</xdr:rowOff>
    </xdr:from>
    <xdr:ext cx="469744" cy="259045"/>
    <xdr:sp macro="" textlink="">
      <xdr:nvSpPr>
        <xdr:cNvPr id="260" name="n_1mainValue【体育館・プール】&#10;一人当たり面積"/>
        <xdr:cNvSpPr txBox="1"/>
      </xdr:nvSpPr>
      <xdr:spPr>
        <a:xfrm>
          <a:off x="93917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156939</xdr:rowOff>
    </xdr:from>
    <xdr:ext cx="469744" cy="259045"/>
    <xdr:sp macro="" textlink="">
      <xdr:nvSpPr>
        <xdr:cNvPr id="261" name="n_2mainValue【体育館・プール】&#10;一人当たり面積"/>
        <xdr:cNvSpPr txBox="1"/>
      </xdr:nvSpPr>
      <xdr:spPr>
        <a:xfrm>
          <a:off x="8515427" y="1027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5148</xdr:rowOff>
    </xdr:from>
    <xdr:ext cx="469744" cy="259045"/>
    <xdr:sp macro="" textlink="">
      <xdr:nvSpPr>
        <xdr:cNvPr id="262" name="n_3mainValue【体育館・プール】&#10;一人当たり面積"/>
        <xdr:cNvSpPr txBox="1"/>
      </xdr:nvSpPr>
      <xdr:spPr>
        <a:xfrm>
          <a:off x="7626427" y="1029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102531</xdr:rowOff>
    </xdr:from>
    <xdr:ext cx="469744" cy="259045"/>
    <xdr:sp macro="" textlink="">
      <xdr:nvSpPr>
        <xdr:cNvPr id="263" name="n_4mainValue【体育館・プール】&#10;一人当たり面積"/>
        <xdr:cNvSpPr txBox="1"/>
      </xdr:nvSpPr>
      <xdr:spPr>
        <a:xfrm>
          <a:off x="6737427" y="1021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288" name="直線コネクタ 287"/>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91"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92" name="直線コネクタ 291"/>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293" name="【福祉施設】&#10;有形固定資産減価償却率平均値テキスト"/>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4" name="フローチャート: 判断 293"/>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95" name="フローチャート: 判断 294"/>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296" name="フローチャート: 判断 295"/>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297" name="フローチャート: 判断 296"/>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298" name="フローチャート: 判断 297"/>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xdr:rowOff>
    </xdr:from>
    <xdr:to>
      <xdr:col>24</xdr:col>
      <xdr:colOff>114300</xdr:colOff>
      <xdr:row>82</xdr:row>
      <xdr:rowOff>115570</xdr:rowOff>
    </xdr:to>
    <xdr:sp macro="" textlink="">
      <xdr:nvSpPr>
        <xdr:cNvPr id="304" name="楕円 303"/>
        <xdr:cNvSpPr/>
      </xdr:nvSpPr>
      <xdr:spPr>
        <a:xfrm>
          <a:off x="45847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163847</xdr:rowOff>
    </xdr:from>
    <xdr:ext cx="405111" cy="259045"/>
    <xdr:sp macro="" textlink="">
      <xdr:nvSpPr>
        <xdr:cNvPr id="305" name="【福祉施設】&#10;有形固定資産減価償却率該当値テキスト"/>
        <xdr:cNvSpPr txBox="1"/>
      </xdr:nvSpPr>
      <xdr:spPr>
        <a:xfrm>
          <a:off x="4673600"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141605</xdr:rowOff>
    </xdr:from>
    <xdr:to>
      <xdr:col>20</xdr:col>
      <xdr:colOff>38100</xdr:colOff>
      <xdr:row>82</xdr:row>
      <xdr:rowOff>71755</xdr:rowOff>
    </xdr:to>
    <xdr:sp macro="" textlink="">
      <xdr:nvSpPr>
        <xdr:cNvPr id="306" name="楕円 305"/>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20955</xdr:rowOff>
    </xdr:from>
    <xdr:to>
      <xdr:col>24</xdr:col>
      <xdr:colOff>63500</xdr:colOff>
      <xdr:row>82</xdr:row>
      <xdr:rowOff>64770</xdr:rowOff>
    </xdr:to>
    <xdr:cxnSp macro="">
      <xdr:nvCxnSpPr>
        <xdr:cNvPr id="307" name="直線コネクタ 306"/>
        <xdr:cNvCxnSpPr/>
      </xdr:nvCxnSpPr>
      <xdr:spPr>
        <a:xfrm>
          <a:off x="3797300" y="140798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80645</xdr:rowOff>
    </xdr:from>
    <xdr:to>
      <xdr:col>15</xdr:col>
      <xdr:colOff>101600</xdr:colOff>
      <xdr:row>82</xdr:row>
      <xdr:rowOff>10795</xdr:rowOff>
    </xdr:to>
    <xdr:sp macro="" textlink="">
      <xdr:nvSpPr>
        <xdr:cNvPr id="308" name="楕円 307"/>
        <xdr:cNvSpPr/>
      </xdr:nvSpPr>
      <xdr:spPr>
        <a:xfrm>
          <a:off x="2857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131445</xdr:rowOff>
    </xdr:from>
    <xdr:to>
      <xdr:col>19</xdr:col>
      <xdr:colOff>177800</xdr:colOff>
      <xdr:row>82</xdr:row>
      <xdr:rowOff>20955</xdr:rowOff>
    </xdr:to>
    <xdr:cxnSp macro="">
      <xdr:nvCxnSpPr>
        <xdr:cNvPr id="309" name="直線コネクタ 308"/>
        <xdr:cNvCxnSpPr/>
      </xdr:nvCxnSpPr>
      <xdr:spPr>
        <a:xfrm>
          <a:off x="2908300" y="1401889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38736</xdr:rowOff>
    </xdr:from>
    <xdr:to>
      <xdr:col>10</xdr:col>
      <xdr:colOff>165100</xdr:colOff>
      <xdr:row>81</xdr:row>
      <xdr:rowOff>140336</xdr:rowOff>
    </xdr:to>
    <xdr:sp macro="" textlink="">
      <xdr:nvSpPr>
        <xdr:cNvPr id="310" name="楕円 309"/>
        <xdr:cNvSpPr/>
      </xdr:nvSpPr>
      <xdr:spPr>
        <a:xfrm>
          <a:off x="1968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89536</xdr:rowOff>
    </xdr:from>
    <xdr:to>
      <xdr:col>15</xdr:col>
      <xdr:colOff>50800</xdr:colOff>
      <xdr:row>81</xdr:row>
      <xdr:rowOff>131445</xdr:rowOff>
    </xdr:to>
    <xdr:cxnSp macro="">
      <xdr:nvCxnSpPr>
        <xdr:cNvPr id="311" name="直線コネクタ 310"/>
        <xdr:cNvCxnSpPr/>
      </xdr:nvCxnSpPr>
      <xdr:spPr>
        <a:xfrm>
          <a:off x="2019300" y="139769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10161</xdr:rowOff>
    </xdr:from>
    <xdr:to>
      <xdr:col>6</xdr:col>
      <xdr:colOff>38100</xdr:colOff>
      <xdr:row>81</xdr:row>
      <xdr:rowOff>111761</xdr:rowOff>
    </xdr:to>
    <xdr:sp macro="" textlink="">
      <xdr:nvSpPr>
        <xdr:cNvPr id="312" name="楕円 311"/>
        <xdr:cNvSpPr/>
      </xdr:nvSpPr>
      <xdr:spPr>
        <a:xfrm>
          <a:off x="1079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60961</xdr:rowOff>
    </xdr:from>
    <xdr:to>
      <xdr:col>10</xdr:col>
      <xdr:colOff>114300</xdr:colOff>
      <xdr:row>81</xdr:row>
      <xdr:rowOff>89536</xdr:rowOff>
    </xdr:to>
    <xdr:cxnSp macro="">
      <xdr:nvCxnSpPr>
        <xdr:cNvPr id="313" name="直線コネクタ 312"/>
        <xdr:cNvCxnSpPr/>
      </xdr:nvCxnSpPr>
      <xdr:spPr>
        <a:xfrm>
          <a:off x="1130300" y="139484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314" name="n_1aveValue【福祉施設】&#10;有形固定資産減価償却率"/>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315" name="n_2aveValue【福祉施設】&#10;有形固定資産減価償却率"/>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316" name="n_3aveValue【福祉施設】&#10;有形固定資産減価償却率"/>
        <xdr:cNvSpPr txBox="1"/>
      </xdr:nvSpPr>
      <xdr:spPr>
        <a:xfrm>
          <a:off x="1816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104791</xdr:rowOff>
    </xdr:from>
    <xdr:ext cx="405111" cy="259045"/>
    <xdr:sp macro="" textlink="">
      <xdr:nvSpPr>
        <xdr:cNvPr id="317" name="n_4aveValue【福祉施設】&#10;有形固定資産減価償却率"/>
        <xdr:cNvSpPr txBox="1"/>
      </xdr:nvSpPr>
      <xdr:spPr>
        <a:xfrm>
          <a:off x="927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62882</xdr:rowOff>
    </xdr:from>
    <xdr:ext cx="405111" cy="259045"/>
    <xdr:sp macro="" textlink="">
      <xdr:nvSpPr>
        <xdr:cNvPr id="318" name="n_1mainValue【福祉施設】&#10;有形固定資産減価償却率"/>
        <xdr:cNvSpPr txBox="1"/>
      </xdr:nvSpPr>
      <xdr:spPr>
        <a:xfrm>
          <a:off x="35820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9" name="n_2mainValue【福祉施設】&#10;有形固定資産減価償却率"/>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156863</xdr:rowOff>
    </xdr:from>
    <xdr:ext cx="405111" cy="259045"/>
    <xdr:sp macro="" textlink="">
      <xdr:nvSpPr>
        <xdr:cNvPr id="320" name="n_3mainValue【福祉施設】&#10;有形固定資産減価償却率"/>
        <xdr:cNvSpPr txBox="1"/>
      </xdr:nvSpPr>
      <xdr:spPr>
        <a:xfrm>
          <a:off x="1816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321" name="n_4mainValue【福祉施設】&#10;有形固定資産減価償却率"/>
        <xdr:cNvSpPr txBox="1"/>
      </xdr:nvSpPr>
      <xdr:spPr>
        <a:xfrm>
          <a:off x="927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2" name="直線コネクタ 33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3" name="テキスト ボックス 33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6" name="直線コネクタ 33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7" name="テキスト ボックス 33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341" name="直線コネクタ 340"/>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342" name="【福祉施設】&#10;一人当たり面積最小値テキスト"/>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343" name="直線コネクタ 342"/>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344" name="【福祉施設】&#10;一人当たり面積最大値テキスト"/>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45" name="直線コネクタ 344"/>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346" name="【福祉施設】&#10;一人当たり面積平均値テキスト"/>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347" name="フローチャート: 判断 346"/>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348" name="フローチャート: 判断 347"/>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349" name="フローチャート: 判断 348"/>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350" name="フローチャート: 判断 349"/>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351" name="フローチャート: 判断 350"/>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138176</xdr:rowOff>
    </xdr:from>
    <xdr:to>
      <xdr:col>55</xdr:col>
      <xdr:colOff>50800</xdr:colOff>
      <xdr:row>84</xdr:row>
      <xdr:rowOff>68326</xdr:rowOff>
    </xdr:to>
    <xdr:sp macro="" textlink="">
      <xdr:nvSpPr>
        <xdr:cNvPr id="357" name="楕円 356"/>
        <xdr:cNvSpPr/>
      </xdr:nvSpPr>
      <xdr:spPr>
        <a:xfrm>
          <a:off x="104267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116603</xdr:rowOff>
    </xdr:from>
    <xdr:ext cx="469744" cy="259045"/>
    <xdr:sp macro="" textlink="">
      <xdr:nvSpPr>
        <xdr:cNvPr id="358" name="【福祉施設】&#10;一人当たり面積該当値テキスト"/>
        <xdr:cNvSpPr txBox="1"/>
      </xdr:nvSpPr>
      <xdr:spPr>
        <a:xfrm>
          <a:off x="10515600" y="1434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144463</xdr:rowOff>
    </xdr:from>
    <xdr:to>
      <xdr:col>50</xdr:col>
      <xdr:colOff>165100</xdr:colOff>
      <xdr:row>84</xdr:row>
      <xdr:rowOff>74613</xdr:rowOff>
    </xdr:to>
    <xdr:sp macro="" textlink="">
      <xdr:nvSpPr>
        <xdr:cNvPr id="359" name="楕円 358"/>
        <xdr:cNvSpPr/>
      </xdr:nvSpPr>
      <xdr:spPr>
        <a:xfrm>
          <a:off x="9588500" y="1437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17526</xdr:rowOff>
    </xdr:from>
    <xdr:to>
      <xdr:col>55</xdr:col>
      <xdr:colOff>0</xdr:colOff>
      <xdr:row>84</xdr:row>
      <xdr:rowOff>23813</xdr:rowOff>
    </xdr:to>
    <xdr:cxnSp macro="">
      <xdr:nvCxnSpPr>
        <xdr:cNvPr id="360" name="直線コネクタ 359"/>
        <xdr:cNvCxnSpPr/>
      </xdr:nvCxnSpPr>
      <xdr:spPr>
        <a:xfrm flipV="1">
          <a:off x="9639300" y="14419326"/>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61" name="楕円 360"/>
        <xdr:cNvSpPr/>
      </xdr:nvSpPr>
      <xdr:spPr>
        <a:xfrm>
          <a:off x="8699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23813</xdr:rowOff>
    </xdr:from>
    <xdr:to>
      <xdr:col>50</xdr:col>
      <xdr:colOff>114300</xdr:colOff>
      <xdr:row>84</xdr:row>
      <xdr:rowOff>60961</xdr:rowOff>
    </xdr:to>
    <xdr:cxnSp macro="">
      <xdr:nvCxnSpPr>
        <xdr:cNvPr id="362" name="直線コネクタ 361"/>
        <xdr:cNvCxnSpPr/>
      </xdr:nvCxnSpPr>
      <xdr:spPr>
        <a:xfrm flipV="1">
          <a:off x="8750300" y="14425613"/>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15303</xdr:rowOff>
    </xdr:from>
    <xdr:to>
      <xdr:col>41</xdr:col>
      <xdr:colOff>101600</xdr:colOff>
      <xdr:row>84</xdr:row>
      <xdr:rowOff>116903</xdr:rowOff>
    </xdr:to>
    <xdr:sp macro="" textlink="">
      <xdr:nvSpPr>
        <xdr:cNvPr id="363" name="楕円 362"/>
        <xdr:cNvSpPr/>
      </xdr:nvSpPr>
      <xdr:spPr>
        <a:xfrm>
          <a:off x="7810500" y="1441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60961</xdr:rowOff>
    </xdr:from>
    <xdr:to>
      <xdr:col>45</xdr:col>
      <xdr:colOff>177800</xdr:colOff>
      <xdr:row>84</xdr:row>
      <xdr:rowOff>66103</xdr:rowOff>
    </xdr:to>
    <xdr:cxnSp macro="">
      <xdr:nvCxnSpPr>
        <xdr:cNvPr id="364" name="直線コネクタ 363"/>
        <xdr:cNvCxnSpPr/>
      </xdr:nvCxnSpPr>
      <xdr:spPr>
        <a:xfrm flipV="1">
          <a:off x="7861300" y="14462761"/>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47307</xdr:rowOff>
    </xdr:from>
    <xdr:to>
      <xdr:col>36</xdr:col>
      <xdr:colOff>165100</xdr:colOff>
      <xdr:row>84</xdr:row>
      <xdr:rowOff>148907</xdr:rowOff>
    </xdr:to>
    <xdr:sp macro="" textlink="">
      <xdr:nvSpPr>
        <xdr:cNvPr id="365" name="楕円 364"/>
        <xdr:cNvSpPr/>
      </xdr:nvSpPr>
      <xdr:spPr>
        <a:xfrm>
          <a:off x="6921500" y="144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66103</xdr:rowOff>
    </xdr:from>
    <xdr:to>
      <xdr:col>41</xdr:col>
      <xdr:colOff>50800</xdr:colOff>
      <xdr:row>84</xdr:row>
      <xdr:rowOff>98107</xdr:rowOff>
    </xdr:to>
    <xdr:cxnSp macro="">
      <xdr:nvCxnSpPr>
        <xdr:cNvPr id="366" name="直線コネクタ 365"/>
        <xdr:cNvCxnSpPr/>
      </xdr:nvCxnSpPr>
      <xdr:spPr>
        <a:xfrm flipV="1">
          <a:off x="6972300" y="14467903"/>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74883</xdr:rowOff>
    </xdr:from>
    <xdr:ext cx="469744" cy="259045"/>
    <xdr:sp macro="" textlink="">
      <xdr:nvSpPr>
        <xdr:cNvPr id="367" name="n_1aveValue【福祉施設】&#10;一人当たり面積"/>
        <xdr:cNvSpPr txBox="1"/>
      </xdr:nvSpPr>
      <xdr:spPr>
        <a:xfrm>
          <a:off x="9391727" y="1447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368" name="n_2aveValue【福祉施設】&#10;一人当たり面積"/>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369" name="n_3aveValue【福祉施設】&#10;一人当たり面積"/>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370" name="n_4aveValue【福祉施設】&#10;一人当たり面積"/>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91140</xdr:rowOff>
    </xdr:from>
    <xdr:ext cx="469744" cy="259045"/>
    <xdr:sp macro="" textlink="">
      <xdr:nvSpPr>
        <xdr:cNvPr id="371" name="n_1mainValue【福祉施設】&#10;一人当たり面積"/>
        <xdr:cNvSpPr txBox="1"/>
      </xdr:nvSpPr>
      <xdr:spPr>
        <a:xfrm>
          <a:off x="93917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102888</xdr:rowOff>
    </xdr:from>
    <xdr:ext cx="469744" cy="259045"/>
    <xdr:sp macro="" textlink="">
      <xdr:nvSpPr>
        <xdr:cNvPr id="372" name="n_2mainValue【福祉施設】&#10;一人当たり面積"/>
        <xdr:cNvSpPr txBox="1"/>
      </xdr:nvSpPr>
      <xdr:spPr>
        <a:xfrm>
          <a:off x="8515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108030</xdr:rowOff>
    </xdr:from>
    <xdr:ext cx="469744" cy="259045"/>
    <xdr:sp macro="" textlink="">
      <xdr:nvSpPr>
        <xdr:cNvPr id="373" name="n_3mainValue【福祉施設】&#10;一人当たり面積"/>
        <xdr:cNvSpPr txBox="1"/>
      </xdr:nvSpPr>
      <xdr:spPr>
        <a:xfrm>
          <a:off x="7626427" y="1450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140034</xdr:rowOff>
    </xdr:from>
    <xdr:ext cx="469744" cy="259045"/>
    <xdr:sp macro="" textlink="">
      <xdr:nvSpPr>
        <xdr:cNvPr id="374" name="n_4mainValue【福祉施設】&#10;一人当たり面積"/>
        <xdr:cNvSpPr txBox="1"/>
      </xdr:nvSpPr>
      <xdr:spPr>
        <a:xfrm>
          <a:off x="6737427" y="1454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400" name="直線コネクタ 399"/>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401" name="【市民会館】&#10;有形固定資産減価償却率最小値テキスト"/>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402" name="直線コネクタ 401"/>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403" name="【市民会館】&#10;有形固定資産減価償却率最大値テキスト"/>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404" name="直線コネクタ 403"/>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96900</xdr:rowOff>
    </xdr:from>
    <xdr:ext cx="405111" cy="259045"/>
    <xdr:sp macro="" textlink="">
      <xdr:nvSpPr>
        <xdr:cNvPr id="405" name="【市民会館】&#10;有形固定資産減価償却率平均値テキスト"/>
        <xdr:cNvSpPr txBox="1"/>
      </xdr:nvSpPr>
      <xdr:spPr>
        <a:xfrm>
          <a:off x="4673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406" name="フローチャート: 判断 405"/>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407" name="フローチャート: 判断 406"/>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408" name="フローチャート: 判断 407"/>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409" name="フローチャート: 判断 408"/>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410" name="フローチャート: 判断 409"/>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907</xdr:rowOff>
    </xdr:from>
    <xdr:to>
      <xdr:col>24</xdr:col>
      <xdr:colOff>114300</xdr:colOff>
      <xdr:row>103</xdr:row>
      <xdr:rowOff>102507</xdr:rowOff>
    </xdr:to>
    <xdr:sp macro="" textlink="">
      <xdr:nvSpPr>
        <xdr:cNvPr id="416" name="楕円 415"/>
        <xdr:cNvSpPr/>
      </xdr:nvSpPr>
      <xdr:spPr>
        <a:xfrm>
          <a:off x="45847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23784</xdr:rowOff>
    </xdr:from>
    <xdr:ext cx="405111" cy="259045"/>
    <xdr:sp macro="" textlink="">
      <xdr:nvSpPr>
        <xdr:cNvPr id="417" name="【市民会館】&#10;有形固定資産減価償却率該当値テキスト"/>
        <xdr:cNvSpPr txBox="1"/>
      </xdr:nvSpPr>
      <xdr:spPr>
        <a:xfrm>
          <a:off x="4673600" y="1751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139700</xdr:rowOff>
    </xdr:from>
    <xdr:to>
      <xdr:col>20</xdr:col>
      <xdr:colOff>38100</xdr:colOff>
      <xdr:row>103</xdr:row>
      <xdr:rowOff>69850</xdr:rowOff>
    </xdr:to>
    <xdr:sp macro="" textlink="">
      <xdr:nvSpPr>
        <xdr:cNvPr id="418" name="楕円 417"/>
        <xdr:cNvSpPr/>
      </xdr:nvSpPr>
      <xdr:spPr>
        <a:xfrm>
          <a:off x="3746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19050</xdr:rowOff>
    </xdr:from>
    <xdr:to>
      <xdr:col>24</xdr:col>
      <xdr:colOff>63500</xdr:colOff>
      <xdr:row>103</xdr:row>
      <xdr:rowOff>51707</xdr:rowOff>
    </xdr:to>
    <xdr:cxnSp macro="">
      <xdr:nvCxnSpPr>
        <xdr:cNvPr id="419" name="直線コネクタ 418"/>
        <xdr:cNvCxnSpPr/>
      </xdr:nvCxnSpPr>
      <xdr:spPr>
        <a:xfrm>
          <a:off x="3797300" y="1767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107043</xdr:rowOff>
    </xdr:from>
    <xdr:to>
      <xdr:col>15</xdr:col>
      <xdr:colOff>101600</xdr:colOff>
      <xdr:row>103</xdr:row>
      <xdr:rowOff>37193</xdr:rowOff>
    </xdr:to>
    <xdr:sp macro="" textlink="">
      <xdr:nvSpPr>
        <xdr:cNvPr id="420" name="楕円 419"/>
        <xdr:cNvSpPr/>
      </xdr:nvSpPr>
      <xdr:spPr>
        <a:xfrm>
          <a:off x="2857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157843</xdr:rowOff>
    </xdr:from>
    <xdr:to>
      <xdr:col>19</xdr:col>
      <xdr:colOff>177800</xdr:colOff>
      <xdr:row>103</xdr:row>
      <xdr:rowOff>19050</xdr:rowOff>
    </xdr:to>
    <xdr:cxnSp macro="">
      <xdr:nvCxnSpPr>
        <xdr:cNvPr id="421" name="直線コネクタ 420"/>
        <xdr:cNvCxnSpPr/>
      </xdr:nvCxnSpPr>
      <xdr:spPr>
        <a:xfrm>
          <a:off x="2908300" y="1764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74386</xdr:rowOff>
    </xdr:from>
    <xdr:to>
      <xdr:col>10</xdr:col>
      <xdr:colOff>165100</xdr:colOff>
      <xdr:row>103</xdr:row>
      <xdr:rowOff>4536</xdr:rowOff>
    </xdr:to>
    <xdr:sp macro="" textlink="">
      <xdr:nvSpPr>
        <xdr:cNvPr id="422" name="楕円 421"/>
        <xdr:cNvSpPr/>
      </xdr:nvSpPr>
      <xdr:spPr>
        <a:xfrm>
          <a:off x="1968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125186</xdr:rowOff>
    </xdr:from>
    <xdr:to>
      <xdr:col>15</xdr:col>
      <xdr:colOff>50800</xdr:colOff>
      <xdr:row>102</xdr:row>
      <xdr:rowOff>157843</xdr:rowOff>
    </xdr:to>
    <xdr:cxnSp macro="">
      <xdr:nvCxnSpPr>
        <xdr:cNvPr id="423" name="直線コネクタ 422"/>
        <xdr:cNvCxnSpPr/>
      </xdr:nvCxnSpPr>
      <xdr:spPr>
        <a:xfrm>
          <a:off x="2019300" y="1761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41729</xdr:rowOff>
    </xdr:from>
    <xdr:to>
      <xdr:col>6</xdr:col>
      <xdr:colOff>38100</xdr:colOff>
      <xdr:row>102</xdr:row>
      <xdr:rowOff>143329</xdr:rowOff>
    </xdr:to>
    <xdr:sp macro="" textlink="">
      <xdr:nvSpPr>
        <xdr:cNvPr id="424" name="楕円 423"/>
        <xdr:cNvSpPr/>
      </xdr:nvSpPr>
      <xdr:spPr>
        <a:xfrm>
          <a:off x="1079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92529</xdr:rowOff>
    </xdr:from>
    <xdr:to>
      <xdr:col>10</xdr:col>
      <xdr:colOff>114300</xdr:colOff>
      <xdr:row>102</xdr:row>
      <xdr:rowOff>125186</xdr:rowOff>
    </xdr:to>
    <xdr:cxnSp macro="">
      <xdr:nvCxnSpPr>
        <xdr:cNvPr id="425" name="直線コネクタ 424"/>
        <xdr:cNvCxnSpPr/>
      </xdr:nvCxnSpPr>
      <xdr:spPr>
        <a:xfrm>
          <a:off x="1130300" y="175804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31585</xdr:rowOff>
    </xdr:from>
    <xdr:ext cx="405111" cy="259045"/>
    <xdr:sp macro="" textlink="">
      <xdr:nvSpPr>
        <xdr:cNvPr id="426" name="n_1aveValue【市民会館】&#10;有形固定資産減価償却率"/>
        <xdr:cNvSpPr txBox="1"/>
      </xdr:nvSpPr>
      <xdr:spPr>
        <a:xfrm>
          <a:off x="3582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134456</xdr:rowOff>
    </xdr:from>
    <xdr:ext cx="405111" cy="259045"/>
    <xdr:sp macro="" textlink="">
      <xdr:nvSpPr>
        <xdr:cNvPr id="427" name="n_2aveValue【市民会館】&#10;有形固定資産減価償却率"/>
        <xdr:cNvSpPr txBox="1"/>
      </xdr:nvSpPr>
      <xdr:spPr>
        <a:xfrm>
          <a:off x="2705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127925</xdr:rowOff>
    </xdr:from>
    <xdr:ext cx="405111" cy="259045"/>
    <xdr:sp macro="" textlink="">
      <xdr:nvSpPr>
        <xdr:cNvPr id="428" name="n_3aveValue【市民会館】&#10;有形固定資産減価償却率"/>
        <xdr:cNvSpPr txBox="1"/>
      </xdr:nvSpPr>
      <xdr:spPr>
        <a:xfrm>
          <a:off x="1816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134456</xdr:rowOff>
    </xdr:from>
    <xdr:ext cx="405111" cy="259045"/>
    <xdr:sp macro="" textlink="">
      <xdr:nvSpPr>
        <xdr:cNvPr id="429" name="n_4aveValue【市民会館】&#10;有形固定資産減価償却率"/>
        <xdr:cNvSpPr txBox="1"/>
      </xdr:nvSpPr>
      <xdr:spPr>
        <a:xfrm>
          <a:off x="927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86377</xdr:rowOff>
    </xdr:from>
    <xdr:ext cx="405111" cy="259045"/>
    <xdr:sp macro="" textlink="">
      <xdr:nvSpPr>
        <xdr:cNvPr id="430" name="n_1mainValue【市民会館】&#10;有形固定資産減価償却率"/>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53720</xdr:rowOff>
    </xdr:from>
    <xdr:ext cx="405111" cy="259045"/>
    <xdr:sp macro="" textlink="">
      <xdr:nvSpPr>
        <xdr:cNvPr id="431" name="n_2mainValue【市民会館】&#10;有形固定資産減価償却率"/>
        <xdr:cNvSpPr txBox="1"/>
      </xdr:nvSpPr>
      <xdr:spPr>
        <a:xfrm>
          <a:off x="2705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21063</xdr:rowOff>
    </xdr:from>
    <xdr:ext cx="405111" cy="259045"/>
    <xdr:sp macro="" textlink="">
      <xdr:nvSpPr>
        <xdr:cNvPr id="432" name="n_3mainValue【市民会館】&#10;有形固定資産減価償却率"/>
        <xdr:cNvSpPr txBox="1"/>
      </xdr:nvSpPr>
      <xdr:spPr>
        <a:xfrm>
          <a:off x="1816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159856</xdr:rowOff>
    </xdr:from>
    <xdr:ext cx="405111" cy="259045"/>
    <xdr:sp macro="" textlink="">
      <xdr:nvSpPr>
        <xdr:cNvPr id="433" name="n_4mainValue【市民会館】&#10;有形固定資産減価償却率"/>
        <xdr:cNvSpPr txBox="1"/>
      </xdr:nvSpPr>
      <xdr:spPr>
        <a:xfrm>
          <a:off x="927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455" name="直線コネクタ 454"/>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456" name="【市民会館】&#10;一人当たり面積最小値テキスト"/>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457" name="直線コネクタ 456"/>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458" name="【市民会館】&#10;一人当たり面積最大値テキスト"/>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459" name="直線コネクタ 458"/>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26331</xdr:rowOff>
    </xdr:from>
    <xdr:ext cx="469744" cy="259045"/>
    <xdr:sp macro="" textlink="">
      <xdr:nvSpPr>
        <xdr:cNvPr id="460" name="【市民会館】&#10;一人当たり面積平均値テキスト"/>
        <xdr:cNvSpPr txBox="1"/>
      </xdr:nvSpPr>
      <xdr:spPr>
        <a:xfrm>
          <a:off x="10515600" y="180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461" name="フローチャート: 判断 460"/>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462" name="フローチャート: 判断 461"/>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463" name="フローチャート: 判断 462"/>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464" name="フローチャート: 判断 463"/>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465" name="フローチャート: 判断 464"/>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5741</xdr:rowOff>
    </xdr:from>
    <xdr:to>
      <xdr:col>55</xdr:col>
      <xdr:colOff>50800</xdr:colOff>
      <xdr:row>107</xdr:row>
      <xdr:rowOff>107341</xdr:rowOff>
    </xdr:to>
    <xdr:sp macro="" textlink="">
      <xdr:nvSpPr>
        <xdr:cNvPr id="471" name="楕円 470"/>
        <xdr:cNvSpPr/>
      </xdr:nvSpPr>
      <xdr:spPr>
        <a:xfrm>
          <a:off x="10426700" y="18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155618</xdr:rowOff>
    </xdr:from>
    <xdr:ext cx="469744" cy="259045"/>
    <xdr:sp macro="" textlink="">
      <xdr:nvSpPr>
        <xdr:cNvPr id="472" name="【市民会館】&#10;一人当たり面積該当値テキスト"/>
        <xdr:cNvSpPr txBox="1"/>
      </xdr:nvSpPr>
      <xdr:spPr>
        <a:xfrm>
          <a:off x="10515600" y="183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11227</xdr:rowOff>
    </xdr:from>
    <xdr:to>
      <xdr:col>50</xdr:col>
      <xdr:colOff>165100</xdr:colOff>
      <xdr:row>107</xdr:row>
      <xdr:rowOff>112827</xdr:rowOff>
    </xdr:to>
    <xdr:sp macro="" textlink="">
      <xdr:nvSpPr>
        <xdr:cNvPr id="473" name="楕円 472"/>
        <xdr:cNvSpPr/>
      </xdr:nvSpPr>
      <xdr:spPr>
        <a:xfrm>
          <a:off x="9588500" y="183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56541</xdr:rowOff>
    </xdr:from>
    <xdr:to>
      <xdr:col>55</xdr:col>
      <xdr:colOff>0</xdr:colOff>
      <xdr:row>107</xdr:row>
      <xdr:rowOff>62027</xdr:rowOff>
    </xdr:to>
    <xdr:cxnSp macro="">
      <xdr:nvCxnSpPr>
        <xdr:cNvPr id="474" name="直線コネクタ 473"/>
        <xdr:cNvCxnSpPr/>
      </xdr:nvCxnSpPr>
      <xdr:spPr>
        <a:xfrm flipV="1">
          <a:off x="9639300" y="18401691"/>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14884</xdr:rowOff>
    </xdr:from>
    <xdr:to>
      <xdr:col>46</xdr:col>
      <xdr:colOff>38100</xdr:colOff>
      <xdr:row>107</xdr:row>
      <xdr:rowOff>116484</xdr:rowOff>
    </xdr:to>
    <xdr:sp macro="" textlink="">
      <xdr:nvSpPr>
        <xdr:cNvPr id="475" name="楕円 474"/>
        <xdr:cNvSpPr/>
      </xdr:nvSpPr>
      <xdr:spPr>
        <a:xfrm>
          <a:off x="8699500" y="183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62027</xdr:rowOff>
    </xdr:from>
    <xdr:to>
      <xdr:col>50</xdr:col>
      <xdr:colOff>114300</xdr:colOff>
      <xdr:row>107</xdr:row>
      <xdr:rowOff>65684</xdr:rowOff>
    </xdr:to>
    <xdr:cxnSp macro="">
      <xdr:nvCxnSpPr>
        <xdr:cNvPr id="476" name="直線コネクタ 475"/>
        <xdr:cNvCxnSpPr/>
      </xdr:nvCxnSpPr>
      <xdr:spPr>
        <a:xfrm flipV="1">
          <a:off x="8750300" y="1840717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19456</xdr:rowOff>
    </xdr:from>
    <xdr:to>
      <xdr:col>41</xdr:col>
      <xdr:colOff>101600</xdr:colOff>
      <xdr:row>107</xdr:row>
      <xdr:rowOff>121056</xdr:rowOff>
    </xdr:to>
    <xdr:sp macro="" textlink="">
      <xdr:nvSpPr>
        <xdr:cNvPr id="477" name="楕円 476"/>
        <xdr:cNvSpPr/>
      </xdr:nvSpPr>
      <xdr:spPr>
        <a:xfrm>
          <a:off x="7810500" y="183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65684</xdr:rowOff>
    </xdr:from>
    <xdr:to>
      <xdr:col>45</xdr:col>
      <xdr:colOff>177800</xdr:colOff>
      <xdr:row>107</xdr:row>
      <xdr:rowOff>70256</xdr:rowOff>
    </xdr:to>
    <xdr:cxnSp macro="">
      <xdr:nvCxnSpPr>
        <xdr:cNvPr id="478" name="直線コネクタ 477"/>
        <xdr:cNvCxnSpPr/>
      </xdr:nvCxnSpPr>
      <xdr:spPr>
        <a:xfrm flipV="1">
          <a:off x="7861300" y="184108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24028</xdr:rowOff>
    </xdr:from>
    <xdr:to>
      <xdr:col>36</xdr:col>
      <xdr:colOff>165100</xdr:colOff>
      <xdr:row>107</xdr:row>
      <xdr:rowOff>125628</xdr:rowOff>
    </xdr:to>
    <xdr:sp macro="" textlink="">
      <xdr:nvSpPr>
        <xdr:cNvPr id="479" name="楕円 478"/>
        <xdr:cNvSpPr/>
      </xdr:nvSpPr>
      <xdr:spPr>
        <a:xfrm>
          <a:off x="6921500" y="183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70256</xdr:rowOff>
    </xdr:from>
    <xdr:to>
      <xdr:col>41</xdr:col>
      <xdr:colOff>50800</xdr:colOff>
      <xdr:row>107</xdr:row>
      <xdr:rowOff>74828</xdr:rowOff>
    </xdr:to>
    <xdr:cxnSp macro="">
      <xdr:nvCxnSpPr>
        <xdr:cNvPr id="480" name="直線コネクタ 479"/>
        <xdr:cNvCxnSpPr/>
      </xdr:nvCxnSpPr>
      <xdr:spPr>
        <a:xfrm flipV="1">
          <a:off x="6972300" y="184154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44314</xdr:rowOff>
    </xdr:from>
    <xdr:ext cx="469744" cy="259045"/>
    <xdr:sp macro="" textlink="">
      <xdr:nvSpPr>
        <xdr:cNvPr id="481" name="n_1aveValue【市民会館】&#10;一人当たり面積"/>
        <xdr:cNvSpPr txBox="1"/>
      </xdr:nvSpPr>
      <xdr:spPr>
        <a:xfrm>
          <a:off x="9391727" y="180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4081</xdr:rowOff>
    </xdr:from>
    <xdr:ext cx="469744" cy="259045"/>
    <xdr:sp macro="" textlink="">
      <xdr:nvSpPr>
        <xdr:cNvPr id="482" name="n_2aveValue【市民会館】&#10;一人当たり面積"/>
        <xdr:cNvSpPr txBox="1"/>
      </xdr:nvSpPr>
      <xdr:spPr>
        <a:xfrm>
          <a:off x="8515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25113</xdr:rowOff>
    </xdr:from>
    <xdr:ext cx="469744" cy="259045"/>
    <xdr:sp macro="" textlink="">
      <xdr:nvSpPr>
        <xdr:cNvPr id="483" name="n_3aveValue【市民会館】&#10;一人当たり面積"/>
        <xdr:cNvSpPr txBox="1"/>
      </xdr:nvSpPr>
      <xdr:spPr>
        <a:xfrm>
          <a:off x="7626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40657</xdr:rowOff>
    </xdr:from>
    <xdr:ext cx="469744" cy="259045"/>
    <xdr:sp macro="" textlink="">
      <xdr:nvSpPr>
        <xdr:cNvPr id="484" name="n_4aveValue【市民会館】&#10;一人当たり面積"/>
        <xdr:cNvSpPr txBox="1"/>
      </xdr:nvSpPr>
      <xdr:spPr>
        <a:xfrm>
          <a:off x="6737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103954</xdr:rowOff>
    </xdr:from>
    <xdr:ext cx="469744" cy="259045"/>
    <xdr:sp macro="" textlink="">
      <xdr:nvSpPr>
        <xdr:cNvPr id="485" name="n_1mainValue【市民会館】&#10;一人当たり面積"/>
        <xdr:cNvSpPr txBox="1"/>
      </xdr:nvSpPr>
      <xdr:spPr>
        <a:xfrm>
          <a:off x="9391727" y="1844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107611</xdr:rowOff>
    </xdr:from>
    <xdr:ext cx="469744" cy="259045"/>
    <xdr:sp macro="" textlink="">
      <xdr:nvSpPr>
        <xdr:cNvPr id="486" name="n_2mainValue【市民会館】&#10;一人当たり面積"/>
        <xdr:cNvSpPr txBox="1"/>
      </xdr:nvSpPr>
      <xdr:spPr>
        <a:xfrm>
          <a:off x="8515427" y="1845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112183</xdr:rowOff>
    </xdr:from>
    <xdr:ext cx="469744" cy="259045"/>
    <xdr:sp macro="" textlink="">
      <xdr:nvSpPr>
        <xdr:cNvPr id="487" name="n_3mainValue【市民会館】&#10;一人当たり面積"/>
        <xdr:cNvSpPr txBox="1"/>
      </xdr:nvSpPr>
      <xdr:spPr>
        <a:xfrm>
          <a:off x="7626427" y="1845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116755</xdr:rowOff>
    </xdr:from>
    <xdr:ext cx="469744" cy="259045"/>
    <xdr:sp macro="" textlink="">
      <xdr:nvSpPr>
        <xdr:cNvPr id="488" name="n_4mainValue【市民会館】&#10;一人当たり面積"/>
        <xdr:cNvSpPr txBox="1"/>
      </xdr:nvSpPr>
      <xdr:spPr>
        <a:xfrm>
          <a:off x="6737427" y="1846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513" name="直線コネクタ 512"/>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5" name="直線コネクタ 51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516" name="【一般廃棄物処理施設】&#10;有形固定資産減価償却率最大値テキスト"/>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517" name="直線コネクタ 516"/>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518" name="【一般廃棄物処理施設】&#10;有形固定資産減価償却率平均値テキスト"/>
        <xdr:cNvSpPr txBox="1"/>
      </xdr:nvSpPr>
      <xdr:spPr>
        <a:xfrm>
          <a:off x="16357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519" name="フローチャート: 判断 518"/>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520" name="フローチャート: 判断 519"/>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521" name="フローチャート: 判断 520"/>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522" name="フローチャート: 判断 521"/>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523" name="フローチャート: 判断 522"/>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529" name="楕円 528"/>
        <xdr:cNvSpPr/>
      </xdr:nvSpPr>
      <xdr:spPr>
        <a:xfrm>
          <a:off x="16268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41927</xdr:rowOff>
    </xdr:from>
    <xdr:ext cx="405111" cy="259045"/>
    <xdr:sp macro="" textlink="">
      <xdr:nvSpPr>
        <xdr:cNvPr id="530" name="【一般廃棄物処理施設】&#10;有形固定資産減価償却率該当値テキスト"/>
        <xdr:cNvSpPr txBox="1"/>
      </xdr:nvSpPr>
      <xdr:spPr>
        <a:xfrm>
          <a:off x="16357600"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15875</xdr:rowOff>
    </xdr:from>
    <xdr:to>
      <xdr:col>81</xdr:col>
      <xdr:colOff>101600</xdr:colOff>
      <xdr:row>37</xdr:row>
      <xdr:rowOff>117475</xdr:rowOff>
    </xdr:to>
    <xdr:sp macro="" textlink="">
      <xdr:nvSpPr>
        <xdr:cNvPr id="531" name="楕円 530"/>
        <xdr:cNvSpPr/>
      </xdr:nvSpPr>
      <xdr:spPr>
        <a:xfrm>
          <a:off x="15430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66675</xdr:rowOff>
    </xdr:from>
    <xdr:to>
      <xdr:col>85</xdr:col>
      <xdr:colOff>127000</xdr:colOff>
      <xdr:row>37</xdr:row>
      <xdr:rowOff>114300</xdr:rowOff>
    </xdr:to>
    <xdr:cxnSp macro="">
      <xdr:nvCxnSpPr>
        <xdr:cNvPr id="532" name="直線コネクタ 531"/>
        <xdr:cNvCxnSpPr/>
      </xdr:nvCxnSpPr>
      <xdr:spPr>
        <a:xfrm>
          <a:off x="15481300" y="64103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6350</xdr:rowOff>
    </xdr:from>
    <xdr:to>
      <xdr:col>76</xdr:col>
      <xdr:colOff>165100</xdr:colOff>
      <xdr:row>41</xdr:row>
      <xdr:rowOff>107950</xdr:rowOff>
    </xdr:to>
    <xdr:sp macro="" textlink="">
      <xdr:nvSpPr>
        <xdr:cNvPr id="533" name="楕円 532"/>
        <xdr:cNvSpPr/>
      </xdr:nvSpPr>
      <xdr:spPr>
        <a:xfrm>
          <a:off x="14541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66675</xdr:rowOff>
    </xdr:from>
    <xdr:to>
      <xdr:col>81</xdr:col>
      <xdr:colOff>50800</xdr:colOff>
      <xdr:row>41</xdr:row>
      <xdr:rowOff>57150</xdr:rowOff>
    </xdr:to>
    <xdr:cxnSp macro="">
      <xdr:nvCxnSpPr>
        <xdr:cNvPr id="534" name="直線コネクタ 533"/>
        <xdr:cNvCxnSpPr/>
      </xdr:nvCxnSpPr>
      <xdr:spPr>
        <a:xfrm flipV="1">
          <a:off x="14592300" y="6410325"/>
          <a:ext cx="889000" cy="67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147320</xdr:rowOff>
    </xdr:from>
    <xdr:to>
      <xdr:col>72</xdr:col>
      <xdr:colOff>38100</xdr:colOff>
      <xdr:row>42</xdr:row>
      <xdr:rowOff>77470</xdr:rowOff>
    </xdr:to>
    <xdr:sp macro="" textlink="">
      <xdr:nvSpPr>
        <xdr:cNvPr id="535" name="楕円 534"/>
        <xdr:cNvSpPr/>
      </xdr:nvSpPr>
      <xdr:spPr>
        <a:xfrm>
          <a:off x="13652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57150</xdr:rowOff>
    </xdr:from>
    <xdr:to>
      <xdr:col>76</xdr:col>
      <xdr:colOff>114300</xdr:colOff>
      <xdr:row>42</xdr:row>
      <xdr:rowOff>26670</xdr:rowOff>
    </xdr:to>
    <xdr:cxnSp macro="">
      <xdr:nvCxnSpPr>
        <xdr:cNvPr id="536" name="直線コネクタ 535"/>
        <xdr:cNvCxnSpPr/>
      </xdr:nvCxnSpPr>
      <xdr:spPr>
        <a:xfrm flipV="1">
          <a:off x="13703300" y="70866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147320</xdr:rowOff>
    </xdr:from>
    <xdr:to>
      <xdr:col>67</xdr:col>
      <xdr:colOff>101600</xdr:colOff>
      <xdr:row>42</xdr:row>
      <xdr:rowOff>77470</xdr:rowOff>
    </xdr:to>
    <xdr:sp macro="" textlink="">
      <xdr:nvSpPr>
        <xdr:cNvPr id="537" name="楕円 536"/>
        <xdr:cNvSpPr/>
      </xdr:nvSpPr>
      <xdr:spPr>
        <a:xfrm>
          <a:off x="12763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26670</xdr:rowOff>
    </xdr:from>
    <xdr:to>
      <xdr:col>71</xdr:col>
      <xdr:colOff>177800</xdr:colOff>
      <xdr:row>42</xdr:row>
      <xdr:rowOff>26670</xdr:rowOff>
    </xdr:to>
    <xdr:cxnSp macro="">
      <xdr:nvCxnSpPr>
        <xdr:cNvPr id="538" name="直線コネクタ 537"/>
        <xdr:cNvCxnSpPr/>
      </xdr:nvCxnSpPr>
      <xdr:spPr>
        <a:xfrm>
          <a:off x="12814300" y="722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92092</xdr:rowOff>
    </xdr:from>
    <xdr:ext cx="405111" cy="259045"/>
    <xdr:sp macro="" textlink="">
      <xdr:nvSpPr>
        <xdr:cNvPr id="539" name="n_1aveValue【一般廃棄物処理施設】&#10;有形固定資産減価償却率"/>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540" name="n_2aveValue【一般廃棄物処理施設】&#10;有形固定資産減価償却率"/>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541" name="n_3aveValue【一般廃棄物処理施設】&#10;有形固定資産減価償却率"/>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542" name="n_4aveValue【一般廃棄物処理施設】&#10;有形固定資産減価償却率"/>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108602</xdr:rowOff>
    </xdr:from>
    <xdr:ext cx="405111" cy="259045"/>
    <xdr:sp macro="" textlink="">
      <xdr:nvSpPr>
        <xdr:cNvPr id="543" name="n_1mainValue【一般廃棄物処理施設】&#10;有形固定資産減価償却率"/>
        <xdr:cNvSpPr txBox="1"/>
      </xdr:nvSpPr>
      <xdr:spPr>
        <a:xfrm>
          <a:off x="15266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99077</xdr:rowOff>
    </xdr:from>
    <xdr:ext cx="405111" cy="259045"/>
    <xdr:sp macro="" textlink="">
      <xdr:nvSpPr>
        <xdr:cNvPr id="544" name="n_2mainValue【一般廃棄物処理施設】&#10;有形固定資産減価償却率"/>
        <xdr:cNvSpPr txBox="1"/>
      </xdr:nvSpPr>
      <xdr:spPr>
        <a:xfrm>
          <a:off x="14389744"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68597</xdr:rowOff>
    </xdr:from>
    <xdr:ext cx="405111" cy="259045"/>
    <xdr:sp macro="" textlink="">
      <xdr:nvSpPr>
        <xdr:cNvPr id="545" name="n_3mainValue【一般廃棄物処理施設】&#10;有形固定資産減価償却率"/>
        <xdr:cNvSpPr txBox="1"/>
      </xdr:nvSpPr>
      <xdr:spPr>
        <a:xfrm>
          <a:off x="13500744"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68597</xdr:rowOff>
    </xdr:from>
    <xdr:ext cx="405111" cy="259045"/>
    <xdr:sp macro="" textlink="">
      <xdr:nvSpPr>
        <xdr:cNvPr id="546" name="n_4mainValue【一般廃棄物処理施設】&#10;有形固定資産減価償却率"/>
        <xdr:cNvSpPr txBox="1"/>
      </xdr:nvSpPr>
      <xdr:spPr>
        <a:xfrm>
          <a:off x="12611744"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570" name="直線コネクタ 569"/>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571" name="【一般廃棄物処理施設】&#10;一人当たり有形固定資産（償却資産）額最小値テキスト"/>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572" name="直線コネクタ 571"/>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573" name="【一般廃棄物処理施設】&#10;一人当たり有形固定資産（償却資産）額最大値テキスト"/>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574" name="直線コネクタ 573"/>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130083</xdr:rowOff>
    </xdr:from>
    <xdr:ext cx="599010" cy="259045"/>
    <xdr:sp macro="" textlink="">
      <xdr:nvSpPr>
        <xdr:cNvPr id="575" name="【一般廃棄物処理施設】&#10;一人当たり有形固定資産（償却資産）額平均値テキスト"/>
        <xdr:cNvSpPr txBox="1"/>
      </xdr:nvSpPr>
      <xdr:spPr>
        <a:xfrm>
          <a:off x="22199600" y="6988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576" name="フローチャート: 判断 575"/>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577" name="フローチャート: 判断 576"/>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578" name="フローチャート: 判断 577"/>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579" name="フローチャート: 判断 578"/>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580" name="フローチャート: 判断 579"/>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115802</xdr:rowOff>
    </xdr:from>
    <xdr:to>
      <xdr:col>116</xdr:col>
      <xdr:colOff>114300</xdr:colOff>
      <xdr:row>41</xdr:row>
      <xdr:rowOff>45952</xdr:rowOff>
    </xdr:to>
    <xdr:sp macro="" textlink="">
      <xdr:nvSpPr>
        <xdr:cNvPr id="586" name="楕円 585"/>
        <xdr:cNvSpPr/>
      </xdr:nvSpPr>
      <xdr:spPr>
        <a:xfrm>
          <a:off x="22110700" y="697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138679</xdr:rowOff>
    </xdr:from>
    <xdr:ext cx="599010" cy="259045"/>
    <xdr:sp macro="" textlink="">
      <xdr:nvSpPr>
        <xdr:cNvPr id="587" name="【一般廃棄物処理施設】&#10;一人当たり有形固定資産（償却資産）額該当値テキスト"/>
        <xdr:cNvSpPr txBox="1"/>
      </xdr:nvSpPr>
      <xdr:spPr>
        <a:xfrm>
          <a:off x="22199600" y="682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124427</xdr:rowOff>
    </xdr:from>
    <xdr:to>
      <xdr:col>112</xdr:col>
      <xdr:colOff>38100</xdr:colOff>
      <xdr:row>41</xdr:row>
      <xdr:rowOff>54577</xdr:rowOff>
    </xdr:to>
    <xdr:sp macro="" textlink="">
      <xdr:nvSpPr>
        <xdr:cNvPr id="588" name="楕円 587"/>
        <xdr:cNvSpPr/>
      </xdr:nvSpPr>
      <xdr:spPr>
        <a:xfrm>
          <a:off x="21272500" y="698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166602</xdr:rowOff>
    </xdr:from>
    <xdr:to>
      <xdr:col>116</xdr:col>
      <xdr:colOff>63500</xdr:colOff>
      <xdr:row>41</xdr:row>
      <xdr:rowOff>3777</xdr:rowOff>
    </xdr:to>
    <xdr:cxnSp macro="">
      <xdr:nvCxnSpPr>
        <xdr:cNvPr id="589" name="直線コネクタ 588"/>
        <xdr:cNvCxnSpPr/>
      </xdr:nvCxnSpPr>
      <xdr:spPr>
        <a:xfrm flipV="1">
          <a:off x="21323300" y="7024602"/>
          <a:ext cx="838200" cy="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156125</xdr:rowOff>
    </xdr:from>
    <xdr:to>
      <xdr:col>107</xdr:col>
      <xdr:colOff>101600</xdr:colOff>
      <xdr:row>42</xdr:row>
      <xdr:rowOff>86275</xdr:rowOff>
    </xdr:to>
    <xdr:sp macro="" textlink="">
      <xdr:nvSpPr>
        <xdr:cNvPr id="590" name="楕円 589"/>
        <xdr:cNvSpPr/>
      </xdr:nvSpPr>
      <xdr:spPr>
        <a:xfrm>
          <a:off x="20383500" y="71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3777</xdr:rowOff>
    </xdr:from>
    <xdr:to>
      <xdr:col>111</xdr:col>
      <xdr:colOff>177800</xdr:colOff>
      <xdr:row>42</xdr:row>
      <xdr:rowOff>35475</xdr:rowOff>
    </xdr:to>
    <xdr:cxnSp macro="">
      <xdr:nvCxnSpPr>
        <xdr:cNvPr id="591" name="直線コネクタ 590"/>
        <xdr:cNvCxnSpPr/>
      </xdr:nvCxnSpPr>
      <xdr:spPr>
        <a:xfrm flipV="1">
          <a:off x="20434300" y="7033227"/>
          <a:ext cx="889000" cy="20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119470</xdr:rowOff>
    </xdr:from>
    <xdr:to>
      <xdr:col>102</xdr:col>
      <xdr:colOff>165100</xdr:colOff>
      <xdr:row>42</xdr:row>
      <xdr:rowOff>49620</xdr:rowOff>
    </xdr:to>
    <xdr:sp macro="" textlink="">
      <xdr:nvSpPr>
        <xdr:cNvPr id="592" name="楕円 591"/>
        <xdr:cNvSpPr/>
      </xdr:nvSpPr>
      <xdr:spPr>
        <a:xfrm>
          <a:off x="19494500" y="71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170270</xdr:rowOff>
    </xdr:from>
    <xdr:to>
      <xdr:col>107</xdr:col>
      <xdr:colOff>50800</xdr:colOff>
      <xdr:row>42</xdr:row>
      <xdr:rowOff>35475</xdr:rowOff>
    </xdr:to>
    <xdr:cxnSp macro="">
      <xdr:nvCxnSpPr>
        <xdr:cNvPr id="593" name="直線コネクタ 592"/>
        <xdr:cNvCxnSpPr/>
      </xdr:nvCxnSpPr>
      <xdr:spPr>
        <a:xfrm>
          <a:off x="19545300" y="7199720"/>
          <a:ext cx="889000" cy="3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120377</xdr:rowOff>
    </xdr:from>
    <xdr:to>
      <xdr:col>98</xdr:col>
      <xdr:colOff>38100</xdr:colOff>
      <xdr:row>42</xdr:row>
      <xdr:rowOff>50527</xdr:rowOff>
    </xdr:to>
    <xdr:sp macro="" textlink="">
      <xdr:nvSpPr>
        <xdr:cNvPr id="594" name="楕円 593"/>
        <xdr:cNvSpPr/>
      </xdr:nvSpPr>
      <xdr:spPr>
        <a:xfrm>
          <a:off x="18605500" y="714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170270</xdr:rowOff>
    </xdr:from>
    <xdr:to>
      <xdr:col>102</xdr:col>
      <xdr:colOff>114300</xdr:colOff>
      <xdr:row>41</xdr:row>
      <xdr:rowOff>171177</xdr:rowOff>
    </xdr:to>
    <xdr:cxnSp macro="">
      <xdr:nvCxnSpPr>
        <xdr:cNvPr id="595" name="直線コネクタ 594"/>
        <xdr:cNvCxnSpPr/>
      </xdr:nvCxnSpPr>
      <xdr:spPr>
        <a:xfrm flipV="1">
          <a:off x="18656300" y="7199720"/>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67904</xdr:rowOff>
    </xdr:from>
    <xdr:ext cx="599010" cy="259045"/>
    <xdr:sp macro="" textlink="">
      <xdr:nvSpPr>
        <xdr:cNvPr id="596" name="n_1aveValue【一般廃棄物処理施設】&#10;一人当たり有形固定資産（償却資産）額"/>
        <xdr:cNvSpPr txBox="1"/>
      </xdr:nvSpPr>
      <xdr:spPr>
        <a:xfrm>
          <a:off x="21011095" y="709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597" name="n_2aveValue【一般廃棄物処理施設】&#10;一人当たり有形固定資産（償却資産）額"/>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124692</xdr:rowOff>
    </xdr:from>
    <xdr:ext cx="599010" cy="259045"/>
    <xdr:sp macro="" textlink="">
      <xdr:nvSpPr>
        <xdr:cNvPr id="598" name="n_3aveValue【一般廃棄物処理施設】&#10;一人当たり有形固定資産（償却資産）額"/>
        <xdr:cNvSpPr txBox="1"/>
      </xdr:nvSpPr>
      <xdr:spPr>
        <a:xfrm>
          <a:off x="19245795" y="68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599" name="n_4aveValue【一般廃棄物処理施設】&#10;一人当たり有形固定資産（償却資産）額"/>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71104</xdr:rowOff>
    </xdr:from>
    <xdr:ext cx="599010" cy="259045"/>
    <xdr:sp macro="" textlink="">
      <xdr:nvSpPr>
        <xdr:cNvPr id="600" name="n_1mainValue【一般廃棄物処理施設】&#10;一人当たり有形固定資産（償却資産）額"/>
        <xdr:cNvSpPr txBox="1"/>
      </xdr:nvSpPr>
      <xdr:spPr>
        <a:xfrm>
          <a:off x="21011095" y="675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77402</xdr:rowOff>
    </xdr:from>
    <xdr:ext cx="469744" cy="259045"/>
    <xdr:sp macro="" textlink="">
      <xdr:nvSpPr>
        <xdr:cNvPr id="601" name="n_2mainValue【一般廃棄物処理施設】&#10;一人当たり有形固定資産（償却資産）額"/>
        <xdr:cNvSpPr txBox="1"/>
      </xdr:nvSpPr>
      <xdr:spPr>
        <a:xfrm>
          <a:off x="20199428" y="727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40747</xdr:rowOff>
    </xdr:from>
    <xdr:ext cx="534377" cy="259045"/>
    <xdr:sp macro="" textlink="">
      <xdr:nvSpPr>
        <xdr:cNvPr id="602" name="n_3mainValue【一般廃棄物処理施設】&#10;一人当たり有形固定資産（償却資産）額"/>
        <xdr:cNvSpPr txBox="1"/>
      </xdr:nvSpPr>
      <xdr:spPr>
        <a:xfrm>
          <a:off x="19278111" y="72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41654</xdr:rowOff>
    </xdr:from>
    <xdr:ext cx="534377" cy="259045"/>
    <xdr:sp macro="" textlink="">
      <xdr:nvSpPr>
        <xdr:cNvPr id="603" name="n_4mainValue【一般廃棄物処理施設】&#10;一人当たり有形固定資産（償却資産）額"/>
        <xdr:cNvSpPr txBox="1"/>
      </xdr:nvSpPr>
      <xdr:spPr>
        <a:xfrm>
          <a:off x="18389111" y="724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644" name="直線コネクタ 643"/>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645" name="【消防施設】&#10;有形固定資産減価償却率最小値テキスト"/>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646" name="直線コネクタ 645"/>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647" name="【消防施設】&#10;有形固定資産減価償却率最大値テキスト"/>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648" name="直線コネクタ 647"/>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649" name="【消防施設】&#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0" name="フローチャート: 判断 649"/>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651" name="フローチャート: 判断 650"/>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52" name="フローチャート: 判断 651"/>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653" name="フローチャート: 判断 652"/>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654" name="フローチャート: 判断 653"/>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160655</xdr:rowOff>
    </xdr:from>
    <xdr:to>
      <xdr:col>85</xdr:col>
      <xdr:colOff>177800</xdr:colOff>
      <xdr:row>83</xdr:row>
      <xdr:rowOff>90805</xdr:rowOff>
    </xdr:to>
    <xdr:sp macro="" textlink="">
      <xdr:nvSpPr>
        <xdr:cNvPr id="660" name="楕円 659"/>
        <xdr:cNvSpPr/>
      </xdr:nvSpPr>
      <xdr:spPr>
        <a:xfrm>
          <a:off x="162687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139082</xdr:rowOff>
    </xdr:from>
    <xdr:ext cx="405111" cy="259045"/>
    <xdr:sp macro="" textlink="">
      <xdr:nvSpPr>
        <xdr:cNvPr id="661" name="【消防施設】&#10;有形固定資産減価償却率該当値テキスト"/>
        <xdr:cNvSpPr txBox="1"/>
      </xdr:nvSpPr>
      <xdr:spPr>
        <a:xfrm>
          <a:off x="16357600"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109220</xdr:rowOff>
    </xdr:from>
    <xdr:to>
      <xdr:col>81</xdr:col>
      <xdr:colOff>101600</xdr:colOff>
      <xdr:row>83</xdr:row>
      <xdr:rowOff>39370</xdr:rowOff>
    </xdr:to>
    <xdr:sp macro="" textlink="">
      <xdr:nvSpPr>
        <xdr:cNvPr id="662" name="楕円 661"/>
        <xdr:cNvSpPr/>
      </xdr:nvSpPr>
      <xdr:spPr>
        <a:xfrm>
          <a:off x="15430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160020</xdr:rowOff>
    </xdr:from>
    <xdr:to>
      <xdr:col>85</xdr:col>
      <xdr:colOff>127000</xdr:colOff>
      <xdr:row>83</xdr:row>
      <xdr:rowOff>40005</xdr:rowOff>
    </xdr:to>
    <xdr:cxnSp macro="">
      <xdr:nvCxnSpPr>
        <xdr:cNvPr id="663" name="直線コネクタ 662"/>
        <xdr:cNvCxnSpPr/>
      </xdr:nvCxnSpPr>
      <xdr:spPr>
        <a:xfrm>
          <a:off x="15481300" y="142189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48261</xdr:rowOff>
    </xdr:from>
    <xdr:to>
      <xdr:col>76</xdr:col>
      <xdr:colOff>165100</xdr:colOff>
      <xdr:row>82</xdr:row>
      <xdr:rowOff>149861</xdr:rowOff>
    </xdr:to>
    <xdr:sp macro="" textlink="">
      <xdr:nvSpPr>
        <xdr:cNvPr id="664" name="楕円 663"/>
        <xdr:cNvSpPr/>
      </xdr:nvSpPr>
      <xdr:spPr>
        <a:xfrm>
          <a:off x="14541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99061</xdr:rowOff>
    </xdr:from>
    <xdr:to>
      <xdr:col>81</xdr:col>
      <xdr:colOff>50800</xdr:colOff>
      <xdr:row>82</xdr:row>
      <xdr:rowOff>160020</xdr:rowOff>
    </xdr:to>
    <xdr:cxnSp macro="">
      <xdr:nvCxnSpPr>
        <xdr:cNvPr id="665" name="直線コネクタ 664"/>
        <xdr:cNvCxnSpPr/>
      </xdr:nvCxnSpPr>
      <xdr:spPr>
        <a:xfrm>
          <a:off x="14592300" y="141579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2539</xdr:rowOff>
    </xdr:from>
    <xdr:to>
      <xdr:col>72</xdr:col>
      <xdr:colOff>38100</xdr:colOff>
      <xdr:row>82</xdr:row>
      <xdr:rowOff>104139</xdr:rowOff>
    </xdr:to>
    <xdr:sp macro="" textlink="">
      <xdr:nvSpPr>
        <xdr:cNvPr id="666" name="楕円 665"/>
        <xdr:cNvSpPr/>
      </xdr:nvSpPr>
      <xdr:spPr>
        <a:xfrm>
          <a:off x="13652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53339</xdr:rowOff>
    </xdr:from>
    <xdr:to>
      <xdr:col>76</xdr:col>
      <xdr:colOff>114300</xdr:colOff>
      <xdr:row>82</xdr:row>
      <xdr:rowOff>99061</xdr:rowOff>
    </xdr:to>
    <xdr:cxnSp macro="">
      <xdr:nvCxnSpPr>
        <xdr:cNvPr id="667" name="直線コネクタ 666"/>
        <xdr:cNvCxnSpPr/>
      </xdr:nvCxnSpPr>
      <xdr:spPr>
        <a:xfrm>
          <a:off x="13703300" y="14112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166370</xdr:rowOff>
    </xdr:from>
    <xdr:to>
      <xdr:col>67</xdr:col>
      <xdr:colOff>101600</xdr:colOff>
      <xdr:row>83</xdr:row>
      <xdr:rowOff>96520</xdr:rowOff>
    </xdr:to>
    <xdr:sp macro="" textlink="">
      <xdr:nvSpPr>
        <xdr:cNvPr id="668" name="楕円 667"/>
        <xdr:cNvSpPr/>
      </xdr:nvSpPr>
      <xdr:spPr>
        <a:xfrm>
          <a:off x="12763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53339</xdr:rowOff>
    </xdr:from>
    <xdr:to>
      <xdr:col>71</xdr:col>
      <xdr:colOff>177800</xdr:colOff>
      <xdr:row>83</xdr:row>
      <xdr:rowOff>45720</xdr:rowOff>
    </xdr:to>
    <xdr:cxnSp macro="">
      <xdr:nvCxnSpPr>
        <xdr:cNvPr id="669" name="直線コネクタ 668"/>
        <xdr:cNvCxnSpPr/>
      </xdr:nvCxnSpPr>
      <xdr:spPr>
        <a:xfrm flipV="1">
          <a:off x="12814300" y="14112239"/>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670" name="n_1aveValue【消防施設】&#10;有形固定資産減価償却率"/>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671" name="n_2aveValue【消防施設】&#10;有形固定資産減価償却率"/>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672" name="n_3aveValue【消防施設】&#10;有形固定資産減価償却率"/>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673" name="n_4aveValue【消防施設】&#10;有形固定資産減価償却率"/>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55897</xdr:rowOff>
    </xdr:from>
    <xdr:ext cx="405111" cy="259045"/>
    <xdr:sp macro="" textlink="">
      <xdr:nvSpPr>
        <xdr:cNvPr id="674" name="n_1mainValue【消防施設】&#10;有形固定資産減価償却率"/>
        <xdr:cNvSpPr txBox="1"/>
      </xdr:nvSpPr>
      <xdr:spPr>
        <a:xfrm>
          <a:off x="152660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140988</xdr:rowOff>
    </xdr:from>
    <xdr:ext cx="405111" cy="259045"/>
    <xdr:sp macro="" textlink="">
      <xdr:nvSpPr>
        <xdr:cNvPr id="675" name="n_2mainValue【消防施設】&#10;有形固定資産減価償却率"/>
        <xdr:cNvSpPr txBox="1"/>
      </xdr:nvSpPr>
      <xdr:spPr>
        <a:xfrm>
          <a:off x="14389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120666</xdr:rowOff>
    </xdr:from>
    <xdr:ext cx="405111" cy="259045"/>
    <xdr:sp macro="" textlink="">
      <xdr:nvSpPr>
        <xdr:cNvPr id="676" name="n_3mainValue【消防施設】&#10;有形固定資産減価償却率"/>
        <xdr:cNvSpPr txBox="1"/>
      </xdr:nvSpPr>
      <xdr:spPr>
        <a:xfrm>
          <a:off x="13500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87647</xdr:rowOff>
    </xdr:from>
    <xdr:ext cx="405111" cy="259045"/>
    <xdr:sp macro="" textlink="">
      <xdr:nvSpPr>
        <xdr:cNvPr id="677" name="n_4mainValue【消防施設】&#10;有形固定資産減価償却率"/>
        <xdr:cNvSpPr txBox="1"/>
      </xdr:nvSpPr>
      <xdr:spPr>
        <a:xfrm>
          <a:off x="12611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699" name="直線コネクタ 698"/>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700"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701" name="直線コネクタ 700"/>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702"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703" name="直線コネクタ 702"/>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11447</xdr:rowOff>
    </xdr:from>
    <xdr:ext cx="469744" cy="259045"/>
    <xdr:sp macro="" textlink="">
      <xdr:nvSpPr>
        <xdr:cNvPr id="704" name="【消防施設】&#10;一人当たり面積平均値テキスト"/>
        <xdr:cNvSpPr txBox="1"/>
      </xdr:nvSpPr>
      <xdr:spPr>
        <a:xfrm>
          <a:off x="22199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705" name="フローチャート: 判断 704"/>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706" name="フローチャート: 判断 705"/>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707" name="フローチャート: 判断 706"/>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08" name="フローチャート: 判断 707"/>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709" name="フローチャート: 判断 708"/>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27533</xdr:rowOff>
    </xdr:from>
    <xdr:to>
      <xdr:col>116</xdr:col>
      <xdr:colOff>114300</xdr:colOff>
      <xdr:row>85</xdr:row>
      <xdr:rowOff>129133</xdr:rowOff>
    </xdr:to>
    <xdr:sp macro="" textlink="">
      <xdr:nvSpPr>
        <xdr:cNvPr id="715" name="楕円 714"/>
        <xdr:cNvSpPr/>
      </xdr:nvSpPr>
      <xdr:spPr>
        <a:xfrm>
          <a:off x="22110700" y="146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158360</xdr:rowOff>
    </xdr:from>
    <xdr:ext cx="469744" cy="259045"/>
    <xdr:sp macro="" textlink="">
      <xdr:nvSpPr>
        <xdr:cNvPr id="716" name="【消防施設】&#10;一人当たり面積該当値テキスト"/>
        <xdr:cNvSpPr txBox="1"/>
      </xdr:nvSpPr>
      <xdr:spPr>
        <a:xfrm>
          <a:off x="22199600" y="143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30735</xdr:rowOff>
    </xdr:from>
    <xdr:to>
      <xdr:col>112</xdr:col>
      <xdr:colOff>38100</xdr:colOff>
      <xdr:row>85</xdr:row>
      <xdr:rowOff>132335</xdr:rowOff>
    </xdr:to>
    <xdr:sp macro="" textlink="">
      <xdr:nvSpPr>
        <xdr:cNvPr id="717" name="楕円 716"/>
        <xdr:cNvSpPr/>
      </xdr:nvSpPr>
      <xdr:spPr>
        <a:xfrm>
          <a:off x="21272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78333</xdr:rowOff>
    </xdr:from>
    <xdr:to>
      <xdr:col>116</xdr:col>
      <xdr:colOff>63500</xdr:colOff>
      <xdr:row>85</xdr:row>
      <xdr:rowOff>81535</xdr:rowOff>
    </xdr:to>
    <xdr:cxnSp macro="">
      <xdr:nvCxnSpPr>
        <xdr:cNvPr id="718" name="直線コネクタ 717"/>
        <xdr:cNvCxnSpPr/>
      </xdr:nvCxnSpPr>
      <xdr:spPr>
        <a:xfrm flipV="1">
          <a:off x="21323300" y="14651583"/>
          <a:ext cx="8382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33477</xdr:rowOff>
    </xdr:from>
    <xdr:to>
      <xdr:col>107</xdr:col>
      <xdr:colOff>101600</xdr:colOff>
      <xdr:row>85</xdr:row>
      <xdr:rowOff>135077</xdr:rowOff>
    </xdr:to>
    <xdr:sp macro="" textlink="">
      <xdr:nvSpPr>
        <xdr:cNvPr id="719" name="楕円 718"/>
        <xdr:cNvSpPr/>
      </xdr:nvSpPr>
      <xdr:spPr>
        <a:xfrm>
          <a:off x="20383500" y="146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81535</xdr:rowOff>
    </xdr:from>
    <xdr:to>
      <xdr:col>111</xdr:col>
      <xdr:colOff>177800</xdr:colOff>
      <xdr:row>85</xdr:row>
      <xdr:rowOff>84277</xdr:rowOff>
    </xdr:to>
    <xdr:cxnSp macro="">
      <xdr:nvCxnSpPr>
        <xdr:cNvPr id="720" name="直線コネクタ 719"/>
        <xdr:cNvCxnSpPr/>
      </xdr:nvCxnSpPr>
      <xdr:spPr>
        <a:xfrm flipV="1">
          <a:off x="20434300" y="14654785"/>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58165</xdr:rowOff>
    </xdr:from>
    <xdr:to>
      <xdr:col>102</xdr:col>
      <xdr:colOff>165100</xdr:colOff>
      <xdr:row>85</xdr:row>
      <xdr:rowOff>159765</xdr:rowOff>
    </xdr:to>
    <xdr:sp macro="" textlink="">
      <xdr:nvSpPr>
        <xdr:cNvPr id="721" name="楕円 720"/>
        <xdr:cNvSpPr/>
      </xdr:nvSpPr>
      <xdr:spPr>
        <a:xfrm>
          <a:off x="19494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84277</xdr:rowOff>
    </xdr:from>
    <xdr:to>
      <xdr:col>107</xdr:col>
      <xdr:colOff>50800</xdr:colOff>
      <xdr:row>85</xdr:row>
      <xdr:rowOff>108965</xdr:rowOff>
    </xdr:to>
    <xdr:cxnSp macro="">
      <xdr:nvCxnSpPr>
        <xdr:cNvPr id="722" name="直線コネクタ 721"/>
        <xdr:cNvCxnSpPr/>
      </xdr:nvCxnSpPr>
      <xdr:spPr>
        <a:xfrm flipV="1">
          <a:off x="19545300" y="14657527"/>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60452</xdr:rowOff>
    </xdr:from>
    <xdr:to>
      <xdr:col>98</xdr:col>
      <xdr:colOff>38100</xdr:colOff>
      <xdr:row>85</xdr:row>
      <xdr:rowOff>162052</xdr:rowOff>
    </xdr:to>
    <xdr:sp macro="" textlink="">
      <xdr:nvSpPr>
        <xdr:cNvPr id="723" name="楕円 722"/>
        <xdr:cNvSpPr/>
      </xdr:nvSpPr>
      <xdr:spPr>
        <a:xfrm>
          <a:off x="18605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108965</xdr:rowOff>
    </xdr:from>
    <xdr:to>
      <xdr:col>102</xdr:col>
      <xdr:colOff>114300</xdr:colOff>
      <xdr:row>85</xdr:row>
      <xdr:rowOff>111252</xdr:rowOff>
    </xdr:to>
    <xdr:cxnSp macro="">
      <xdr:nvCxnSpPr>
        <xdr:cNvPr id="724" name="直線コネクタ 723"/>
        <xdr:cNvCxnSpPr/>
      </xdr:nvCxnSpPr>
      <xdr:spPr>
        <a:xfrm flipV="1">
          <a:off x="18656300" y="146822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134890</xdr:rowOff>
    </xdr:from>
    <xdr:ext cx="469744" cy="259045"/>
    <xdr:sp macro="" textlink="">
      <xdr:nvSpPr>
        <xdr:cNvPr id="725" name="n_1aveValue【消防施設】&#10;一人当たり面積"/>
        <xdr:cNvSpPr txBox="1"/>
      </xdr:nvSpPr>
      <xdr:spPr>
        <a:xfrm>
          <a:off x="210757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153636</xdr:rowOff>
    </xdr:from>
    <xdr:ext cx="469744" cy="259045"/>
    <xdr:sp macro="" textlink="">
      <xdr:nvSpPr>
        <xdr:cNvPr id="726" name="n_2aveValue【消防施設】&#10;一人当たり面積"/>
        <xdr:cNvSpPr txBox="1"/>
      </xdr:nvSpPr>
      <xdr:spPr>
        <a:xfrm>
          <a:off x="20199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27" name="n_3aveValue【消防施設】&#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168724</xdr:rowOff>
    </xdr:from>
    <xdr:ext cx="469744" cy="259045"/>
    <xdr:sp macro="" textlink="">
      <xdr:nvSpPr>
        <xdr:cNvPr id="728" name="n_4aveValue【消防施設】&#10;一人当たり面積"/>
        <xdr:cNvSpPr txBox="1"/>
      </xdr:nvSpPr>
      <xdr:spPr>
        <a:xfrm>
          <a:off x="18421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148862</xdr:rowOff>
    </xdr:from>
    <xdr:ext cx="469744" cy="259045"/>
    <xdr:sp macro="" textlink="">
      <xdr:nvSpPr>
        <xdr:cNvPr id="729" name="n_1mainValue【消防施設】&#10;一人当たり面積"/>
        <xdr:cNvSpPr txBox="1"/>
      </xdr:nvSpPr>
      <xdr:spPr>
        <a:xfrm>
          <a:off x="210757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151604</xdr:rowOff>
    </xdr:from>
    <xdr:ext cx="469744" cy="259045"/>
    <xdr:sp macro="" textlink="">
      <xdr:nvSpPr>
        <xdr:cNvPr id="730" name="n_2mainValue【消防施設】&#10;一人当たり面積"/>
        <xdr:cNvSpPr txBox="1"/>
      </xdr:nvSpPr>
      <xdr:spPr>
        <a:xfrm>
          <a:off x="20199427" y="1438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4842</xdr:rowOff>
    </xdr:from>
    <xdr:ext cx="469744" cy="259045"/>
    <xdr:sp macro="" textlink="">
      <xdr:nvSpPr>
        <xdr:cNvPr id="731" name="n_3mainValue【消防施設】&#10;一人当たり面積"/>
        <xdr:cNvSpPr txBox="1"/>
      </xdr:nvSpPr>
      <xdr:spPr>
        <a:xfrm>
          <a:off x="19310427" y="144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7129</xdr:rowOff>
    </xdr:from>
    <xdr:ext cx="469744" cy="259045"/>
    <xdr:sp macro="" textlink="">
      <xdr:nvSpPr>
        <xdr:cNvPr id="732" name="n_4mainValue【消防施設】&#10;一人当たり面積"/>
        <xdr:cNvSpPr txBox="1"/>
      </xdr:nvSpPr>
      <xdr:spPr>
        <a:xfrm>
          <a:off x="18421427" y="144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5" name="テキスト ボックス 7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5" name="テキスト ボックス 7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758" name="直線コネクタ 757"/>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759"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760" name="直線コネクタ 759"/>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1"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2" name="直線コネクタ 76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763" name="【庁舎】&#10;有形固定資産減価償却率平均値テキスト"/>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64" name="フローチャート: 判断 763"/>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765" name="フローチャート: 判断 764"/>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766" name="フローチャート: 判断 765"/>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767" name="フローチャート: 判断 766"/>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768" name="フローチャート: 判断 767"/>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110308</xdr:rowOff>
    </xdr:from>
    <xdr:to>
      <xdr:col>85</xdr:col>
      <xdr:colOff>177800</xdr:colOff>
      <xdr:row>104</xdr:row>
      <xdr:rowOff>40458</xdr:rowOff>
    </xdr:to>
    <xdr:sp macro="" textlink="">
      <xdr:nvSpPr>
        <xdr:cNvPr id="774" name="楕円 773"/>
        <xdr:cNvSpPr/>
      </xdr:nvSpPr>
      <xdr:spPr>
        <a:xfrm>
          <a:off x="162687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133185</xdr:rowOff>
    </xdr:from>
    <xdr:ext cx="405111" cy="259045"/>
    <xdr:sp macro="" textlink="">
      <xdr:nvSpPr>
        <xdr:cNvPr id="775" name="【庁舎】&#10;有形固定資産減価償却率該当値テキスト"/>
        <xdr:cNvSpPr txBox="1"/>
      </xdr:nvSpPr>
      <xdr:spPr>
        <a:xfrm>
          <a:off x="16357600" y="1762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76019</xdr:rowOff>
    </xdr:from>
    <xdr:to>
      <xdr:col>81</xdr:col>
      <xdr:colOff>101600</xdr:colOff>
      <xdr:row>104</xdr:row>
      <xdr:rowOff>6169</xdr:rowOff>
    </xdr:to>
    <xdr:sp macro="" textlink="">
      <xdr:nvSpPr>
        <xdr:cNvPr id="776" name="楕円 775"/>
        <xdr:cNvSpPr/>
      </xdr:nvSpPr>
      <xdr:spPr>
        <a:xfrm>
          <a:off x="15430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126819</xdr:rowOff>
    </xdr:from>
    <xdr:to>
      <xdr:col>85</xdr:col>
      <xdr:colOff>127000</xdr:colOff>
      <xdr:row>103</xdr:row>
      <xdr:rowOff>161108</xdr:rowOff>
    </xdr:to>
    <xdr:cxnSp macro="">
      <xdr:nvCxnSpPr>
        <xdr:cNvPr id="777" name="直線コネクタ 776"/>
        <xdr:cNvCxnSpPr/>
      </xdr:nvCxnSpPr>
      <xdr:spPr>
        <a:xfrm>
          <a:off x="15481300" y="1778616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43362</xdr:rowOff>
    </xdr:from>
    <xdr:to>
      <xdr:col>76</xdr:col>
      <xdr:colOff>165100</xdr:colOff>
      <xdr:row>103</xdr:row>
      <xdr:rowOff>144962</xdr:rowOff>
    </xdr:to>
    <xdr:sp macro="" textlink="">
      <xdr:nvSpPr>
        <xdr:cNvPr id="778" name="楕円 777"/>
        <xdr:cNvSpPr/>
      </xdr:nvSpPr>
      <xdr:spPr>
        <a:xfrm>
          <a:off x="14541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94162</xdr:rowOff>
    </xdr:from>
    <xdr:to>
      <xdr:col>81</xdr:col>
      <xdr:colOff>50800</xdr:colOff>
      <xdr:row>103</xdr:row>
      <xdr:rowOff>126819</xdr:rowOff>
    </xdr:to>
    <xdr:cxnSp macro="">
      <xdr:nvCxnSpPr>
        <xdr:cNvPr id="779" name="直線コネクタ 778"/>
        <xdr:cNvCxnSpPr/>
      </xdr:nvCxnSpPr>
      <xdr:spPr>
        <a:xfrm>
          <a:off x="14592300" y="177535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9071</xdr:rowOff>
    </xdr:from>
    <xdr:to>
      <xdr:col>72</xdr:col>
      <xdr:colOff>38100</xdr:colOff>
      <xdr:row>103</xdr:row>
      <xdr:rowOff>110671</xdr:rowOff>
    </xdr:to>
    <xdr:sp macro="" textlink="">
      <xdr:nvSpPr>
        <xdr:cNvPr id="780" name="楕円 779"/>
        <xdr:cNvSpPr/>
      </xdr:nvSpPr>
      <xdr:spPr>
        <a:xfrm>
          <a:off x="13652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59871</xdr:rowOff>
    </xdr:from>
    <xdr:to>
      <xdr:col>76</xdr:col>
      <xdr:colOff>114300</xdr:colOff>
      <xdr:row>103</xdr:row>
      <xdr:rowOff>94162</xdr:rowOff>
    </xdr:to>
    <xdr:cxnSp macro="">
      <xdr:nvCxnSpPr>
        <xdr:cNvPr id="781" name="直線コネクタ 780"/>
        <xdr:cNvCxnSpPr/>
      </xdr:nvCxnSpPr>
      <xdr:spPr>
        <a:xfrm>
          <a:off x="13703300" y="177192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147864</xdr:rowOff>
    </xdr:from>
    <xdr:to>
      <xdr:col>67</xdr:col>
      <xdr:colOff>101600</xdr:colOff>
      <xdr:row>103</xdr:row>
      <xdr:rowOff>78014</xdr:rowOff>
    </xdr:to>
    <xdr:sp macro="" textlink="">
      <xdr:nvSpPr>
        <xdr:cNvPr id="782" name="楕円 781"/>
        <xdr:cNvSpPr/>
      </xdr:nvSpPr>
      <xdr:spPr>
        <a:xfrm>
          <a:off x="12763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27214</xdr:rowOff>
    </xdr:from>
    <xdr:to>
      <xdr:col>71</xdr:col>
      <xdr:colOff>177800</xdr:colOff>
      <xdr:row>103</xdr:row>
      <xdr:rowOff>59871</xdr:rowOff>
    </xdr:to>
    <xdr:cxnSp macro="">
      <xdr:nvCxnSpPr>
        <xdr:cNvPr id="783" name="直線コネクタ 782"/>
        <xdr:cNvCxnSpPr/>
      </xdr:nvCxnSpPr>
      <xdr:spPr>
        <a:xfrm>
          <a:off x="12814300" y="176865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36484</xdr:rowOff>
    </xdr:from>
    <xdr:ext cx="405111" cy="259045"/>
    <xdr:sp macro="" textlink="">
      <xdr:nvSpPr>
        <xdr:cNvPr id="784" name="n_1aveValue【庁舎】&#10;有形固定資産減価償却率"/>
        <xdr:cNvSpPr txBox="1"/>
      </xdr:nvSpPr>
      <xdr:spPr>
        <a:xfrm>
          <a:off x="15266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29953</xdr:rowOff>
    </xdr:from>
    <xdr:ext cx="405111" cy="259045"/>
    <xdr:sp macro="" textlink="">
      <xdr:nvSpPr>
        <xdr:cNvPr id="785" name="n_2aveValue【庁舎】&#10;有形固定資産減価償却率"/>
        <xdr:cNvSpPr txBox="1"/>
      </xdr:nvSpPr>
      <xdr:spPr>
        <a:xfrm>
          <a:off x="14389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786" name="n_3aveValue【庁舎】&#10;有形固定資産減価償却率"/>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136089</xdr:rowOff>
    </xdr:from>
    <xdr:ext cx="405111" cy="259045"/>
    <xdr:sp macro="" textlink="">
      <xdr:nvSpPr>
        <xdr:cNvPr id="787" name="n_4aveValue【庁舎】&#10;有形固定資産減価償却率"/>
        <xdr:cNvSpPr txBox="1"/>
      </xdr:nvSpPr>
      <xdr:spPr>
        <a:xfrm>
          <a:off x="12611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22696</xdr:rowOff>
    </xdr:from>
    <xdr:ext cx="405111" cy="259045"/>
    <xdr:sp macro="" textlink="">
      <xdr:nvSpPr>
        <xdr:cNvPr id="788" name="n_1mainValue【庁舎】&#10;有形固定資産減価償却率"/>
        <xdr:cNvSpPr txBox="1"/>
      </xdr:nvSpPr>
      <xdr:spPr>
        <a:xfrm>
          <a:off x="152660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161489</xdr:rowOff>
    </xdr:from>
    <xdr:ext cx="405111" cy="259045"/>
    <xdr:sp macro="" textlink="">
      <xdr:nvSpPr>
        <xdr:cNvPr id="789" name="n_2mainValue【庁舎】&#10;有形固定資産減価償却率"/>
        <xdr:cNvSpPr txBox="1"/>
      </xdr:nvSpPr>
      <xdr:spPr>
        <a:xfrm>
          <a:off x="14389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127198</xdr:rowOff>
    </xdr:from>
    <xdr:ext cx="405111" cy="259045"/>
    <xdr:sp macro="" textlink="">
      <xdr:nvSpPr>
        <xdr:cNvPr id="790" name="n_3mainValue【庁舎】&#10;有形固定資産減価償却率"/>
        <xdr:cNvSpPr txBox="1"/>
      </xdr:nvSpPr>
      <xdr:spPr>
        <a:xfrm>
          <a:off x="135007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94541</xdr:rowOff>
    </xdr:from>
    <xdr:ext cx="405111" cy="259045"/>
    <xdr:sp macro="" textlink="">
      <xdr:nvSpPr>
        <xdr:cNvPr id="791" name="n_4mainValue【庁舎】&#10;有形固定資産減価償却率"/>
        <xdr:cNvSpPr txBox="1"/>
      </xdr:nvSpPr>
      <xdr:spPr>
        <a:xfrm>
          <a:off x="12611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817" name="直線コネクタ 816"/>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818"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819" name="直線コネクタ 818"/>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820"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821" name="直線コネクタ 820"/>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822" name="【庁舎】&#10;一人当たり面積平均値テキスト"/>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823" name="フローチャート: 判断 822"/>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824" name="フローチャート: 判断 823"/>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825" name="フローチャート: 判断 824"/>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826" name="フローチャート: 判断 825"/>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827" name="フローチャート: 判断 826"/>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117929</xdr:rowOff>
    </xdr:from>
    <xdr:to>
      <xdr:col>116</xdr:col>
      <xdr:colOff>114300</xdr:colOff>
      <xdr:row>103</xdr:row>
      <xdr:rowOff>48079</xdr:rowOff>
    </xdr:to>
    <xdr:sp macro="" textlink="">
      <xdr:nvSpPr>
        <xdr:cNvPr id="833" name="楕円 832"/>
        <xdr:cNvSpPr/>
      </xdr:nvSpPr>
      <xdr:spPr>
        <a:xfrm>
          <a:off x="22110700" y="176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140806</xdr:rowOff>
    </xdr:from>
    <xdr:ext cx="469744" cy="259045"/>
    <xdr:sp macro="" textlink="">
      <xdr:nvSpPr>
        <xdr:cNvPr id="834" name="【庁舎】&#10;一人当たり面積該当値テキスト"/>
        <xdr:cNvSpPr txBox="1"/>
      </xdr:nvSpPr>
      <xdr:spPr>
        <a:xfrm>
          <a:off x="22199600" y="1745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146231</xdr:rowOff>
    </xdr:from>
    <xdr:to>
      <xdr:col>112</xdr:col>
      <xdr:colOff>38100</xdr:colOff>
      <xdr:row>103</xdr:row>
      <xdr:rowOff>76381</xdr:rowOff>
    </xdr:to>
    <xdr:sp macro="" textlink="">
      <xdr:nvSpPr>
        <xdr:cNvPr id="835" name="楕円 834"/>
        <xdr:cNvSpPr/>
      </xdr:nvSpPr>
      <xdr:spPr>
        <a:xfrm>
          <a:off x="21272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168729</xdr:rowOff>
    </xdr:from>
    <xdr:to>
      <xdr:col>116</xdr:col>
      <xdr:colOff>63500</xdr:colOff>
      <xdr:row>103</xdr:row>
      <xdr:rowOff>25581</xdr:rowOff>
    </xdr:to>
    <xdr:cxnSp macro="">
      <xdr:nvCxnSpPr>
        <xdr:cNvPr id="836" name="直線コネクタ 835"/>
        <xdr:cNvCxnSpPr/>
      </xdr:nvCxnSpPr>
      <xdr:spPr>
        <a:xfrm flipV="1">
          <a:off x="21323300" y="17656629"/>
          <a:ext cx="83820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168002</xdr:rowOff>
    </xdr:from>
    <xdr:to>
      <xdr:col>107</xdr:col>
      <xdr:colOff>101600</xdr:colOff>
      <xdr:row>103</xdr:row>
      <xdr:rowOff>98152</xdr:rowOff>
    </xdr:to>
    <xdr:sp macro="" textlink="">
      <xdr:nvSpPr>
        <xdr:cNvPr id="837" name="楕円 836"/>
        <xdr:cNvSpPr/>
      </xdr:nvSpPr>
      <xdr:spPr>
        <a:xfrm>
          <a:off x="20383500" y="1765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25581</xdr:rowOff>
    </xdr:from>
    <xdr:to>
      <xdr:col>111</xdr:col>
      <xdr:colOff>177800</xdr:colOff>
      <xdr:row>103</xdr:row>
      <xdr:rowOff>47352</xdr:rowOff>
    </xdr:to>
    <xdr:cxnSp macro="">
      <xdr:nvCxnSpPr>
        <xdr:cNvPr id="838" name="直線コネクタ 837"/>
        <xdr:cNvCxnSpPr/>
      </xdr:nvCxnSpPr>
      <xdr:spPr>
        <a:xfrm flipV="1">
          <a:off x="20434300" y="17684931"/>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21589</xdr:rowOff>
    </xdr:from>
    <xdr:to>
      <xdr:col>102</xdr:col>
      <xdr:colOff>165100</xdr:colOff>
      <xdr:row>103</xdr:row>
      <xdr:rowOff>123189</xdr:rowOff>
    </xdr:to>
    <xdr:sp macro="" textlink="">
      <xdr:nvSpPr>
        <xdr:cNvPr id="839" name="楕円 838"/>
        <xdr:cNvSpPr/>
      </xdr:nvSpPr>
      <xdr:spPr>
        <a:xfrm>
          <a:off x="19494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47352</xdr:rowOff>
    </xdr:from>
    <xdr:to>
      <xdr:col>107</xdr:col>
      <xdr:colOff>50800</xdr:colOff>
      <xdr:row>103</xdr:row>
      <xdr:rowOff>72389</xdr:rowOff>
    </xdr:to>
    <xdr:cxnSp macro="">
      <xdr:nvCxnSpPr>
        <xdr:cNvPr id="840" name="直線コネクタ 839"/>
        <xdr:cNvCxnSpPr/>
      </xdr:nvCxnSpPr>
      <xdr:spPr>
        <a:xfrm flipV="1">
          <a:off x="19545300" y="17706702"/>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44450</xdr:rowOff>
    </xdr:from>
    <xdr:to>
      <xdr:col>98</xdr:col>
      <xdr:colOff>38100</xdr:colOff>
      <xdr:row>103</xdr:row>
      <xdr:rowOff>146050</xdr:rowOff>
    </xdr:to>
    <xdr:sp macro="" textlink="">
      <xdr:nvSpPr>
        <xdr:cNvPr id="841" name="楕円 840"/>
        <xdr:cNvSpPr/>
      </xdr:nvSpPr>
      <xdr:spPr>
        <a:xfrm>
          <a:off x="18605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72389</xdr:rowOff>
    </xdr:from>
    <xdr:to>
      <xdr:col>102</xdr:col>
      <xdr:colOff>114300</xdr:colOff>
      <xdr:row>103</xdr:row>
      <xdr:rowOff>95250</xdr:rowOff>
    </xdr:to>
    <xdr:cxnSp macro="">
      <xdr:nvCxnSpPr>
        <xdr:cNvPr id="842" name="直線コネクタ 841"/>
        <xdr:cNvCxnSpPr/>
      </xdr:nvCxnSpPr>
      <xdr:spPr>
        <a:xfrm flipV="1">
          <a:off x="18656300" y="17731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843" name="n_1aveValue【庁舎】&#10;一人当たり面積"/>
        <xdr:cNvSpPr txBox="1"/>
      </xdr:nvSpPr>
      <xdr:spPr>
        <a:xfrm>
          <a:off x="21075727"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844" name="n_2aveValue【庁舎】&#10;一人当たり面積"/>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845" name="n_3aveValue【庁舎】&#10;一人当たり面積"/>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6004</xdr:rowOff>
    </xdr:from>
    <xdr:ext cx="469744" cy="259045"/>
    <xdr:sp macro="" textlink="">
      <xdr:nvSpPr>
        <xdr:cNvPr id="846" name="n_4aveValue【庁舎】&#10;一人当たり面積"/>
        <xdr:cNvSpPr txBox="1"/>
      </xdr:nvSpPr>
      <xdr:spPr>
        <a:xfrm>
          <a:off x="18421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92908</xdr:rowOff>
    </xdr:from>
    <xdr:ext cx="469744" cy="259045"/>
    <xdr:sp macro="" textlink="">
      <xdr:nvSpPr>
        <xdr:cNvPr id="847" name="n_1mainValue【庁舎】&#10;一人当たり面積"/>
        <xdr:cNvSpPr txBox="1"/>
      </xdr:nvSpPr>
      <xdr:spPr>
        <a:xfrm>
          <a:off x="21075727" y="1740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114679</xdr:rowOff>
    </xdr:from>
    <xdr:ext cx="469744" cy="259045"/>
    <xdr:sp macro="" textlink="">
      <xdr:nvSpPr>
        <xdr:cNvPr id="848" name="n_2mainValue【庁舎】&#10;一人当たり面積"/>
        <xdr:cNvSpPr txBox="1"/>
      </xdr:nvSpPr>
      <xdr:spPr>
        <a:xfrm>
          <a:off x="20199427" y="1743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139716</xdr:rowOff>
    </xdr:from>
    <xdr:ext cx="469744" cy="259045"/>
    <xdr:sp macro="" textlink="">
      <xdr:nvSpPr>
        <xdr:cNvPr id="849" name="n_3mainValue【庁舎】&#10;一人当たり面積"/>
        <xdr:cNvSpPr txBox="1"/>
      </xdr:nvSpPr>
      <xdr:spPr>
        <a:xfrm>
          <a:off x="193104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162577</xdr:rowOff>
    </xdr:from>
    <xdr:ext cx="469744" cy="259045"/>
    <xdr:sp macro="" textlink="">
      <xdr:nvSpPr>
        <xdr:cNvPr id="850" name="n_4mainValue【庁舎】&#10;一人当たり面積"/>
        <xdr:cNvSpPr txBox="1"/>
      </xdr:nvSpPr>
      <xdr:spPr>
        <a:xfrm>
          <a:off x="18421427"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図書館は２箇所あり、うち１箇所は減価償却率が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％となっている。この資産については近隣の施設と複合化する計画を進めている。市民会館、庁舎は有形固定資産の中では比較的新しい資産のため減価償却率は低くなっている。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体育館、福祉施設は公民館同様、大規模な避難所として使用する資産が多くある。耐震改修は完了しており、日々の適正な修繕も行っているため使用する上での問題はない。一般廃棄物処理施設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一部事務組合に加入したことにより資産が増え減価償却率が減少した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の減価償却率を高めている要因は、各自治会の消防団の拠点施設である。新築工事や改修工事を行ってきたが、消防団員が減少し続けている自治会も現れ始め、資産の老朽化と併せて統合を検討する必要性もあると考え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7,435
7,377
200.87
6,939,836
6,291,650
579,493
3,881,945
3,381,574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本町は内陸山間地にあるため中心となる産業がなく、急激な人口減少に伴う少子化が進んでいる（令和２年度末高齢化率</a:t>
          </a:r>
          <a:r>
            <a:rPr kumimoji="1" lang="en-US" altLang="ja-JP" sz="1300">
              <a:latin typeface="ＭＳ Ｐゴシック" panose="020B0600070205080204" pitchFamily="50" charset="-128"/>
              <a:ea typeface="ＭＳ Ｐゴシック" panose="020B0600070205080204" pitchFamily="50" charset="-128"/>
            </a:rPr>
            <a:t>43.2</a:t>
          </a:r>
          <a:r>
            <a:rPr kumimoji="1" lang="ja-JP" altLang="en-US" sz="1300">
              <a:latin typeface="ＭＳ Ｐゴシック" panose="020B0600070205080204" pitchFamily="50" charset="-128"/>
              <a:ea typeface="ＭＳ Ｐゴシック" panose="020B0600070205080204" pitchFamily="50" charset="-128"/>
            </a:rPr>
            <a:t>％）。そのため財政基盤が弱く、類似団体平均を大きく下回っている。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毎年、定員管理や事務事業の見直しを行っているが、今後も定員適正化、地方税の徴収強化（現年分徴収率</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　、過年度も含めた全体でも</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％）に努めるとともに、活力あるまちづくりによる財政基盤強化を図る。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152702</xdr:rowOff>
    </xdr:to>
    <xdr:cxnSp macro="">
      <xdr:nvCxnSpPr>
        <xdr:cNvPr id="70" name="直線コネクタ 69"/>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164193</xdr:rowOff>
    </xdr:to>
    <xdr:cxnSp macro="">
      <xdr:nvCxnSpPr>
        <xdr:cNvPr id="73" name="直線コネクタ 72"/>
        <xdr:cNvCxnSpPr/>
      </xdr:nvCxnSpPr>
      <xdr:spPr>
        <a:xfrm flipV="1">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73979</xdr:rowOff>
    </xdr:from>
    <xdr:ext cx="762000" cy="259045"/>
    <xdr:sp macro="" textlink="">
      <xdr:nvSpPr>
        <xdr:cNvPr id="90" name="財政力該当値テキスト"/>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年度に比較し、普通交付税及び地方消費税交付金の増加により、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ポイントの減となり、類似団体平均及び県平均を下回り、良好な経常収支比率を維持している。</a:t>
          </a:r>
        </a:p>
        <a:p>
          <a:r>
            <a:rPr kumimoji="1" lang="ja-JP" altLang="en-US" sz="1300">
              <a:latin typeface="ＭＳ Ｐゴシック" panose="020B0600070205080204" pitchFamily="50" charset="-128"/>
              <a:ea typeface="ＭＳ Ｐゴシック" panose="020B0600070205080204" pitchFamily="50" charset="-128"/>
            </a:rPr>
            <a:t>　引き続き定員管理の適正化による人件費の抑制と公債費の抑制に努めるとともに、事務事業の見直しによる経常経費削減に努める。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138684</xdr:rowOff>
    </xdr:from>
    <xdr:to>
      <xdr:col>23</xdr:col>
      <xdr:colOff>133350</xdr:colOff>
      <xdr:row>62</xdr:row>
      <xdr:rowOff>25146</xdr:rowOff>
    </xdr:to>
    <xdr:cxnSp macro="">
      <xdr:nvCxnSpPr>
        <xdr:cNvPr id="131" name="直線コネクタ 130"/>
        <xdr:cNvCxnSpPr/>
      </xdr:nvCxnSpPr>
      <xdr:spPr>
        <a:xfrm flipV="1">
          <a:off x="4114800" y="1059713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25146</xdr:rowOff>
    </xdr:from>
    <xdr:to>
      <xdr:col>19</xdr:col>
      <xdr:colOff>133350</xdr:colOff>
      <xdr:row>62</xdr:row>
      <xdr:rowOff>68580</xdr:rowOff>
    </xdr:to>
    <xdr:cxnSp macro="">
      <xdr:nvCxnSpPr>
        <xdr:cNvPr id="134" name="直線コネクタ 133"/>
        <xdr:cNvCxnSpPr/>
      </xdr:nvCxnSpPr>
      <xdr:spPr>
        <a:xfrm flipV="1">
          <a:off x="3225800" y="106550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15494</xdr:rowOff>
    </xdr:from>
    <xdr:to>
      <xdr:col>15</xdr:col>
      <xdr:colOff>82550</xdr:colOff>
      <xdr:row>62</xdr:row>
      <xdr:rowOff>68580</xdr:rowOff>
    </xdr:to>
    <xdr:cxnSp macro="">
      <xdr:nvCxnSpPr>
        <xdr:cNvPr id="137" name="直線コネクタ 136"/>
        <xdr:cNvCxnSpPr/>
      </xdr:nvCxnSpPr>
      <xdr:spPr>
        <a:xfrm>
          <a:off x="2336800" y="1064539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15494</xdr:rowOff>
    </xdr:from>
    <xdr:to>
      <xdr:col>11</xdr:col>
      <xdr:colOff>31750</xdr:colOff>
      <xdr:row>62</xdr:row>
      <xdr:rowOff>126492</xdr:rowOff>
    </xdr:to>
    <xdr:cxnSp macro="">
      <xdr:nvCxnSpPr>
        <xdr:cNvPr id="140" name="直線コネクタ 139"/>
        <xdr:cNvCxnSpPr/>
      </xdr:nvCxnSpPr>
      <xdr:spPr>
        <a:xfrm flipV="1">
          <a:off x="1447800" y="1064539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87884</xdr:rowOff>
    </xdr:from>
    <xdr:to>
      <xdr:col>23</xdr:col>
      <xdr:colOff>184150</xdr:colOff>
      <xdr:row>62</xdr:row>
      <xdr:rowOff>18034</xdr:rowOff>
    </xdr:to>
    <xdr:sp macro="" textlink="">
      <xdr:nvSpPr>
        <xdr:cNvPr id="150" name="楕円 149"/>
        <xdr:cNvSpPr/>
      </xdr:nvSpPr>
      <xdr:spPr>
        <a:xfrm>
          <a:off x="49022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104411</xdr:rowOff>
    </xdr:from>
    <xdr:ext cx="762000" cy="259045"/>
    <xdr:sp macro="" textlink="">
      <xdr:nvSpPr>
        <xdr:cNvPr id="151" name="財政構造の弾力性該当値テキスト"/>
        <xdr:cNvSpPr txBox="1"/>
      </xdr:nvSpPr>
      <xdr:spPr>
        <a:xfrm>
          <a:off x="5041900" y="1039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145796</xdr:rowOff>
    </xdr:from>
    <xdr:to>
      <xdr:col>19</xdr:col>
      <xdr:colOff>184150</xdr:colOff>
      <xdr:row>62</xdr:row>
      <xdr:rowOff>75946</xdr:rowOff>
    </xdr:to>
    <xdr:sp macro="" textlink="">
      <xdr:nvSpPr>
        <xdr:cNvPr id="152" name="楕円 151"/>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86123</xdr:rowOff>
    </xdr:from>
    <xdr:ext cx="736600" cy="259045"/>
    <xdr:sp macro="" textlink="">
      <xdr:nvSpPr>
        <xdr:cNvPr id="153" name="テキスト ボックス 152"/>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4" name="楕円 153"/>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5" name="テキスト ボックス 154"/>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136144</xdr:rowOff>
    </xdr:from>
    <xdr:to>
      <xdr:col>11</xdr:col>
      <xdr:colOff>82550</xdr:colOff>
      <xdr:row>62</xdr:row>
      <xdr:rowOff>66294</xdr:rowOff>
    </xdr:to>
    <xdr:sp macro="" textlink="">
      <xdr:nvSpPr>
        <xdr:cNvPr id="156" name="楕円 155"/>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76471</xdr:rowOff>
    </xdr:from>
    <xdr:ext cx="762000" cy="259045"/>
    <xdr:sp macro="" textlink="">
      <xdr:nvSpPr>
        <xdr:cNvPr id="157" name="テキスト ボックス 156"/>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75692</xdr:rowOff>
    </xdr:from>
    <xdr:to>
      <xdr:col>7</xdr:col>
      <xdr:colOff>31750</xdr:colOff>
      <xdr:row>63</xdr:row>
      <xdr:rowOff>5842</xdr:rowOff>
    </xdr:to>
    <xdr:sp macro="" textlink="">
      <xdr:nvSpPr>
        <xdr:cNvPr id="158" name="楕円 157"/>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16019</xdr:rowOff>
    </xdr:from>
    <xdr:ext cx="762000" cy="259045"/>
    <xdr:sp macro="" textlink="">
      <xdr:nvSpPr>
        <xdr:cNvPr id="159" name="テキスト ボックス 158"/>
        <xdr:cNvSpPr txBox="1"/>
      </xdr:nvSpPr>
      <xdr:spPr>
        <a:xfrm>
          <a:off x="1066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人口１人当たりの人件費、物件費及び維持補修費の決算額は類似団体平均を下回った。物件費は、令和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年度に比較し、小学校の統合や新型コロナウィルスの影響によるイベントの中止等により減少した。</a:t>
          </a:r>
        </a:p>
        <a:p>
          <a:r>
            <a:rPr kumimoji="1" lang="ja-JP" altLang="en-US" sz="1300">
              <a:latin typeface="ＭＳ Ｐゴシック" panose="020B0600070205080204" pitchFamily="50" charset="-128"/>
              <a:ea typeface="ＭＳ Ｐゴシック" panose="020B0600070205080204" pitchFamily="50" charset="-128"/>
            </a:rPr>
            <a:t>  今後も、少子化に対応するため、小学校の適正配置の計画的な実施に努め、人件費、物件費の削減を図る。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80745</xdr:rowOff>
    </xdr:from>
    <xdr:to>
      <xdr:col>23</xdr:col>
      <xdr:colOff>133350</xdr:colOff>
      <xdr:row>82</xdr:row>
      <xdr:rowOff>90088</xdr:rowOff>
    </xdr:to>
    <xdr:cxnSp macro="">
      <xdr:nvCxnSpPr>
        <xdr:cNvPr id="196" name="直線コネクタ 195"/>
        <xdr:cNvCxnSpPr/>
      </xdr:nvCxnSpPr>
      <xdr:spPr>
        <a:xfrm>
          <a:off x="4114800" y="14139645"/>
          <a:ext cx="838200" cy="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47022</xdr:rowOff>
    </xdr:from>
    <xdr:to>
      <xdr:col>19</xdr:col>
      <xdr:colOff>133350</xdr:colOff>
      <xdr:row>82</xdr:row>
      <xdr:rowOff>80745</xdr:rowOff>
    </xdr:to>
    <xdr:cxnSp macro="">
      <xdr:nvCxnSpPr>
        <xdr:cNvPr id="199" name="直線コネクタ 198"/>
        <xdr:cNvCxnSpPr/>
      </xdr:nvCxnSpPr>
      <xdr:spPr>
        <a:xfrm>
          <a:off x="3225800" y="14105922"/>
          <a:ext cx="889000" cy="3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46774</xdr:rowOff>
    </xdr:from>
    <xdr:to>
      <xdr:col>15</xdr:col>
      <xdr:colOff>82550</xdr:colOff>
      <xdr:row>82</xdr:row>
      <xdr:rowOff>47022</xdr:rowOff>
    </xdr:to>
    <xdr:cxnSp macro="">
      <xdr:nvCxnSpPr>
        <xdr:cNvPr id="202" name="直線コネクタ 201"/>
        <xdr:cNvCxnSpPr/>
      </xdr:nvCxnSpPr>
      <xdr:spPr>
        <a:xfrm>
          <a:off x="2336800" y="14105674"/>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46774</xdr:rowOff>
    </xdr:from>
    <xdr:to>
      <xdr:col>11</xdr:col>
      <xdr:colOff>31750</xdr:colOff>
      <xdr:row>82</xdr:row>
      <xdr:rowOff>69273</xdr:rowOff>
    </xdr:to>
    <xdr:cxnSp macro="">
      <xdr:nvCxnSpPr>
        <xdr:cNvPr id="205" name="直線コネクタ 204"/>
        <xdr:cNvCxnSpPr/>
      </xdr:nvCxnSpPr>
      <xdr:spPr>
        <a:xfrm flipV="1">
          <a:off x="1447800" y="14105674"/>
          <a:ext cx="889000" cy="2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39288</xdr:rowOff>
    </xdr:from>
    <xdr:to>
      <xdr:col>23</xdr:col>
      <xdr:colOff>184150</xdr:colOff>
      <xdr:row>82</xdr:row>
      <xdr:rowOff>140888</xdr:rowOff>
    </xdr:to>
    <xdr:sp macro="" textlink="">
      <xdr:nvSpPr>
        <xdr:cNvPr id="215" name="楕円 214"/>
        <xdr:cNvSpPr/>
      </xdr:nvSpPr>
      <xdr:spPr>
        <a:xfrm>
          <a:off x="4902200" y="140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55815</xdr:rowOff>
    </xdr:from>
    <xdr:ext cx="762000" cy="259045"/>
    <xdr:sp macro="" textlink="">
      <xdr:nvSpPr>
        <xdr:cNvPr id="216" name="人件費・物件費等の状況該当値テキスト"/>
        <xdr:cNvSpPr txBox="1"/>
      </xdr:nvSpPr>
      <xdr:spPr>
        <a:xfrm>
          <a:off x="5041900" y="139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29945</xdr:rowOff>
    </xdr:from>
    <xdr:to>
      <xdr:col>19</xdr:col>
      <xdr:colOff>184150</xdr:colOff>
      <xdr:row>82</xdr:row>
      <xdr:rowOff>131545</xdr:rowOff>
    </xdr:to>
    <xdr:sp macro="" textlink="">
      <xdr:nvSpPr>
        <xdr:cNvPr id="217" name="楕円 216"/>
        <xdr:cNvSpPr/>
      </xdr:nvSpPr>
      <xdr:spPr>
        <a:xfrm>
          <a:off x="4064000" y="1408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141722</xdr:rowOff>
    </xdr:from>
    <xdr:ext cx="736600" cy="259045"/>
    <xdr:sp macro="" textlink="">
      <xdr:nvSpPr>
        <xdr:cNvPr id="218" name="テキスト ボックス 217"/>
        <xdr:cNvSpPr txBox="1"/>
      </xdr:nvSpPr>
      <xdr:spPr>
        <a:xfrm>
          <a:off x="3733800" y="1385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167672</xdr:rowOff>
    </xdr:from>
    <xdr:to>
      <xdr:col>15</xdr:col>
      <xdr:colOff>133350</xdr:colOff>
      <xdr:row>82</xdr:row>
      <xdr:rowOff>97822</xdr:rowOff>
    </xdr:to>
    <xdr:sp macro="" textlink="">
      <xdr:nvSpPr>
        <xdr:cNvPr id="219" name="楕円 218"/>
        <xdr:cNvSpPr/>
      </xdr:nvSpPr>
      <xdr:spPr>
        <a:xfrm>
          <a:off x="3175000" y="140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107999</xdr:rowOff>
    </xdr:from>
    <xdr:ext cx="762000" cy="259045"/>
    <xdr:sp macro="" textlink="">
      <xdr:nvSpPr>
        <xdr:cNvPr id="220" name="テキスト ボックス 219"/>
        <xdr:cNvSpPr txBox="1"/>
      </xdr:nvSpPr>
      <xdr:spPr>
        <a:xfrm>
          <a:off x="2844800" y="1382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167424</xdr:rowOff>
    </xdr:from>
    <xdr:to>
      <xdr:col>11</xdr:col>
      <xdr:colOff>82550</xdr:colOff>
      <xdr:row>82</xdr:row>
      <xdr:rowOff>97574</xdr:rowOff>
    </xdr:to>
    <xdr:sp macro="" textlink="">
      <xdr:nvSpPr>
        <xdr:cNvPr id="221" name="楕円 220"/>
        <xdr:cNvSpPr/>
      </xdr:nvSpPr>
      <xdr:spPr>
        <a:xfrm>
          <a:off x="2286000" y="1405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107751</xdr:rowOff>
    </xdr:from>
    <xdr:ext cx="762000" cy="259045"/>
    <xdr:sp macro="" textlink="">
      <xdr:nvSpPr>
        <xdr:cNvPr id="222" name="テキスト ボックス 221"/>
        <xdr:cNvSpPr txBox="1"/>
      </xdr:nvSpPr>
      <xdr:spPr>
        <a:xfrm>
          <a:off x="1955800" y="1382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18473</xdr:rowOff>
    </xdr:from>
    <xdr:to>
      <xdr:col>7</xdr:col>
      <xdr:colOff>31750</xdr:colOff>
      <xdr:row>82</xdr:row>
      <xdr:rowOff>120073</xdr:rowOff>
    </xdr:to>
    <xdr:sp macro="" textlink="">
      <xdr:nvSpPr>
        <xdr:cNvPr id="223" name="楕円 222"/>
        <xdr:cNvSpPr/>
      </xdr:nvSpPr>
      <xdr:spPr>
        <a:xfrm>
          <a:off x="1397000" y="140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130250</xdr:rowOff>
    </xdr:from>
    <xdr:ext cx="762000" cy="259045"/>
    <xdr:sp macro="" textlink="">
      <xdr:nvSpPr>
        <xdr:cNvPr id="224" name="テキスト ボックス 223"/>
        <xdr:cNvSpPr txBox="1"/>
      </xdr:nvSpPr>
      <xdr:spPr>
        <a:xfrm>
          <a:off x="1066800" y="1384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毎年、給与の適正化に努めており、類似団体平均を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ポイント下回った。今後も給与の適正化に一層努める。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158145</xdr:rowOff>
    </xdr:from>
    <xdr:to>
      <xdr:col>81</xdr:col>
      <xdr:colOff>44450</xdr:colOff>
      <xdr:row>86</xdr:row>
      <xdr:rowOff>101600</xdr:rowOff>
    </xdr:to>
    <xdr:cxnSp macro="">
      <xdr:nvCxnSpPr>
        <xdr:cNvPr id="260" name="直線コネクタ 259"/>
        <xdr:cNvCxnSpPr/>
      </xdr:nvCxnSpPr>
      <xdr:spPr>
        <a:xfrm flipV="1">
          <a:off x="16179800" y="14731395"/>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101600</xdr:rowOff>
    </xdr:to>
    <xdr:cxnSp macro="">
      <xdr:nvCxnSpPr>
        <xdr:cNvPr id="263" name="直線コネクタ 262"/>
        <xdr:cNvCxnSpPr/>
      </xdr:nvCxnSpPr>
      <xdr:spPr>
        <a:xfrm>
          <a:off x="15290800" y="147773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32657</xdr:rowOff>
    </xdr:to>
    <xdr:cxnSp macro="">
      <xdr:nvCxnSpPr>
        <xdr:cNvPr id="266" name="直線コネクタ 265"/>
        <xdr:cNvCxnSpPr/>
      </xdr:nvCxnSpPr>
      <xdr:spPr>
        <a:xfrm>
          <a:off x="14401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43241</xdr:rowOff>
    </xdr:from>
    <xdr:to>
      <xdr:col>68</xdr:col>
      <xdr:colOff>152400</xdr:colOff>
      <xdr:row>85</xdr:row>
      <xdr:rowOff>169636</xdr:rowOff>
    </xdr:to>
    <xdr:cxnSp macro="">
      <xdr:nvCxnSpPr>
        <xdr:cNvPr id="269" name="直線コネクタ 268"/>
        <xdr:cNvCxnSpPr/>
      </xdr:nvCxnSpPr>
      <xdr:spPr>
        <a:xfrm>
          <a:off x="13512800" y="1461649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107345</xdr:rowOff>
    </xdr:from>
    <xdr:to>
      <xdr:col>81</xdr:col>
      <xdr:colOff>95250</xdr:colOff>
      <xdr:row>86</xdr:row>
      <xdr:rowOff>37495</xdr:rowOff>
    </xdr:to>
    <xdr:sp macro="" textlink="">
      <xdr:nvSpPr>
        <xdr:cNvPr id="279" name="楕円 278"/>
        <xdr:cNvSpPr/>
      </xdr:nvSpPr>
      <xdr:spPr>
        <a:xfrm>
          <a:off x="169672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123872</xdr:rowOff>
    </xdr:from>
    <xdr:ext cx="762000" cy="259045"/>
    <xdr:sp macro="" textlink="">
      <xdr:nvSpPr>
        <xdr:cNvPr id="280" name="給与水準   （国との比較）該当値テキスト"/>
        <xdr:cNvSpPr txBox="1"/>
      </xdr:nvSpPr>
      <xdr:spPr>
        <a:xfrm>
          <a:off x="171069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1" name="楕円 280"/>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2" name="テキスト ボックス 28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3" name="楕円 282"/>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4" name="テキスト ボックス 283"/>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5" name="楕円 284"/>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6" name="テキスト ボックス 285"/>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163891</xdr:rowOff>
    </xdr:from>
    <xdr:to>
      <xdr:col>64</xdr:col>
      <xdr:colOff>152400</xdr:colOff>
      <xdr:row>85</xdr:row>
      <xdr:rowOff>94041</xdr:rowOff>
    </xdr:to>
    <xdr:sp macro="" textlink="">
      <xdr:nvSpPr>
        <xdr:cNvPr id="287" name="楕円 286"/>
        <xdr:cNvSpPr/>
      </xdr:nvSpPr>
      <xdr:spPr>
        <a:xfrm>
          <a:off x="13462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104218</xdr:rowOff>
    </xdr:from>
    <xdr:ext cx="762000" cy="259045"/>
    <xdr:sp macro="" textlink="">
      <xdr:nvSpPr>
        <xdr:cNvPr id="288" name="テキスト ボックス 287"/>
        <xdr:cNvSpPr txBox="1"/>
      </xdr:nvSpPr>
      <xdr:spPr>
        <a:xfrm>
          <a:off x="13131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定員適正化計画に沿って職員数は、平成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名から令和２年度</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名に減少した。類似団体平均との比較は</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今後も小学校等、公共施設の適正規模への移行、事務事業の効率化及び業務のアウトソーシングによる職員削減を目指す。</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59182</xdr:rowOff>
    </xdr:from>
    <xdr:to>
      <xdr:col>81</xdr:col>
      <xdr:colOff>44450</xdr:colOff>
      <xdr:row>60</xdr:row>
      <xdr:rowOff>88741</xdr:rowOff>
    </xdr:to>
    <xdr:cxnSp macro="">
      <xdr:nvCxnSpPr>
        <xdr:cNvPr id="319" name="直線コネクタ 318"/>
        <xdr:cNvCxnSpPr/>
      </xdr:nvCxnSpPr>
      <xdr:spPr>
        <a:xfrm>
          <a:off x="16179800" y="10346182"/>
          <a:ext cx="8382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35655</xdr:rowOff>
    </xdr:from>
    <xdr:to>
      <xdr:col>77</xdr:col>
      <xdr:colOff>44450</xdr:colOff>
      <xdr:row>60</xdr:row>
      <xdr:rowOff>59182</xdr:rowOff>
    </xdr:to>
    <xdr:cxnSp macro="">
      <xdr:nvCxnSpPr>
        <xdr:cNvPr id="322" name="直線コネクタ 321"/>
        <xdr:cNvCxnSpPr/>
      </xdr:nvCxnSpPr>
      <xdr:spPr>
        <a:xfrm>
          <a:off x="15290800" y="10322655"/>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35655</xdr:rowOff>
    </xdr:from>
    <xdr:to>
      <xdr:col>72</xdr:col>
      <xdr:colOff>203200</xdr:colOff>
      <xdr:row>60</xdr:row>
      <xdr:rowOff>47720</xdr:rowOff>
    </xdr:to>
    <xdr:cxnSp macro="">
      <xdr:nvCxnSpPr>
        <xdr:cNvPr id="325" name="直線コネクタ 324"/>
        <xdr:cNvCxnSpPr/>
      </xdr:nvCxnSpPr>
      <xdr:spPr>
        <a:xfrm flipV="1">
          <a:off x="14401800" y="103226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22987</xdr:rowOff>
    </xdr:from>
    <xdr:to>
      <xdr:col>68</xdr:col>
      <xdr:colOff>152400</xdr:colOff>
      <xdr:row>60</xdr:row>
      <xdr:rowOff>47720</xdr:rowOff>
    </xdr:to>
    <xdr:cxnSp macro="">
      <xdr:nvCxnSpPr>
        <xdr:cNvPr id="328" name="直線コネクタ 327"/>
        <xdr:cNvCxnSpPr/>
      </xdr:nvCxnSpPr>
      <xdr:spPr>
        <a:xfrm>
          <a:off x="13512800" y="10309987"/>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37941</xdr:rowOff>
    </xdr:from>
    <xdr:to>
      <xdr:col>81</xdr:col>
      <xdr:colOff>95250</xdr:colOff>
      <xdr:row>60</xdr:row>
      <xdr:rowOff>139541</xdr:rowOff>
    </xdr:to>
    <xdr:sp macro="" textlink="">
      <xdr:nvSpPr>
        <xdr:cNvPr id="338" name="楕円 337"/>
        <xdr:cNvSpPr/>
      </xdr:nvSpPr>
      <xdr:spPr>
        <a:xfrm>
          <a:off x="16967200" y="1032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54468</xdr:rowOff>
    </xdr:from>
    <xdr:ext cx="762000" cy="259045"/>
    <xdr:sp macro="" textlink="">
      <xdr:nvSpPr>
        <xdr:cNvPr id="339" name="定員管理の状況該当値テキスト"/>
        <xdr:cNvSpPr txBox="1"/>
      </xdr:nvSpPr>
      <xdr:spPr>
        <a:xfrm>
          <a:off x="17106900" y="1017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8382</xdr:rowOff>
    </xdr:from>
    <xdr:to>
      <xdr:col>77</xdr:col>
      <xdr:colOff>95250</xdr:colOff>
      <xdr:row>60</xdr:row>
      <xdr:rowOff>109982</xdr:rowOff>
    </xdr:to>
    <xdr:sp macro="" textlink="">
      <xdr:nvSpPr>
        <xdr:cNvPr id="340" name="楕円 339"/>
        <xdr:cNvSpPr/>
      </xdr:nvSpPr>
      <xdr:spPr>
        <a:xfrm>
          <a:off x="16129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120159</xdr:rowOff>
    </xdr:from>
    <xdr:ext cx="736600" cy="259045"/>
    <xdr:sp macro="" textlink="">
      <xdr:nvSpPr>
        <xdr:cNvPr id="341" name="テキスト ボックス 340"/>
        <xdr:cNvSpPr txBox="1"/>
      </xdr:nvSpPr>
      <xdr:spPr>
        <a:xfrm>
          <a:off x="15798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156305</xdr:rowOff>
    </xdr:from>
    <xdr:to>
      <xdr:col>73</xdr:col>
      <xdr:colOff>44450</xdr:colOff>
      <xdr:row>60</xdr:row>
      <xdr:rowOff>86455</xdr:rowOff>
    </xdr:to>
    <xdr:sp macro="" textlink="">
      <xdr:nvSpPr>
        <xdr:cNvPr id="342" name="楕円 341"/>
        <xdr:cNvSpPr/>
      </xdr:nvSpPr>
      <xdr:spPr>
        <a:xfrm>
          <a:off x="15240000" y="102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96632</xdr:rowOff>
    </xdr:from>
    <xdr:ext cx="762000" cy="259045"/>
    <xdr:sp macro="" textlink="">
      <xdr:nvSpPr>
        <xdr:cNvPr id="343" name="テキスト ボックス 342"/>
        <xdr:cNvSpPr txBox="1"/>
      </xdr:nvSpPr>
      <xdr:spPr>
        <a:xfrm>
          <a:off x="14909800" y="1004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168370</xdr:rowOff>
    </xdr:from>
    <xdr:to>
      <xdr:col>68</xdr:col>
      <xdr:colOff>203200</xdr:colOff>
      <xdr:row>60</xdr:row>
      <xdr:rowOff>98520</xdr:rowOff>
    </xdr:to>
    <xdr:sp macro="" textlink="">
      <xdr:nvSpPr>
        <xdr:cNvPr id="344" name="楕円 343"/>
        <xdr:cNvSpPr/>
      </xdr:nvSpPr>
      <xdr:spPr>
        <a:xfrm>
          <a:off x="14351000" y="102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108697</xdr:rowOff>
    </xdr:from>
    <xdr:ext cx="762000" cy="259045"/>
    <xdr:sp macro="" textlink="">
      <xdr:nvSpPr>
        <xdr:cNvPr id="345" name="テキスト ボックス 344"/>
        <xdr:cNvSpPr txBox="1"/>
      </xdr:nvSpPr>
      <xdr:spPr>
        <a:xfrm>
          <a:off x="14020800" y="100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143637</xdr:rowOff>
    </xdr:from>
    <xdr:to>
      <xdr:col>64</xdr:col>
      <xdr:colOff>152400</xdr:colOff>
      <xdr:row>60</xdr:row>
      <xdr:rowOff>73787</xdr:rowOff>
    </xdr:to>
    <xdr:sp macro="" textlink="">
      <xdr:nvSpPr>
        <xdr:cNvPr id="346" name="楕円 345"/>
        <xdr:cNvSpPr/>
      </xdr:nvSpPr>
      <xdr:spPr>
        <a:xfrm>
          <a:off x="13462000" y="102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83964</xdr:rowOff>
    </xdr:from>
    <xdr:ext cx="762000" cy="259045"/>
    <xdr:sp macro="" textlink="">
      <xdr:nvSpPr>
        <xdr:cNvPr id="347" name="テキスト ボックス 346"/>
        <xdr:cNvSpPr txBox="1"/>
      </xdr:nvSpPr>
      <xdr:spPr>
        <a:xfrm>
          <a:off x="13131800" y="1002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普通地方交付税算入率の高い過疎対策事業債、旧合併特例債、臨時財政対策債の占める割合が高い（約９割）ため、実質公債費比率は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と類似団体平均を下回った。</a:t>
          </a:r>
        </a:p>
        <a:p>
          <a:r>
            <a:rPr kumimoji="1" lang="ja-JP" altLang="en-US" sz="1300">
              <a:latin typeface="ＭＳ Ｐゴシック" panose="020B0600070205080204" pitchFamily="50" charset="-128"/>
              <a:ea typeface="ＭＳ Ｐゴシック" panose="020B0600070205080204" pitchFamily="50" charset="-128"/>
            </a:rPr>
            <a:t>　今後も、住民ニーズを的確に把握しつつ事業の緊急度を精査して起債に大きく頼ることのない財政運営に努める。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97367</xdr:rowOff>
    </xdr:to>
    <xdr:cxnSp macro="">
      <xdr:nvCxnSpPr>
        <xdr:cNvPr id="380" name="直線コネクタ 379"/>
        <xdr:cNvCxnSpPr/>
      </xdr:nvCxnSpPr>
      <xdr:spPr>
        <a:xfrm flipV="1">
          <a:off x="16179800" y="675978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39</xdr:row>
      <xdr:rowOff>169756</xdr:rowOff>
    </xdr:to>
    <xdr:cxnSp macro="">
      <xdr:nvCxnSpPr>
        <xdr:cNvPr id="383" name="直線コネクタ 382"/>
        <xdr:cNvCxnSpPr/>
      </xdr:nvCxnSpPr>
      <xdr:spPr>
        <a:xfrm flipV="1">
          <a:off x="15290800" y="67839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78740</xdr:rowOff>
    </xdr:to>
    <xdr:cxnSp macro="">
      <xdr:nvCxnSpPr>
        <xdr:cNvPr id="386" name="直線コネクタ 385"/>
        <xdr:cNvCxnSpPr/>
      </xdr:nvCxnSpPr>
      <xdr:spPr>
        <a:xfrm flipV="1">
          <a:off x="14401800" y="685630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118956</xdr:rowOff>
    </xdr:to>
    <xdr:cxnSp macro="">
      <xdr:nvCxnSpPr>
        <xdr:cNvPr id="389" name="直線コネクタ 388"/>
        <xdr:cNvCxnSpPr/>
      </xdr:nvCxnSpPr>
      <xdr:spPr>
        <a:xfrm flipV="1">
          <a:off x="13512800" y="693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22437</xdr:rowOff>
    </xdr:from>
    <xdr:to>
      <xdr:col>81</xdr:col>
      <xdr:colOff>95250</xdr:colOff>
      <xdr:row>39</xdr:row>
      <xdr:rowOff>124037</xdr:rowOff>
    </xdr:to>
    <xdr:sp macro="" textlink="">
      <xdr:nvSpPr>
        <xdr:cNvPr id="399" name="楕円 398"/>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38964</xdr:rowOff>
    </xdr:from>
    <xdr:ext cx="762000" cy="259045"/>
    <xdr:sp macro="" textlink="">
      <xdr:nvSpPr>
        <xdr:cNvPr id="400" name="公債費負担の状況該当値テキスト"/>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46567</xdr:rowOff>
    </xdr:from>
    <xdr:to>
      <xdr:col>77</xdr:col>
      <xdr:colOff>95250</xdr:colOff>
      <xdr:row>39</xdr:row>
      <xdr:rowOff>148167</xdr:rowOff>
    </xdr:to>
    <xdr:sp macro="" textlink="">
      <xdr:nvSpPr>
        <xdr:cNvPr id="401" name="楕円 400"/>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402" name="テキスト ボックス 401"/>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118956</xdr:rowOff>
    </xdr:from>
    <xdr:to>
      <xdr:col>73</xdr:col>
      <xdr:colOff>44450</xdr:colOff>
      <xdr:row>40</xdr:row>
      <xdr:rowOff>49106</xdr:rowOff>
    </xdr:to>
    <xdr:sp macro="" textlink="">
      <xdr:nvSpPr>
        <xdr:cNvPr id="403" name="楕円 402"/>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404" name="テキスト ボックス 403"/>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5" name="楕円 404"/>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6" name="テキスト ボックス 405"/>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407" name="楕円 406"/>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408" name="テキスト ボックス 407"/>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将来負担比率が発生しなかった主な要因は、平成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年度の繰上償還、借換、</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年度以降の臨時財政対策債の借入制限による町債残高の減少と財政調整基金等の積立による充当可能基金の増加があげられる。</a:t>
          </a:r>
        </a:p>
        <a:p>
          <a:r>
            <a:rPr kumimoji="1" lang="ja-JP" altLang="en-US" sz="1300">
              <a:latin typeface="ＭＳ Ｐゴシック" panose="020B0600070205080204" pitchFamily="50" charset="-128"/>
              <a:ea typeface="ＭＳ Ｐゴシック" panose="020B0600070205080204" pitchFamily="50" charset="-128"/>
            </a:rPr>
            <a:t>　今後は、交付税縮減を見据えて、計画的な起債と公債費削減に努め、財政健全化をより一層進めていく。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7,435
7,377
200.87
6,939,836
6,291,650
579,493
3,881,945
3,381,574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人当たりの職員数は、類似団体平均を下回り、またラスパイレス指数は</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ポイント下回った。また人件費の経常収支比率は類似団体平均を下回っている。令和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年度から会計年度任用職員に係る報酬等が人件費にカウントされたため、前年度から</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　今後は、行財政改革による施設の統合、民間委託を進めるとともに、会計年度任用職員の適正配置を行い、人件費抑制に努める。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xdr:rowOff>
    </xdr:from>
    <xdr:to>
      <xdr:col>24</xdr:col>
      <xdr:colOff>25400</xdr:colOff>
      <xdr:row>37</xdr:row>
      <xdr:rowOff>19558</xdr:rowOff>
    </xdr:to>
    <xdr:cxnSp macro="">
      <xdr:nvCxnSpPr>
        <xdr:cNvPr id="64" name="直線コネクタ 63"/>
        <xdr:cNvCxnSpPr/>
      </xdr:nvCxnSpPr>
      <xdr:spPr>
        <a:xfrm>
          <a:off x="3987800" y="618032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xdr:rowOff>
    </xdr:from>
    <xdr:to>
      <xdr:col>19</xdr:col>
      <xdr:colOff>187325</xdr:colOff>
      <xdr:row>36</xdr:row>
      <xdr:rowOff>44704</xdr:rowOff>
    </xdr:to>
    <xdr:cxnSp macro="">
      <xdr:nvCxnSpPr>
        <xdr:cNvPr id="67" name="直線コネクタ 66"/>
        <xdr:cNvCxnSpPr/>
      </xdr:nvCxnSpPr>
      <xdr:spPr>
        <a:xfrm flipV="1">
          <a:off x="3098800" y="6180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44704</xdr:rowOff>
    </xdr:to>
    <xdr:cxnSp macro="">
      <xdr:nvCxnSpPr>
        <xdr:cNvPr id="70" name="直線コネクタ 69"/>
        <xdr:cNvCxnSpPr/>
      </xdr:nvCxnSpPr>
      <xdr:spPr>
        <a:xfrm>
          <a:off x="2209800" y="621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36</xdr:row>
      <xdr:rowOff>44704</xdr:rowOff>
    </xdr:to>
    <xdr:cxnSp macro="">
      <xdr:nvCxnSpPr>
        <xdr:cNvPr id="73" name="直線コネクタ 72"/>
        <xdr:cNvCxnSpPr/>
      </xdr:nvCxnSpPr>
      <xdr:spPr>
        <a:xfrm>
          <a:off x="1320800" y="6189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83" name="楕円 82"/>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156735</xdr:rowOff>
    </xdr:from>
    <xdr:ext cx="762000" cy="259045"/>
    <xdr:sp macro="" textlink="">
      <xdr:nvSpPr>
        <xdr:cNvPr id="84" name="人件費該当値テキスト"/>
        <xdr:cNvSpPr txBox="1"/>
      </xdr:nvSpPr>
      <xdr:spPr>
        <a:xfrm>
          <a:off x="4914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128778</xdr:rowOff>
    </xdr:from>
    <xdr:to>
      <xdr:col>20</xdr:col>
      <xdr:colOff>38100</xdr:colOff>
      <xdr:row>36</xdr:row>
      <xdr:rowOff>58928</xdr:rowOff>
    </xdr:to>
    <xdr:sp macro="" textlink="">
      <xdr:nvSpPr>
        <xdr:cNvPr id="85" name="楕円 84"/>
        <xdr:cNvSpPr/>
      </xdr:nvSpPr>
      <xdr:spPr>
        <a:xfrm>
          <a:off x="3937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69105</xdr:rowOff>
    </xdr:from>
    <xdr:ext cx="736600" cy="259045"/>
    <xdr:sp macro="" textlink="">
      <xdr:nvSpPr>
        <xdr:cNvPr id="86" name="テキスト ボックス 85"/>
        <xdr:cNvSpPr txBox="1"/>
      </xdr:nvSpPr>
      <xdr:spPr>
        <a:xfrm>
          <a:off x="3606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165354</xdr:rowOff>
    </xdr:from>
    <xdr:to>
      <xdr:col>11</xdr:col>
      <xdr:colOff>60325</xdr:colOff>
      <xdr:row>36</xdr:row>
      <xdr:rowOff>95504</xdr:rowOff>
    </xdr:to>
    <xdr:sp macro="" textlink="">
      <xdr:nvSpPr>
        <xdr:cNvPr id="89" name="楕円 88"/>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105681</xdr:rowOff>
    </xdr:from>
    <xdr:ext cx="762000" cy="259045"/>
    <xdr:sp macro="" textlink="">
      <xdr:nvSpPr>
        <xdr:cNvPr id="90" name="テキスト ボックス 89"/>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137922</xdr:rowOff>
    </xdr:from>
    <xdr:to>
      <xdr:col>6</xdr:col>
      <xdr:colOff>171450</xdr:colOff>
      <xdr:row>36</xdr:row>
      <xdr:rowOff>68072</xdr:rowOff>
    </xdr:to>
    <xdr:sp macro="" textlink="">
      <xdr:nvSpPr>
        <xdr:cNvPr id="91" name="楕円 90"/>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78249</xdr:rowOff>
    </xdr:from>
    <xdr:ext cx="762000" cy="259045"/>
    <xdr:sp macro="" textlink="">
      <xdr:nvSpPr>
        <xdr:cNvPr id="92" name="テキスト ボックス 91"/>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年度から会計年度任用職員に係る報酬等が人件費にカウントされたため、前年度から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ポイント減少し、類似団体平均より下回った。</a:t>
          </a:r>
        </a:p>
        <a:p>
          <a:r>
            <a:rPr kumimoji="1" lang="ja-JP" altLang="en-US" sz="1300">
              <a:latin typeface="ＭＳ Ｐゴシック" panose="020B0600070205080204" pitchFamily="50" charset="-128"/>
              <a:ea typeface="ＭＳ Ｐゴシック" panose="020B0600070205080204" pitchFamily="50" charset="-128"/>
            </a:rPr>
            <a:t>　施設管理について効率的な行政サービスができるよう、統廃合や民間委託を進め、行政コストの削減に努める。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17</xdr:row>
      <xdr:rowOff>24130</xdr:rowOff>
    </xdr:to>
    <xdr:cxnSp macro="">
      <xdr:nvCxnSpPr>
        <xdr:cNvPr id="125" name="直線コネクタ 124"/>
        <xdr:cNvCxnSpPr/>
      </xdr:nvCxnSpPr>
      <xdr:spPr>
        <a:xfrm flipV="1">
          <a:off x="15671800" y="263398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17</xdr:row>
      <xdr:rowOff>24130</xdr:rowOff>
    </xdr:to>
    <xdr:cxnSp macro="">
      <xdr:nvCxnSpPr>
        <xdr:cNvPr id="128" name="直線コネクタ 127"/>
        <xdr:cNvCxnSpPr/>
      </xdr:nvCxnSpPr>
      <xdr:spPr>
        <a:xfrm>
          <a:off x="14782800" y="2824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17</xdr:row>
      <xdr:rowOff>24130</xdr:rowOff>
    </xdr:to>
    <xdr:cxnSp macro="">
      <xdr:nvCxnSpPr>
        <xdr:cNvPr id="131" name="直線コネクタ 130"/>
        <xdr:cNvCxnSpPr/>
      </xdr:nvCxnSpPr>
      <xdr:spPr>
        <a:xfrm flipV="1">
          <a:off x="13893800" y="2824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17</xdr:row>
      <xdr:rowOff>24130</xdr:rowOff>
    </xdr:to>
    <xdr:cxnSp macro="">
      <xdr:nvCxnSpPr>
        <xdr:cNvPr id="134" name="直線コネクタ 133"/>
        <xdr:cNvCxnSpPr/>
      </xdr:nvCxnSpPr>
      <xdr:spPr>
        <a:xfrm>
          <a:off x="13004800" y="2801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xdr:rowOff>
    </xdr:from>
    <xdr:to>
      <xdr:col>82</xdr:col>
      <xdr:colOff>158750</xdr:colOff>
      <xdr:row>15</xdr:row>
      <xdr:rowOff>113030</xdr:rowOff>
    </xdr:to>
    <xdr:sp macro="" textlink="">
      <xdr:nvSpPr>
        <xdr:cNvPr id="144" name="楕円 143"/>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27957</xdr:rowOff>
    </xdr:from>
    <xdr:ext cx="762000" cy="259045"/>
    <xdr:sp macro="" textlink="">
      <xdr:nvSpPr>
        <xdr:cNvPr id="145"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6" name="楕円 145"/>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47" name="テキスト ボックス 146"/>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8" name="楕円 147"/>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49" name="テキスト ボックス 148"/>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0" name="楕円 149"/>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51" name="テキスト ボックス 150"/>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3" name="テキスト ボックス 152"/>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扶助費は、科目別には社会福祉費及び老人福祉費は増加、児童福祉費は減少し、全体として微増する結果となった。</a:t>
          </a:r>
        </a:p>
        <a:p>
          <a:r>
            <a:rPr kumimoji="1" lang="ja-JP" altLang="en-US" sz="1300">
              <a:latin typeface="ＭＳ Ｐゴシック" panose="020B0600070205080204" pitchFamily="50" charset="-128"/>
              <a:ea typeface="ＭＳ Ｐゴシック" panose="020B0600070205080204" pitchFamily="50" charset="-128"/>
            </a:rPr>
            <a:t>　今後は、個々の事業を横断的に見直すことにより適正化を進める。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35560</xdr:rowOff>
    </xdr:from>
    <xdr:to>
      <xdr:col>24</xdr:col>
      <xdr:colOff>25400</xdr:colOff>
      <xdr:row>56</xdr:row>
      <xdr:rowOff>58420</xdr:rowOff>
    </xdr:to>
    <xdr:cxnSp macro="">
      <xdr:nvCxnSpPr>
        <xdr:cNvPr id="184" name="直線コネクタ 183"/>
        <xdr:cNvCxnSpPr/>
      </xdr:nvCxnSpPr>
      <xdr:spPr>
        <a:xfrm>
          <a:off x="3987800" y="9636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35560</xdr:rowOff>
    </xdr:to>
    <xdr:cxnSp macro="">
      <xdr:nvCxnSpPr>
        <xdr:cNvPr id="187" name="直線コネクタ 186"/>
        <xdr:cNvCxnSpPr/>
      </xdr:nvCxnSpPr>
      <xdr:spPr>
        <a:xfrm>
          <a:off x="3098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35560</xdr:rowOff>
    </xdr:to>
    <xdr:cxnSp macro="">
      <xdr:nvCxnSpPr>
        <xdr:cNvPr id="190" name="直線コネクタ 189"/>
        <xdr:cNvCxnSpPr/>
      </xdr:nvCxnSpPr>
      <xdr:spPr>
        <a:xfrm flipV="1">
          <a:off x="2209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35560</xdr:rowOff>
    </xdr:from>
    <xdr:to>
      <xdr:col>11</xdr:col>
      <xdr:colOff>9525</xdr:colOff>
      <xdr:row>56</xdr:row>
      <xdr:rowOff>104140</xdr:rowOff>
    </xdr:to>
    <xdr:cxnSp macro="">
      <xdr:nvCxnSpPr>
        <xdr:cNvPr id="193" name="直線コネクタ 192"/>
        <xdr:cNvCxnSpPr/>
      </xdr:nvCxnSpPr>
      <xdr:spPr>
        <a:xfrm flipV="1">
          <a:off x="1320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3" name="楕円 202"/>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151147</xdr:rowOff>
    </xdr:from>
    <xdr:ext cx="762000" cy="259045"/>
    <xdr:sp macro="" textlink="">
      <xdr:nvSpPr>
        <xdr:cNvPr id="204" name="扶助費該当値テキスト"/>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156210</xdr:rowOff>
    </xdr:from>
    <xdr:to>
      <xdr:col>20</xdr:col>
      <xdr:colOff>38100</xdr:colOff>
      <xdr:row>56</xdr:row>
      <xdr:rowOff>86360</xdr:rowOff>
    </xdr:to>
    <xdr:sp macro="" textlink="">
      <xdr:nvSpPr>
        <xdr:cNvPr id="205" name="楕円 204"/>
        <xdr:cNvSpPr/>
      </xdr:nvSpPr>
      <xdr:spPr>
        <a:xfrm>
          <a:off x="3937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96537</xdr:rowOff>
    </xdr:from>
    <xdr:ext cx="736600" cy="259045"/>
    <xdr:sp macro="" textlink="">
      <xdr:nvSpPr>
        <xdr:cNvPr id="206" name="テキスト ボックス 205"/>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8" name="テキスト ボックス 207"/>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09" name="楕円 208"/>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210" name="テキスト ボックス 209"/>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1" name="楕円 210"/>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139717</xdr:rowOff>
    </xdr:from>
    <xdr:ext cx="762000" cy="259045"/>
    <xdr:sp macro="" textlink="">
      <xdr:nvSpPr>
        <xdr:cNvPr id="212" name="テキスト ボックス 211"/>
        <xdr:cNvSpPr txBox="1"/>
      </xdr:nvSpPr>
      <xdr:spPr>
        <a:xfrm>
          <a:off x="93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が大きな要素となるが、類似団体平均を下回っている。効率的な経営が困難な簡易水道事業に対する繰出しや、年々増加する医療や介護給付費に伴う後期高齢医療特別会計、介護保険特別会計への繰出しが主たる要因となっている。</a:t>
          </a:r>
        </a:p>
        <a:p>
          <a:r>
            <a:rPr kumimoji="1" lang="ja-JP" altLang="en-US" sz="1300">
              <a:latin typeface="ＭＳ Ｐゴシック" panose="020B0600070205080204" pitchFamily="50" charset="-128"/>
              <a:ea typeface="ＭＳ Ｐゴシック" panose="020B0600070205080204" pitchFamily="50" charset="-128"/>
            </a:rPr>
            <a:t>　簡易水道事業については、施設の老朽化が進んでおり、計画的な施設管理による経営戦略を推進する。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xdr:rowOff>
    </xdr:from>
    <xdr:to>
      <xdr:col>82</xdr:col>
      <xdr:colOff>107950</xdr:colOff>
      <xdr:row>55</xdr:row>
      <xdr:rowOff>16510</xdr:rowOff>
    </xdr:to>
    <xdr:cxnSp macro="">
      <xdr:nvCxnSpPr>
        <xdr:cNvPr id="245" name="直線コネクタ 244"/>
        <xdr:cNvCxnSpPr/>
      </xdr:nvCxnSpPr>
      <xdr:spPr>
        <a:xfrm>
          <a:off x="15671800" y="9438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24130</xdr:rowOff>
    </xdr:to>
    <xdr:cxnSp macro="">
      <xdr:nvCxnSpPr>
        <xdr:cNvPr id="248" name="直線コネクタ 247"/>
        <xdr:cNvCxnSpPr/>
      </xdr:nvCxnSpPr>
      <xdr:spPr>
        <a:xfrm flipV="1">
          <a:off x="14782800" y="9438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46990</xdr:rowOff>
    </xdr:to>
    <xdr:cxnSp macro="">
      <xdr:nvCxnSpPr>
        <xdr:cNvPr id="251" name="直線コネクタ 250"/>
        <xdr:cNvCxnSpPr/>
      </xdr:nvCxnSpPr>
      <xdr:spPr>
        <a:xfrm flipV="1">
          <a:off x="13893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3" name="テキスト ボックス 252"/>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85090</xdr:rowOff>
    </xdr:to>
    <xdr:cxnSp macro="">
      <xdr:nvCxnSpPr>
        <xdr:cNvPr id="254" name="直線コネクタ 253"/>
        <xdr:cNvCxnSpPr/>
      </xdr:nvCxnSpPr>
      <xdr:spPr>
        <a:xfrm flipV="1">
          <a:off x="13004800" y="9476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64" name="楕円 263"/>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65"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129540</xdr:rowOff>
    </xdr:from>
    <xdr:to>
      <xdr:col>78</xdr:col>
      <xdr:colOff>120650</xdr:colOff>
      <xdr:row>55</xdr:row>
      <xdr:rowOff>59690</xdr:rowOff>
    </xdr:to>
    <xdr:sp macro="" textlink="">
      <xdr:nvSpPr>
        <xdr:cNvPr id="266" name="楕円 265"/>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69867</xdr:rowOff>
    </xdr:from>
    <xdr:ext cx="736600" cy="259045"/>
    <xdr:sp macro="" textlink="">
      <xdr:nvSpPr>
        <xdr:cNvPr id="267" name="テキスト ボックス 266"/>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68" name="楕円 267"/>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69" name="テキスト ボックス 268"/>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0" name="楕円 269"/>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1" name="テキスト ボックス 270"/>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2" name="楕円 271"/>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3" name="テキスト ボックス 272"/>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一部事務組合の負担金の増加に伴い、前年度に比較して類似団体平均を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町の各種補助金制度については、事務事業分析により、制度の必要性や緊急度を見直し、より効果的な行政サービスの提供を促進する。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78994</xdr:rowOff>
    </xdr:to>
    <xdr:cxnSp macro="">
      <xdr:nvCxnSpPr>
        <xdr:cNvPr id="303" name="直線コネクタ 302"/>
        <xdr:cNvCxnSpPr/>
      </xdr:nvCxnSpPr>
      <xdr:spPr>
        <a:xfrm>
          <a:off x="15671800" y="64089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65278</xdr:rowOff>
    </xdr:to>
    <xdr:cxnSp macro="">
      <xdr:nvCxnSpPr>
        <xdr:cNvPr id="306" name="直線コネクタ 305"/>
        <xdr:cNvCxnSpPr/>
      </xdr:nvCxnSpPr>
      <xdr:spPr>
        <a:xfrm>
          <a:off x="14782800" y="6395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37</xdr:row>
      <xdr:rowOff>51562</xdr:rowOff>
    </xdr:to>
    <xdr:cxnSp macro="">
      <xdr:nvCxnSpPr>
        <xdr:cNvPr id="309" name="直線コネクタ 308"/>
        <xdr:cNvCxnSpPr/>
      </xdr:nvCxnSpPr>
      <xdr:spPr>
        <a:xfrm>
          <a:off x="13893800" y="627176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104140</xdr:rowOff>
    </xdr:to>
    <xdr:cxnSp macro="">
      <xdr:nvCxnSpPr>
        <xdr:cNvPr id="312" name="直線コネクタ 311"/>
        <xdr:cNvCxnSpPr/>
      </xdr:nvCxnSpPr>
      <xdr:spPr>
        <a:xfrm flipV="1">
          <a:off x="13004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2" name="楕円 321"/>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3"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4" name="楕円 323"/>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5" name="テキスト ボックス 324"/>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6" name="楕円 325"/>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7" name="テキスト ボックス 32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28" name="楕円 327"/>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9" name="テキスト ボックス 328"/>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0" name="楕円 329"/>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1" name="テキスト ボックス 330"/>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年の町合併により新町建設のための大型合併特例債事業が続いたため、類似団体平均を上回っているが、元利償還金の多くは普通交付税に算入されており、実質公債比率は類似団体平均を下回る。平成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年度に合併特例債の発行が終了し、合併直後の大型借入の償還も終了したため、今後は公債費の経常収支比率も徐々に下がると見込まれる。</a:t>
          </a:r>
        </a:p>
        <a:p>
          <a:r>
            <a:rPr kumimoji="1" lang="ja-JP" altLang="en-US" sz="1200">
              <a:latin typeface="ＭＳ Ｐゴシック" panose="020B0600070205080204" pitchFamily="50" charset="-128"/>
              <a:ea typeface="ＭＳ Ｐゴシック" panose="020B0600070205080204" pitchFamily="50" charset="-128"/>
            </a:rPr>
            <a:t>　今後とも、事業の優先順位を見極めながら、計画的な起債を行い、公債費の抑制を図る。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85852</xdr:rowOff>
    </xdr:to>
    <xdr:cxnSp macro="">
      <xdr:nvCxnSpPr>
        <xdr:cNvPr id="361" name="直線コネクタ 360"/>
        <xdr:cNvCxnSpPr/>
      </xdr:nvCxnSpPr>
      <xdr:spPr>
        <a:xfrm flipV="1">
          <a:off x="3987800" y="1338122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85852</xdr:rowOff>
    </xdr:from>
    <xdr:to>
      <xdr:col>19</xdr:col>
      <xdr:colOff>187325</xdr:colOff>
      <xdr:row>78</xdr:row>
      <xdr:rowOff>168148</xdr:rowOff>
    </xdr:to>
    <xdr:cxnSp macro="">
      <xdr:nvCxnSpPr>
        <xdr:cNvPr id="364" name="直線コネクタ 363"/>
        <xdr:cNvCxnSpPr/>
      </xdr:nvCxnSpPr>
      <xdr:spPr>
        <a:xfrm flipV="1">
          <a:off x="3098800" y="134589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154432</xdr:rowOff>
    </xdr:from>
    <xdr:to>
      <xdr:col>15</xdr:col>
      <xdr:colOff>98425</xdr:colOff>
      <xdr:row>78</xdr:row>
      <xdr:rowOff>168148</xdr:rowOff>
    </xdr:to>
    <xdr:cxnSp macro="">
      <xdr:nvCxnSpPr>
        <xdr:cNvPr id="367" name="直線コネクタ 366"/>
        <xdr:cNvCxnSpPr/>
      </xdr:nvCxnSpPr>
      <xdr:spPr>
        <a:xfrm>
          <a:off x="2209800" y="13527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154432</xdr:rowOff>
    </xdr:from>
    <xdr:to>
      <xdr:col>11</xdr:col>
      <xdr:colOff>9525</xdr:colOff>
      <xdr:row>79</xdr:row>
      <xdr:rowOff>156718</xdr:rowOff>
    </xdr:to>
    <xdr:cxnSp macro="">
      <xdr:nvCxnSpPr>
        <xdr:cNvPr id="370" name="直線コネクタ 369"/>
        <xdr:cNvCxnSpPr/>
      </xdr:nvCxnSpPr>
      <xdr:spPr>
        <a:xfrm flipV="1">
          <a:off x="1320800" y="1352753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4" name="テキスト ボックス 373"/>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80" name="楕円 379"/>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100855</xdr:rowOff>
    </xdr:from>
    <xdr:ext cx="762000" cy="259045"/>
    <xdr:sp macro="" textlink="">
      <xdr:nvSpPr>
        <xdr:cNvPr id="381"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35052</xdr:rowOff>
    </xdr:from>
    <xdr:to>
      <xdr:col>20</xdr:col>
      <xdr:colOff>38100</xdr:colOff>
      <xdr:row>78</xdr:row>
      <xdr:rowOff>136652</xdr:rowOff>
    </xdr:to>
    <xdr:sp macro="" textlink="">
      <xdr:nvSpPr>
        <xdr:cNvPr id="382" name="楕円 381"/>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121429</xdr:rowOff>
    </xdr:from>
    <xdr:ext cx="736600" cy="259045"/>
    <xdr:sp macro="" textlink="">
      <xdr:nvSpPr>
        <xdr:cNvPr id="383" name="テキスト ボックス 382"/>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117348</xdr:rowOff>
    </xdr:from>
    <xdr:to>
      <xdr:col>15</xdr:col>
      <xdr:colOff>149225</xdr:colOff>
      <xdr:row>79</xdr:row>
      <xdr:rowOff>47498</xdr:rowOff>
    </xdr:to>
    <xdr:sp macro="" textlink="">
      <xdr:nvSpPr>
        <xdr:cNvPr id="384" name="楕円 383"/>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32275</xdr:rowOff>
    </xdr:from>
    <xdr:ext cx="762000" cy="259045"/>
    <xdr:sp macro="" textlink="">
      <xdr:nvSpPr>
        <xdr:cNvPr id="385" name="テキスト ボックス 384"/>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103632</xdr:rowOff>
    </xdr:from>
    <xdr:to>
      <xdr:col>11</xdr:col>
      <xdr:colOff>60325</xdr:colOff>
      <xdr:row>79</xdr:row>
      <xdr:rowOff>33782</xdr:rowOff>
    </xdr:to>
    <xdr:sp macro="" textlink="">
      <xdr:nvSpPr>
        <xdr:cNvPr id="386" name="楕円 385"/>
        <xdr:cNvSpPr/>
      </xdr:nvSpPr>
      <xdr:spPr>
        <a:xfrm>
          <a:off x="2159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18559</xdr:rowOff>
    </xdr:from>
    <xdr:ext cx="762000" cy="259045"/>
    <xdr:sp macro="" textlink="">
      <xdr:nvSpPr>
        <xdr:cNvPr id="387" name="テキスト ボックス 386"/>
        <xdr:cNvSpPr txBox="1"/>
      </xdr:nvSpPr>
      <xdr:spPr>
        <a:xfrm>
          <a:off x="1828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105918</xdr:rowOff>
    </xdr:from>
    <xdr:to>
      <xdr:col>6</xdr:col>
      <xdr:colOff>171450</xdr:colOff>
      <xdr:row>80</xdr:row>
      <xdr:rowOff>36068</xdr:rowOff>
    </xdr:to>
    <xdr:sp macro="" textlink="">
      <xdr:nvSpPr>
        <xdr:cNvPr id="388" name="楕円 387"/>
        <xdr:cNvSpPr/>
      </xdr:nvSpPr>
      <xdr:spPr>
        <a:xfrm>
          <a:off x="1270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20845</xdr:rowOff>
    </xdr:from>
    <xdr:ext cx="762000" cy="259045"/>
    <xdr:sp macro="" textlink="">
      <xdr:nvSpPr>
        <xdr:cNvPr id="389" name="テキスト ボックス 388"/>
        <xdr:cNvSpPr txBox="1"/>
      </xdr:nvSpPr>
      <xdr:spPr>
        <a:xfrm>
          <a:off x="939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公債費を除く経常収支比率は類似団体平均を下回っているが、引き続き行財政改革を推し進め、財政健全化に努める。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35560</xdr:rowOff>
    </xdr:from>
    <xdr:to>
      <xdr:col>82</xdr:col>
      <xdr:colOff>107950</xdr:colOff>
      <xdr:row>74</xdr:row>
      <xdr:rowOff>58420</xdr:rowOff>
    </xdr:to>
    <xdr:cxnSp macro="">
      <xdr:nvCxnSpPr>
        <xdr:cNvPr id="420" name="直線コネクタ 419"/>
        <xdr:cNvCxnSpPr/>
      </xdr:nvCxnSpPr>
      <xdr:spPr>
        <a:xfrm>
          <a:off x="15671800" y="12722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165862</xdr:rowOff>
    </xdr:from>
    <xdr:to>
      <xdr:col>78</xdr:col>
      <xdr:colOff>69850</xdr:colOff>
      <xdr:row>74</xdr:row>
      <xdr:rowOff>35560</xdr:rowOff>
    </xdr:to>
    <xdr:cxnSp macro="">
      <xdr:nvCxnSpPr>
        <xdr:cNvPr id="423" name="直線コネクタ 422"/>
        <xdr:cNvCxnSpPr/>
      </xdr:nvCxnSpPr>
      <xdr:spPr>
        <a:xfrm>
          <a:off x="14782800" y="126817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129286</xdr:rowOff>
    </xdr:from>
    <xdr:to>
      <xdr:col>73</xdr:col>
      <xdr:colOff>180975</xdr:colOff>
      <xdr:row>73</xdr:row>
      <xdr:rowOff>165862</xdr:rowOff>
    </xdr:to>
    <xdr:cxnSp macro="">
      <xdr:nvCxnSpPr>
        <xdr:cNvPr id="426" name="直線コネクタ 425"/>
        <xdr:cNvCxnSpPr/>
      </xdr:nvCxnSpPr>
      <xdr:spPr>
        <a:xfrm>
          <a:off x="13893800" y="126451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60706</xdr:rowOff>
    </xdr:from>
    <xdr:to>
      <xdr:col>69</xdr:col>
      <xdr:colOff>92075</xdr:colOff>
      <xdr:row>73</xdr:row>
      <xdr:rowOff>129286</xdr:rowOff>
    </xdr:to>
    <xdr:cxnSp macro="">
      <xdr:nvCxnSpPr>
        <xdr:cNvPr id="429" name="直線コネクタ 428"/>
        <xdr:cNvCxnSpPr/>
      </xdr:nvCxnSpPr>
      <xdr:spPr>
        <a:xfrm>
          <a:off x="13004800" y="125765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xdr:rowOff>
    </xdr:from>
    <xdr:to>
      <xdr:col>82</xdr:col>
      <xdr:colOff>158750</xdr:colOff>
      <xdr:row>74</xdr:row>
      <xdr:rowOff>109220</xdr:rowOff>
    </xdr:to>
    <xdr:sp macro="" textlink="">
      <xdr:nvSpPr>
        <xdr:cNvPr id="439" name="楕円 438"/>
        <xdr:cNvSpPr/>
      </xdr:nvSpPr>
      <xdr:spPr>
        <a:xfrm>
          <a:off x="16459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24147</xdr:rowOff>
    </xdr:from>
    <xdr:ext cx="762000" cy="259045"/>
    <xdr:sp macro="" textlink="">
      <xdr:nvSpPr>
        <xdr:cNvPr id="440" name="公債費以外該当値テキスト"/>
        <xdr:cNvSpPr txBox="1"/>
      </xdr:nvSpPr>
      <xdr:spPr>
        <a:xfrm>
          <a:off x="165989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156210</xdr:rowOff>
    </xdr:from>
    <xdr:to>
      <xdr:col>78</xdr:col>
      <xdr:colOff>120650</xdr:colOff>
      <xdr:row>74</xdr:row>
      <xdr:rowOff>86360</xdr:rowOff>
    </xdr:to>
    <xdr:sp macro="" textlink="">
      <xdr:nvSpPr>
        <xdr:cNvPr id="441" name="楕円 440"/>
        <xdr:cNvSpPr/>
      </xdr:nvSpPr>
      <xdr:spPr>
        <a:xfrm>
          <a:off x="15621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96537</xdr:rowOff>
    </xdr:from>
    <xdr:ext cx="736600" cy="259045"/>
    <xdr:sp macro="" textlink="">
      <xdr:nvSpPr>
        <xdr:cNvPr id="442" name="テキスト ボックス 441"/>
        <xdr:cNvSpPr txBox="1"/>
      </xdr:nvSpPr>
      <xdr:spPr>
        <a:xfrm>
          <a:off x="15290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115062</xdr:rowOff>
    </xdr:from>
    <xdr:to>
      <xdr:col>74</xdr:col>
      <xdr:colOff>31750</xdr:colOff>
      <xdr:row>74</xdr:row>
      <xdr:rowOff>45212</xdr:rowOff>
    </xdr:to>
    <xdr:sp macro="" textlink="">
      <xdr:nvSpPr>
        <xdr:cNvPr id="443" name="楕円 442"/>
        <xdr:cNvSpPr/>
      </xdr:nvSpPr>
      <xdr:spPr>
        <a:xfrm>
          <a:off x="14732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55389</xdr:rowOff>
    </xdr:from>
    <xdr:ext cx="762000" cy="259045"/>
    <xdr:sp macro="" textlink="">
      <xdr:nvSpPr>
        <xdr:cNvPr id="444" name="テキスト ボックス 443"/>
        <xdr:cNvSpPr txBox="1"/>
      </xdr:nvSpPr>
      <xdr:spPr>
        <a:xfrm>
          <a:off x="14401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78486</xdr:rowOff>
    </xdr:from>
    <xdr:to>
      <xdr:col>69</xdr:col>
      <xdr:colOff>142875</xdr:colOff>
      <xdr:row>74</xdr:row>
      <xdr:rowOff>8636</xdr:rowOff>
    </xdr:to>
    <xdr:sp macro="" textlink="">
      <xdr:nvSpPr>
        <xdr:cNvPr id="445" name="楕円 444"/>
        <xdr:cNvSpPr/>
      </xdr:nvSpPr>
      <xdr:spPr>
        <a:xfrm>
          <a:off x="138430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18813</xdr:rowOff>
    </xdr:from>
    <xdr:ext cx="762000" cy="259045"/>
    <xdr:sp macro="" textlink="">
      <xdr:nvSpPr>
        <xdr:cNvPr id="446" name="テキスト ボックス 445"/>
        <xdr:cNvSpPr txBox="1"/>
      </xdr:nvSpPr>
      <xdr:spPr>
        <a:xfrm>
          <a:off x="13512800" y="1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9906</xdr:rowOff>
    </xdr:from>
    <xdr:to>
      <xdr:col>65</xdr:col>
      <xdr:colOff>53975</xdr:colOff>
      <xdr:row>73</xdr:row>
      <xdr:rowOff>111506</xdr:rowOff>
    </xdr:to>
    <xdr:sp macro="" textlink="">
      <xdr:nvSpPr>
        <xdr:cNvPr id="447" name="楕円 446"/>
        <xdr:cNvSpPr/>
      </xdr:nvSpPr>
      <xdr:spPr>
        <a:xfrm>
          <a:off x="12954000" y="125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121683</xdr:rowOff>
    </xdr:from>
    <xdr:ext cx="762000" cy="259045"/>
    <xdr:sp macro="" textlink="">
      <xdr:nvSpPr>
        <xdr:cNvPr id="448" name="テキスト ボックス 447"/>
        <xdr:cNvSpPr txBox="1"/>
      </xdr:nvSpPr>
      <xdr:spPr>
        <a:xfrm>
          <a:off x="12623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142914</xdr:rowOff>
    </xdr:from>
    <xdr:to>
      <xdr:col>29</xdr:col>
      <xdr:colOff>127000</xdr:colOff>
      <xdr:row>17</xdr:row>
      <xdr:rowOff>45457</xdr:rowOff>
    </xdr:to>
    <xdr:cxnSp macro="">
      <xdr:nvCxnSpPr>
        <xdr:cNvPr id="48" name="直線コネクタ 47"/>
        <xdr:cNvCxnSpPr/>
      </xdr:nvCxnSpPr>
      <xdr:spPr bwMode="auto">
        <a:xfrm flipV="1">
          <a:off x="5003800" y="2933739"/>
          <a:ext cx="647700" cy="73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21698</xdr:rowOff>
    </xdr:from>
    <xdr:ext cx="762000" cy="259045"/>
    <xdr:sp macro="" textlink="">
      <xdr:nvSpPr>
        <xdr:cNvPr id="49" name="人口1人当たり決算額の推移平均値テキスト130"/>
        <xdr:cNvSpPr txBox="1"/>
      </xdr:nvSpPr>
      <xdr:spPr>
        <a:xfrm>
          <a:off x="5740400" y="2983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45457</xdr:rowOff>
    </xdr:from>
    <xdr:to>
      <xdr:col>26</xdr:col>
      <xdr:colOff>50800</xdr:colOff>
      <xdr:row>17</xdr:row>
      <xdr:rowOff>66378</xdr:rowOff>
    </xdr:to>
    <xdr:cxnSp macro="">
      <xdr:nvCxnSpPr>
        <xdr:cNvPr id="51" name="直線コネクタ 50"/>
        <xdr:cNvCxnSpPr/>
      </xdr:nvCxnSpPr>
      <xdr:spPr bwMode="auto">
        <a:xfrm flipV="1">
          <a:off x="4305300" y="3007732"/>
          <a:ext cx="698500" cy="20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66378</xdr:rowOff>
    </xdr:from>
    <xdr:to>
      <xdr:col>22</xdr:col>
      <xdr:colOff>114300</xdr:colOff>
      <xdr:row>17</xdr:row>
      <xdr:rowOff>102671</xdr:rowOff>
    </xdr:to>
    <xdr:cxnSp macro="">
      <xdr:nvCxnSpPr>
        <xdr:cNvPr id="54" name="直線コネクタ 53"/>
        <xdr:cNvCxnSpPr/>
      </xdr:nvCxnSpPr>
      <xdr:spPr bwMode="auto">
        <a:xfrm flipV="1">
          <a:off x="3606800" y="3028653"/>
          <a:ext cx="698500" cy="36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102671</xdr:rowOff>
    </xdr:from>
    <xdr:to>
      <xdr:col>18</xdr:col>
      <xdr:colOff>177800</xdr:colOff>
      <xdr:row>17</xdr:row>
      <xdr:rowOff>165124</xdr:rowOff>
    </xdr:to>
    <xdr:cxnSp macro="">
      <xdr:nvCxnSpPr>
        <xdr:cNvPr id="57" name="直線コネクタ 56"/>
        <xdr:cNvCxnSpPr/>
      </xdr:nvCxnSpPr>
      <xdr:spPr bwMode="auto">
        <a:xfrm flipV="1">
          <a:off x="2908300" y="3064946"/>
          <a:ext cx="698500" cy="62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92114</xdr:rowOff>
    </xdr:from>
    <xdr:to>
      <xdr:col>29</xdr:col>
      <xdr:colOff>177800</xdr:colOff>
      <xdr:row>17</xdr:row>
      <xdr:rowOff>22264</xdr:rowOff>
    </xdr:to>
    <xdr:sp macro="" textlink="">
      <xdr:nvSpPr>
        <xdr:cNvPr id="67" name="楕円 66"/>
        <xdr:cNvSpPr/>
      </xdr:nvSpPr>
      <xdr:spPr bwMode="auto">
        <a:xfrm>
          <a:off x="5600700" y="2882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108641</xdr:rowOff>
    </xdr:from>
    <xdr:ext cx="762000" cy="259045"/>
    <xdr:sp macro="" textlink="">
      <xdr:nvSpPr>
        <xdr:cNvPr id="68" name="人口1人当たり決算額の推移該当値テキスト130"/>
        <xdr:cNvSpPr txBox="1"/>
      </xdr:nvSpPr>
      <xdr:spPr>
        <a:xfrm>
          <a:off x="5740400" y="272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166107</xdr:rowOff>
    </xdr:from>
    <xdr:to>
      <xdr:col>26</xdr:col>
      <xdr:colOff>101600</xdr:colOff>
      <xdr:row>17</xdr:row>
      <xdr:rowOff>96257</xdr:rowOff>
    </xdr:to>
    <xdr:sp macro="" textlink="">
      <xdr:nvSpPr>
        <xdr:cNvPr id="69" name="楕円 68"/>
        <xdr:cNvSpPr/>
      </xdr:nvSpPr>
      <xdr:spPr bwMode="auto">
        <a:xfrm>
          <a:off x="4953000" y="2956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106434</xdr:rowOff>
    </xdr:from>
    <xdr:ext cx="736600" cy="259045"/>
    <xdr:sp macro="" textlink="">
      <xdr:nvSpPr>
        <xdr:cNvPr id="70" name="テキスト ボックス 69"/>
        <xdr:cNvSpPr txBox="1"/>
      </xdr:nvSpPr>
      <xdr:spPr>
        <a:xfrm>
          <a:off x="4622800" y="2725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15578</xdr:rowOff>
    </xdr:from>
    <xdr:to>
      <xdr:col>22</xdr:col>
      <xdr:colOff>165100</xdr:colOff>
      <xdr:row>17</xdr:row>
      <xdr:rowOff>117178</xdr:rowOff>
    </xdr:to>
    <xdr:sp macro="" textlink="">
      <xdr:nvSpPr>
        <xdr:cNvPr id="71" name="楕円 70"/>
        <xdr:cNvSpPr/>
      </xdr:nvSpPr>
      <xdr:spPr bwMode="auto">
        <a:xfrm>
          <a:off x="4254500" y="2977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127355</xdr:rowOff>
    </xdr:from>
    <xdr:ext cx="762000" cy="259045"/>
    <xdr:sp macro="" textlink="">
      <xdr:nvSpPr>
        <xdr:cNvPr id="72" name="テキスト ボックス 71"/>
        <xdr:cNvSpPr txBox="1"/>
      </xdr:nvSpPr>
      <xdr:spPr>
        <a:xfrm>
          <a:off x="3924300" y="2746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51871</xdr:rowOff>
    </xdr:from>
    <xdr:to>
      <xdr:col>19</xdr:col>
      <xdr:colOff>38100</xdr:colOff>
      <xdr:row>17</xdr:row>
      <xdr:rowOff>153471</xdr:rowOff>
    </xdr:to>
    <xdr:sp macro="" textlink="">
      <xdr:nvSpPr>
        <xdr:cNvPr id="73" name="楕円 72"/>
        <xdr:cNvSpPr/>
      </xdr:nvSpPr>
      <xdr:spPr bwMode="auto">
        <a:xfrm>
          <a:off x="3556000" y="3014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163648</xdr:rowOff>
    </xdr:from>
    <xdr:ext cx="762000" cy="259045"/>
    <xdr:sp macro="" textlink="">
      <xdr:nvSpPr>
        <xdr:cNvPr id="74" name="テキスト ボックス 73"/>
        <xdr:cNvSpPr txBox="1"/>
      </xdr:nvSpPr>
      <xdr:spPr>
        <a:xfrm>
          <a:off x="3225800" y="27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114324</xdr:rowOff>
    </xdr:from>
    <xdr:to>
      <xdr:col>15</xdr:col>
      <xdr:colOff>101600</xdr:colOff>
      <xdr:row>18</xdr:row>
      <xdr:rowOff>44474</xdr:rowOff>
    </xdr:to>
    <xdr:sp macro="" textlink="">
      <xdr:nvSpPr>
        <xdr:cNvPr id="75" name="楕円 74"/>
        <xdr:cNvSpPr/>
      </xdr:nvSpPr>
      <xdr:spPr bwMode="auto">
        <a:xfrm>
          <a:off x="2857500" y="3076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54651</xdr:rowOff>
    </xdr:from>
    <xdr:ext cx="762000" cy="259045"/>
    <xdr:sp macro="" textlink="">
      <xdr:nvSpPr>
        <xdr:cNvPr id="76" name="テキスト ボックス 75"/>
        <xdr:cNvSpPr txBox="1"/>
      </xdr:nvSpPr>
      <xdr:spPr>
        <a:xfrm>
          <a:off x="2527300" y="284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169324</xdr:rowOff>
    </xdr:from>
    <xdr:to>
      <xdr:col>29</xdr:col>
      <xdr:colOff>127000</xdr:colOff>
      <xdr:row>37</xdr:row>
      <xdr:rowOff>21991</xdr:rowOff>
    </xdr:to>
    <xdr:cxnSp macro="">
      <xdr:nvCxnSpPr>
        <xdr:cNvPr id="111" name="直線コネクタ 110"/>
        <xdr:cNvCxnSpPr/>
      </xdr:nvCxnSpPr>
      <xdr:spPr bwMode="auto">
        <a:xfrm flipV="1">
          <a:off x="5003800" y="7122574"/>
          <a:ext cx="647700" cy="24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17142</xdr:rowOff>
    </xdr:from>
    <xdr:to>
      <xdr:col>26</xdr:col>
      <xdr:colOff>50800</xdr:colOff>
      <xdr:row>37</xdr:row>
      <xdr:rowOff>21991</xdr:rowOff>
    </xdr:to>
    <xdr:cxnSp macro="">
      <xdr:nvCxnSpPr>
        <xdr:cNvPr id="114" name="直線コネクタ 113"/>
        <xdr:cNvCxnSpPr/>
      </xdr:nvCxnSpPr>
      <xdr:spPr bwMode="auto">
        <a:xfrm>
          <a:off x="4305300" y="7141842"/>
          <a:ext cx="698500" cy="4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139720</xdr:rowOff>
    </xdr:from>
    <xdr:to>
      <xdr:col>22</xdr:col>
      <xdr:colOff>114300</xdr:colOff>
      <xdr:row>37</xdr:row>
      <xdr:rowOff>17142</xdr:rowOff>
    </xdr:to>
    <xdr:cxnSp macro="">
      <xdr:nvCxnSpPr>
        <xdr:cNvPr id="117" name="直線コネクタ 116"/>
        <xdr:cNvCxnSpPr/>
      </xdr:nvCxnSpPr>
      <xdr:spPr bwMode="auto">
        <a:xfrm>
          <a:off x="3606800" y="7092970"/>
          <a:ext cx="698500" cy="4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19607</xdr:rowOff>
    </xdr:from>
    <xdr:to>
      <xdr:col>18</xdr:col>
      <xdr:colOff>177800</xdr:colOff>
      <xdr:row>36</xdr:row>
      <xdr:rowOff>139720</xdr:rowOff>
    </xdr:to>
    <xdr:cxnSp macro="">
      <xdr:nvCxnSpPr>
        <xdr:cNvPr id="120" name="直線コネクタ 119"/>
        <xdr:cNvCxnSpPr/>
      </xdr:nvCxnSpPr>
      <xdr:spPr bwMode="auto">
        <a:xfrm>
          <a:off x="2908300" y="6972857"/>
          <a:ext cx="698500" cy="120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118524</xdr:rowOff>
    </xdr:from>
    <xdr:to>
      <xdr:col>29</xdr:col>
      <xdr:colOff>177800</xdr:colOff>
      <xdr:row>37</xdr:row>
      <xdr:rowOff>48674</xdr:rowOff>
    </xdr:to>
    <xdr:sp macro="" textlink="">
      <xdr:nvSpPr>
        <xdr:cNvPr id="130" name="楕円 129"/>
        <xdr:cNvSpPr/>
      </xdr:nvSpPr>
      <xdr:spPr bwMode="auto">
        <a:xfrm>
          <a:off x="5600700" y="7071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90601</xdr:rowOff>
    </xdr:from>
    <xdr:ext cx="762000" cy="259045"/>
    <xdr:sp macro="" textlink="">
      <xdr:nvSpPr>
        <xdr:cNvPr id="131" name="人口1人当たり決算額の推移該当値テキスト445"/>
        <xdr:cNvSpPr txBox="1"/>
      </xdr:nvSpPr>
      <xdr:spPr>
        <a:xfrm>
          <a:off x="5740400" y="704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142641</xdr:rowOff>
    </xdr:from>
    <xdr:to>
      <xdr:col>26</xdr:col>
      <xdr:colOff>101600</xdr:colOff>
      <xdr:row>37</xdr:row>
      <xdr:rowOff>72791</xdr:rowOff>
    </xdr:to>
    <xdr:sp macro="" textlink="">
      <xdr:nvSpPr>
        <xdr:cNvPr id="132" name="楕円 131"/>
        <xdr:cNvSpPr/>
      </xdr:nvSpPr>
      <xdr:spPr bwMode="auto">
        <a:xfrm>
          <a:off x="4953000" y="7095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57568</xdr:rowOff>
    </xdr:from>
    <xdr:ext cx="736600" cy="259045"/>
    <xdr:sp macro="" textlink="">
      <xdr:nvSpPr>
        <xdr:cNvPr id="133" name="テキスト ボックス 132"/>
        <xdr:cNvSpPr txBox="1"/>
      </xdr:nvSpPr>
      <xdr:spPr>
        <a:xfrm>
          <a:off x="4622800" y="7182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137792</xdr:rowOff>
    </xdr:from>
    <xdr:to>
      <xdr:col>22</xdr:col>
      <xdr:colOff>165100</xdr:colOff>
      <xdr:row>37</xdr:row>
      <xdr:rowOff>67942</xdr:rowOff>
    </xdr:to>
    <xdr:sp macro="" textlink="">
      <xdr:nvSpPr>
        <xdr:cNvPr id="134" name="楕円 133"/>
        <xdr:cNvSpPr/>
      </xdr:nvSpPr>
      <xdr:spPr bwMode="auto">
        <a:xfrm>
          <a:off x="4254500" y="7091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52719</xdr:rowOff>
    </xdr:from>
    <xdr:ext cx="762000" cy="259045"/>
    <xdr:sp macro="" textlink="">
      <xdr:nvSpPr>
        <xdr:cNvPr id="135" name="テキスト ボックス 134"/>
        <xdr:cNvSpPr txBox="1"/>
      </xdr:nvSpPr>
      <xdr:spPr>
        <a:xfrm>
          <a:off x="3924300" y="717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88920</xdr:rowOff>
    </xdr:from>
    <xdr:to>
      <xdr:col>19</xdr:col>
      <xdr:colOff>38100</xdr:colOff>
      <xdr:row>37</xdr:row>
      <xdr:rowOff>19070</xdr:rowOff>
    </xdr:to>
    <xdr:sp macro="" textlink="">
      <xdr:nvSpPr>
        <xdr:cNvPr id="136" name="楕円 135"/>
        <xdr:cNvSpPr/>
      </xdr:nvSpPr>
      <xdr:spPr bwMode="auto">
        <a:xfrm>
          <a:off x="3556000" y="7042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3847</xdr:rowOff>
    </xdr:from>
    <xdr:ext cx="762000" cy="259045"/>
    <xdr:sp macro="" textlink="">
      <xdr:nvSpPr>
        <xdr:cNvPr id="137" name="テキスト ボックス 136"/>
        <xdr:cNvSpPr txBox="1"/>
      </xdr:nvSpPr>
      <xdr:spPr>
        <a:xfrm>
          <a:off x="3225800" y="712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311707</xdr:rowOff>
    </xdr:from>
    <xdr:to>
      <xdr:col>15</xdr:col>
      <xdr:colOff>101600</xdr:colOff>
      <xdr:row>36</xdr:row>
      <xdr:rowOff>70407</xdr:rowOff>
    </xdr:to>
    <xdr:sp macro="" textlink="">
      <xdr:nvSpPr>
        <xdr:cNvPr id="138" name="楕円 137"/>
        <xdr:cNvSpPr/>
      </xdr:nvSpPr>
      <xdr:spPr bwMode="auto">
        <a:xfrm>
          <a:off x="2857500" y="692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55184</xdr:rowOff>
    </xdr:from>
    <xdr:ext cx="762000" cy="259045"/>
    <xdr:sp macro="" textlink="">
      <xdr:nvSpPr>
        <xdr:cNvPr id="139" name="テキスト ボックス 138"/>
        <xdr:cNvSpPr txBox="1"/>
      </xdr:nvSpPr>
      <xdr:spPr>
        <a:xfrm>
          <a:off x="2527300" y="700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7,435
7,377
200.87
6,939,836
6,291,650
579,493
3,881,945
3,381,574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124330</xdr:rowOff>
    </xdr:from>
    <xdr:to>
      <xdr:col>24</xdr:col>
      <xdr:colOff>63500</xdr:colOff>
      <xdr:row>36</xdr:row>
      <xdr:rowOff>164861</xdr:rowOff>
    </xdr:to>
    <xdr:cxnSp macro="">
      <xdr:nvCxnSpPr>
        <xdr:cNvPr id="61" name="直線コネクタ 60"/>
        <xdr:cNvCxnSpPr/>
      </xdr:nvCxnSpPr>
      <xdr:spPr>
        <a:xfrm flipV="1">
          <a:off x="3797300" y="6125080"/>
          <a:ext cx="838200" cy="21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160693</xdr:rowOff>
    </xdr:from>
    <xdr:to>
      <xdr:col>19</xdr:col>
      <xdr:colOff>177800</xdr:colOff>
      <xdr:row>36</xdr:row>
      <xdr:rowOff>164861</xdr:rowOff>
    </xdr:to>
    <xdr:cxnSp macro="">
      <xdr:nvCxnSpPr>
        <xdr:cNvPr id="64" name="直線コネクタ 63"/>
        <xdr:cNvCxnSpPr/>
      </xdr:nvCxnSpPr>
      <xdr:spPr>
        <a:xfrm>
          <a:off x="2908300" y="6332893"/>
          <a:ext cx="889000" cy="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160693</xdr:rowOff>
    </xdr:from>
    <xdr:to>
      <xdr:col>15</xdr:col>
      <xdr:colOff>50800</xdr:colOff>
      <xdr:row>36</xdr:row>
      <xdr:rowOff>166454</xdr:rowOff>
    </xdr:to>
    <xdr:cxnSp macro="">
      <xdr:nvCxnSpPr>
        <xdr:cNvPr id="67" name="直線コネクタ 66"/>
        <xdr:cNvCxnSpPr/>
      </xdr:nvCxnSpPr>
      <xdr:spPr>
        <a:xfrm flipV="1">
          <a:off x="2019300" y="6332893"/>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160381</xdr:rowOff>
    </xdr:from>
    <xdr:to>
      <xdr:col>10</xdr:col>
      <xdr:colOff>114300</xdr:colOff>
      <xdr:row>36</xdr:row>
      <xdr:rowOff>166454</xdr:rowOff>
    </xdr:to>
    <xdr:cxnSp macro="">
      <xdr:nvCxnSpPr>
        <xdr:cNvPr id="70" name="直線コネクタ 69"/>
        <xdr:cNvCxnSpPr/>
      </xdr:nvCxnSpPr>
      <xdr:spPr>
        <a:xfrm>
          <a:off x="1130300" y="6332581"/>
          <a:ext cx="889000" cy="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73530</xdr:rowOff>
    </xdr:from>
    <xdr:to>
      <xdr:col>24</xdr:col>
      <xdr:colOff>114300</xdr:colOff>
      <xdr:row>36</xdr:row>
      <xdr:rowOff>3680</xdr:rowOff>
    </xdr:to>
    <xdr:sp macro="" textlink="">
      <xdr:nvSpPr>
        <xdr:cNvPr id="80" name="楕円 79"/>
        <xdr:cNvSpPr/>
      </xdr:nvSpPr>
      <xdr:spPr>
        <a:xfrm>
          <a:off x="4584700" y="607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51957</xdr:rowOff>
    </xdr:from>
    <xdr:ext cx="599010" cy="259045"/>
    <xdr:sp macro="" textlink="">
      <xdr:nvSpPr>
        <xdr:cNvPr id="81" name="人件費該当値テキスト"/>
        <xdr:cNvSpPr txBox="1"/>
      </xdr:nvSpPr>
      <xdr:spPr>
        <a:xfrm>
          <a:off x="4686300" y="605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114061</xdr:rowOff>
    </xdr:from>
    <xdr:to>
      <xdr:col>20</xdr:col>
      <xdr:colOff>38100</xdr:colOff>
      <xdr:row>37</xdr:row>
      <xdr:rowOff>44211</xdr:rowOff>
    </xdr:to>
    <xdr:sp macro="" textlink="">
      <xdr:nvSpPr>
        <xdr:cNvPr id="82" name="楕円 81"/>
        <xdr:cNvSpPr/>
      </xdr:nvSpPr>
      <xdr:spPr>
        <a:xfrm>
          <a:off x="3746500" y="62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35338</xdr:rowOff>
    </xdr:from>
    <xdr:ext cx="599010" cy="259045"/>
    <xdr:sp macro="" textlink="">
      <xdr:nvSpPr>
        <xdr:cNvPr id="83" name="テキスト ボックス 82"/>
        <xdr:cNvSpPr txBox="1"/>
      </xdr:nvSpPr>
      <xdr:spPr>
        <a:xfrm>
          <a:off x="3497795" y="637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109893</xdr:rowOff>
    </xdr:from>
    <xdr:to>
      <xdr:col>15</xdr:col>
      <xdr:colOff>101600</xdr:colOff>
      <xdr:row>37</xdr:row>
      <xdr:rowOff>40043</xdr:rowOff>
    </xdr:to>
    <xdr:sp macro="" textlink="">
      <xdr:nvSpPr>
        <xdr:cNvPr id="84" name="楕円 83"/>
        <xdr:cNvSpPr/>
      </xdr:nvSpPr>
      <xdr:spPr>
        <a:xfrm>
          <a:off x="2857500" y="62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31170</xdr:rowOff>
    </xdr:from>
    <xdr:ext cx="599010" cy="259045"/>
    <xdr:sp macro="" textlink="">
      <xdr:nvSpPr>
        <xdr:cNvPr id="85" name="テキスト ボックス 84"/>
        <xdr:cNvSpPr txBox="1"/>
      </xdr:nvSpPr>
      <xdr:spPr>
        <a:xfrm>
          <a:off x="2608795" y="637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115654</xdr:rowOff>
    </xdr:from>
    <xdr:to>
      <xdr:col>10</xdr:col>
      <xdr:colOff>165100</xdr:colOff>
      <xdr:row>37</xdr:row>
      <xdr:rowOff>45804</xdr:rowOff>
    </xdr:to>
    <xdr:sp macro="" textlink="">
      <xdr:nvSpPr>
        <xdr:cNvPr id="86" name="楕円 85"/>
        <xdr:cNvSpPr/>
      </xdr:nvSpPr>
      <xdr:spPr>
        <a:xfrm>
          <a:off x="1968500" y="628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36931</xdr:rowOff>
    </xdr:from>
    <xdr:ext cx="599010" cy="259045"/>
    <xdr:sp macro="" textlink="">
      <xdr:nvSpPr>
        <xdr:cNvPr id="87" name="テキスト ボックス 86"/>
        <xdr:cNvSpPr txBox="1"/>
      </xdr:nvSpPr>
      <xdr:spPr>
        <a:xfrm>
          <a:off x="1719795" y="638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109581</xdr:rowOff>
    </xdr:from>
    <xdr:to>
      <xdr:col>6</xdr:col>
      <xdr:colOff>38100</xdr:colOff>
      <xdr:row>37</xdr:row>
      <xdr:rowOff>39731</xdr:rowOff>
    </xdr:to>
    <xdr:sp macro="" textlink="">
      <xdr:nvSpPr>
        <xdr:cNvPr id="88" name="楕円 87"/>
        <xdr:cNvSpPr/>
      </xdr:nvSpPr>
      <xdr:spPr>
        <a:xfrm>
          <a:off x="1079500" y="628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30858</xdr:rowOff>
    </xdr:from>
    <xdr:ext cx="599010" cy="259045"/>
    <xdr:sp macro="" textlink="">
      <xdr:nvSpPr>
        <xdr:cNvPr id="89" name="テキスト ボックス 88"/>
        <xdr:cNvSpPr txBox="1"/>
      </xdr:nvSpPr>
      <xdr:spPr>
        <a:xfrm>
          <a:off x="830795" y="637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137010</xdr:rowOff>
    </xdr:from>
    <xdr:to>
      <xdr:col>24</xdr:col>
      <xdr:colOff>63500</xdr:colOff>
      <xdr:row>57</xdr:row>
      <xdr:rowOff>62250</xdr:rowOff>
    </xdr:to>
    <xdr:cxnSp macro="">
      <xdr:nvCxnSpPr>
        <xdr:cNvPr id="118" name="直線コネクタ 117"/>
        <xdr:cNvCxnSpPr/>
      </xdr:nvCxnSpPr>
      <xdr:spPr>
        <a:xfrm>
          <a:off x="3797300" y="9738210"/>
          <a:ext cx="838200" cy="9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137010</xdr:rowOff>
    </xdr:from>
    <xdr:to>
      <xdr:col>19</xdr:col>
      <xdr:colOff>177800</xdr:colOff>
      <xdr:row>56</xdr:row>
      <xdr:rowOff>170016</xdr:rowOff>
    </xdr:to>
    <xdr:cxnSp macro="">
      <xdr:nvCxnSpPr>
        <xdr:cNvPr id="121" name="直線コネクタ 120"/>
        <xdr:cNvCxnSpPr/>
      </xdr:nvCxnSpPr>
      <xdr:spPr>
        <a:xfrm flipV="1">
          <a:off x="2908300" y="9738210"/>
          <a:ext cx="889000" cy="3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162533</xdr:rowOff>
    </xdr:from>
    <xdr:to>
      <xdr:col>15</xdr:col>
      <xdr:colOff>50800</xdr:colOff>
      <xdr:row>56</xdr:row>
      <xdr:rowOff>170016</xdr:rowOff>
    </xdr:to>
    <xdr:cxnSp macro="">
      <xdr:nvCxnSpPr>
        <xdr:cNvPr id="124" name="直線コネクタ 123"/>
        <xdr:cNvCxnSpPr/>
      </xdr:nvCxnSpPr>
      <xdr:spPr>
        <a:xfrm>
          <a:off x="2019300" y="9763733"/>
          <a:ext cx="889000" cy="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162533</xdr:rowOff>
    </xdr:from>
    <xdr:to>
      <xdr:col>10</xdr:col>
      <xdr:colOff>114300</xdr:colOff>
      <xdr:row>56</xdr:row>
      <xdr:rowOff>167490</xdr:rowOff>
    </xdr:to>
    <xdr:cxnSp macro="">
      <xdr:nvCxnSpPr>
        <xdr:cNvPr id="127" name="直線コネクタ 126"/>
        <xdr:cNvCxnSpPr/>
      </xdr:nvCxnSpPr>
      <xdr:spPr>
        <a:xfrm flipV="1">
          <a:off x="1130300" y="9763733"/>
          <a:ext cx="889000" cy="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11450</xdr:rowOff>
    </xdr:from>
    <xdr:to>
      <xdr:col>24</xdr:col>
      <xdr:colOff>114300</xdr:colOff>
      <xdr:row>57</xdr:row>
      <xdr:rowOff>113050</xdr:rowOff>
    </xdr:to>
    <xdr:sp macro="" textlink="">
      <xdr:nvSpPr>
        <xdr:cNvPr id="137" name="楕円 136"/>
        <xdr:cNvSpPr/>
      </xdr:nvSpPr>
      <xdr:spPr>
        <a:xfrm>
          <a:off x="4584700" y="978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161327</xdr:rowOff>
    </xdr:from>
    <xdr:ext cx="534377" cy="259045"/>
    <xdr:sp macro="" textlink="">
      <xdr:nvSpPr>
        <xdr:cNvPr id="138" name="物件費該当値テキスト"/>
        <xdr:cNvSpPr txBox="1"/>
      </xdr:nvSpPr>
      <xdr:spPr>
        <a:xfrm>
          <a:off x="4686300" y="976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86210</xdr:rowOff>
    </xdr:from>
    <xdr:to>
      <xdr:col>20</xdr:col>
      <xdr:colOff>38100</xdr:colOff>
      <xdr:row>57</xdr:row>
      <xdr:rowOff>16360</xdr:rowOff>
    </xdr:to>
    <xdr:sp macro="" textlink="">
      <xdr:nvSpPr>
        <xdr:cNvPr id="139" name="楕円 138"/>
        <xdr:cNvSpPr/>
      </xdr:nvSpPr>
      <xdr:spPr>
        <a:xfrm>
          <a:off x="3746500" y="96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7487</xdr:rowOff>
    </xdr:from>
    <xdr:ext cx="599010" cy="259045"/>
    <xdr:sp macro="" textlink="">
      <xdr:nvSpPr>
        <xdr:cNvPr id="140" name="テキスト ボックス 139"/>
        <xdr:cNvSpPr txBox="1"/>
      </xdr:nvSpPr>
      <xdr:spPr>
        <a:xfrm>
          <a:off x="3497795" y="978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119216</xdr:rowOff>
    </xdr:from>
    <xdr:to>
      <xdr:col>15</xdr:col>
      <xdr:colOff>101600</xdr:colOff>
      <xdr:row>57</xdr:row>
      <xdr:rowOff>49366</xdr:rowOff>
    </xdr:to>
    <xdr:sp macro="" textlink="">
      <xdr:nvSpPr>
        <xdr:cNvPr id="141" name="楕円 140"/>
        <xdr:cNvSpPr/>
      </xdr:nvSpPr>
      <xdr:spPr>
        <a:xfrm>
          <a:off x="2857500" y="972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40493</xdr:rowOff>
    </xdr:from>
    <xdr:ext cx="599010" cy="259045"/>
    <xdr:sp macro="" textlink="">
      <xdr:nvSpPr>
        <xdr:cNvPr id="142" name="テキスト ボックス 141"/>
        <xdr:cNvSpPr txBox="1"/>
      </xdr:nvSpPr>
      <xdr:spPr>
        <a:xfrm>
          <a:off x="2608795" y="981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111733</xdr:rowOff>
    </xdr:from>
    <xdr:to>
      <xdr:col>10</xdr:col>
      <xdr:colOff>165100</xdr:colOff>
      <xdr:row>57</xdr:row>
      <xdr:rowOff>41883</xdr:rowOff>
    </xdr:to>
    <xdr:sp macro="" textlink="">
      <xdr:nvSpPr>
        <xdr:cNvPr id="143" name="楕円 142"/>
        <xdr:cNvSpPr/>
      </xdr:nvSpPr>
      <xdr:spPr>
        <a:xfrm>
          <a:off x="1968500" y="97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33010</xdr:rowOff>
    </xdr:from>
    <xdr:ext cx="599010" cy="259045"/>
    <xdr:sp macro="" textlink="">
      <xdr:nvSpPr>
        <xdr:cNvPr id="144" name="テキスト ボックス 143"/>
        <xdr:cNvSpPr txBox="1"/>
      </xdr:nvSpPr>
      <xdr:spPr>
        <a:xfrm>
          <a:off x="1719795" y="98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116690</xdr:rowOff>
    </xdr:from>
    <xdr:to>
      <xdr:col>6</xdr:col>
      <xdr:colOff>38100</xdr:colOff>
      <xdr:row>57</xdr:row>
      <xdr:rowOff>46840</xdr:rowOff>
    </xdr:to>
    <xdr:sp macro="" textlink="">
      <xdr:nvSpPr>
        <xdr:cNvPr id="145" name="楕円 144"/>
        <xdr:cNvSpPr/>
      </xdr:nvSpPr>
      <xdr:spPr>
        <a:xfrm>
          <a:off x="1079500" y="971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37967</xdr:rowOff>
    </xdr:from>
    <xdr:ext cx="599010" cy="259045"/>
    <xdr:sp macro="" textlink="">
      <xdr:nvSpPr>
        <xdr:cNvPr id="146" name="テキスト ボックス 145"/>
        <xdr:cNvSpPr txBox="1"/>
      </xdr:nvSpPr>
      <xdr:spPr>
        <a:xfrm>
          <a:off x="830795" y="981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125654</xdr:rowOff>
    </xdr:from>
    <xdr:to>
      <xdr:col>24</xdr:col>
      <xdr:colOff>63500</xdr:colOff>
      <xdr:row>78</xdr:row>
      <xdr:rowOff>126288</xdr:rowOff>
    </xdr:to>
    <xdr:cxnSp macro="">
      <xdr:nvCxnSpPr>
        <xdr:cNvPr id="175" name="直線コネクタ 174"/>
        <xdr:cNvCxnSpPr/>
      </xdr:nvCxnSpPr>
      <xdr:spPr>
        <a:xfrm flipV="1">
          <a:off x="3797300" y="13498754"/>
          <a:ext cx="8382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126288</xdr:rowOff>
    </xdr:from>
    <xdr:to>
      <xdr:col>19</xdr:col>
      <xdr:colOff>177800</xdr:colOff>
      <xdr:row>78</xdr:row>
      <xdr:rowOff>152769</xdr:rowOff>
    </xdr:to>
    <xdr:cxnSp macro="">
      <xdr:nvCxnSpPr>
        <xdr:cNvPr id="178" name="直線コネクタ 177"/>
        <xdr:cNvCxnSpPr/>
      </xdr:nvCxnSpPr>
      <xdr:spPr>
        <a:xfrm flipV="1">
          <a:off x="2908300" y="13499388"/>
          <a:ext cx="889000" cy="2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152769</xdr:rowOff>
    </xdr:from>
    <xdr:to>
      <xdr:col>15</xdr:col>
      <xdr:colOff>50800</xdr:colOff>
      <xdr:row>78</xdr:row>
      <xdr:rowOff>158877</xdr:rowOff>
    </xdr:to>
    <xdr:cxnSp macro="">
      <xdr:nvCxnSpPr>
        <xdr:cNvPr id="181" name="直線コネクタ 180"/>
        <xdr:cNvCxnSpPr/>
      </xdr:nvCxnSpPr>
      <xdr:spPr>
        <a:xfrm flipV="1">
          <a:off x="2019300" y="13525869"/>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99200</xdr:rowOff>
    </xdr:from>
    <xdr:to>
      <xdr:col>10</xdr:col>
      <xdr:colOff>114300</xdr:colOff>
      <xdr:row>78</xdr:row>
      <xdr:rowOff>158877</xdr:rowOff>
    </xdr:to>
    <xdr:cxnSp macro="">
      <xdr:nvCxnSpPr>
        <xdr:cNvPr id="184" name="直線コネクタ 183"/>
        <xdr:cNvCxnSpPr/>
      </xdr:nvCxnSpPr>
      <xdr:spPr>
        <a:xfrm>
          <a:off x="1130300" y="13472300"/>
          <a:ext cx="889000" cy="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74854</xdr:rowOff>
    </xdr:from>
    <xdr:to>
      <xdr:col>24</xdr:col>
      <xdr:colOff>114300</xdr:colOff>
      <xdr:row>79</xdr:row>
      <xdr:rowOff>5004</xdr:rowOff>
    </xdr:to>
    <xdr:sp macro="" textlink="">
      <xdr:nvSpPr>
        <xdr:cNvPr id="194" name="楕円 193"/>
        <xdr:cNvSpPr/>
      </xdr:nvSpPr>
      <xdr:spPr>
        <a:xfrm>
          <a:off x="4584700" y="1344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161231</xdr:rowOff>
    </xdr:from>
    <xdr:ext cx="469744" cy="259045"/>
    <xdr:sp macro="" textlink="">
      <xdr:nvSpPr>
        <xdr:cNvPr id="195" name="維持補修費該当値テキスト"/>
        <xdr:cNvSpPr txBox="1"/>
      </xdr:nvSpPr>
      <xdr:spPr>
        <a:xfrm>
          <a:off x="4686300" y="1336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75488</xdr:rowOff>
    </xdr:from>
    <xdr:to>
      <xdr:col>20</xdr:col>
      <xdr:colOff>38100</xdr:colOff>
      <xdr:row>79</xdr:row>
      <xdr:rowOff>5638</xdr:rowOff>
    </xdr:to>
    <xdr:sp macro="" textlink="">
      <xdr:nvSpPr>
        <xdr:cNvPr id="196" name="楕円 195"/>
        <xdr:cNvSpPr/>
      </xdr:nvSpPr>
      <xdr:spPr>
        <a:xfrm>
          <a:off x="3746500" y="1344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168215</xdr:rowOff>
    </xdr:from>
    <xdr:ext cx="469744" cy="259045"/>
    <xdr:sp macro="" textlink="">
      <xdr:nvSpPr>
        <xdr:cNvPr id="197" name="テキスト ボックス 196"/>
        <xdr:cNvSpPr txBox="1"/>
      </xdr:nvSpPr>
      <xdr:spPr>
        <a:xfrm>
          <a:off x="3562428" y="1354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101969</xdr:rowOff>
    </xdr:from>
    <xdr:to>
      <xdr:col>15</xdr:col>
      <xdr:colOff>101600</xdr:colOff>
      <xdr:row>79</xdr:row>
      <xdr:rowOff>32119</xdr:rowOff>
    </xdr:to>
    <xdr:sp macro="" textlink="">
      <xdr:nvSpPr>
        <xdr:cNvPr id="198" name="楕円 197"/>
        <xdr:cNvSpPr/>
      </xdr:nvSpPr>
      <xdr:spPr>
        <a:xfrm>
          <a:off x="2857500" y="134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23246</xdr:rowOff>
    </xdr:from>
    <xdr:ext cx="469744" cy="259045"/>
    <xdr:sp macro="" textlink="">
      <xdr:nvSpPr>
        <xdr:cNvPr id="199" name="テキスト ボックス 198"/>
        <xdr:cNvSpPr txBox="1"/>
      </xdr:nvSpPr>
      <xdr:spPr>
        <a:xfrm>
          <a:off x="2673428" y="135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108077</xdr:rowOff>
    </xdr:from>
    <xdr:to>
      <xdr:col>10</xdr:col>
      <xdr:colOff>165100</xdr:colOff>
      <xdr:row>79</xdr:row>
      <xdr:rowOff>38227</xdr:rowOff>
    </xdr:to>
    <xdr:sp macro="" textlink="">
      <xdr:nvSpPr>
        <xdr:cNvPr id="200" name="楕円 199"/>
        <xdr:cNvSpPr/>
      </xdr:nvSpPr>
      <xdr:spPr>
        <a:xfrm>
          <a:off x="1968500" y="1348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29354</xdr:rowOff>
    </xdr:from>
    <xdr:ext cx="469744" cy="259045"/>
    <xdr:sp macro="" textlink="">
      <xdr:nvSpPr>
        <xdr:cNvPr id="201" name="テキスト ボックス 200"/>
        <xdr:cNvSpPr txBox="1"/>
      </xdr:nvSpPr>
      <xdr:spPr>
        <a:xfrm>
          <a:off x="1784428" y="135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48400</xdr:rowOff>
    </xdr:from>
    <xdr:to>
      <xdr:col>6</xdr:col>
      <xdr:colOff>38100</xdr:colOff>
      <xdr:row>78</xdr:row>
      <xdr:rowOff>150000</xdr:rowOff>
    </xdr:to>
    <xdr:sp macro="" textlink="">
      <xdr:nvSpPr>
        <xdr:cNvPr id="202" name="楕円 201"/>
        <xdr:cNvSpPr/>
      </xdr:nvSpPr>
      <xdr:spPr>
        <a:xfrm>
          <a:off x="1079500" y="134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141127</xdr:rowOff>
    </xdr:from>
    <xdr:ext cx="469744" cy="259045"/>
    <xdr:sp macro="" textlink="">
      <xdr:nvSpPr>
        <xdr:cNvPr id="203" name="テキスト ボックス 202"/>
        <xdr:cNvSpPr txBox="1"/>
      </xdr:nvSpPr>
      <xdr:spPr>
        <a:xfrm>
          <a:off x="895428" y="135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51042</xdr:rowOff>
    </xdr:from>
    <xdr:to>
      <xdr:col>24</xdr:col>
      <xdr:colOff>63500</xdr:colOff>
      <xdr:row>97</xdr:row>
      <xdr:rowOff>102375</xdr:rowOff>
    </xdr:to>
    <xdr:cxnSp macro="">
      <xdr:nvCxnSpPr>
        <xdr:cNvPr id="233" name="直線コネクタ 232"/>
        <xdr:cNvCxnSpPr/>
      </xdr:nvCxnSpPr>
      <xdr:spPr>
        <a:xfrm flipV="1">
          <a:off x="3797300" y="16681692"/>
          <a:ext cx="838200" cy="5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102375</xdr:rowOff>
    </xdr:from>
    <xdr:to>
      <xdr:col>19</xdr:col>
      <xdr:colOff>177800</xdr:colOff>
      <xdr:row>97</xdr:row>
      <xdr:rowOff>117602</xdr:rowOff>
    </xdr:to>
    <xdr:cxnSp macro="">
      <xdr:nvCxnSpPr>
        <xdr:cNvPr id="236" name="直線コネクタ 235"/>
        <xdr:cNvCxnSpPr/>
      </xdr:nvCxnSpPr>
      <xdr:spPr>
        <a:xfrm flipV="1">
          <a:off x="2908300" y="16733025"/>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70586</xdr:rowOff>
    </xdr:from>
    <xdr:to>
      <xdr:col>15</xdr:col>
      <xdr:colOff>50800</xdr:colOff>
      <xdr:row>97</xdr:row>
      <xdr:rowOff>117602</xdr:rowOff>
    </xdr:to>
    <xdr:cxnSp macro="">
      <xdr:nvCxnSpPr>
        <xdr:cNvPr id="239" name="直線コネクタ 238"/>
        <xdr:cNvCxnSpPr/>
      </xdr:nvCxnSpPr>
      <xdr:spPr>
        <a:xfrm>
          <a:off x="2019300" y="16701236"/>
          <a:ext cx="8890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70586</xdr:rowOff>
    </xdr:from>
    <xdr:to>
      <xdr:col>10</xdr:col>
      <xdr:colOff>114300</xdr:colOff>
      <xdr:row>97</xdr:row>
      <xdr:rowOff>78893</xdr:rowOff>
    </xdr:to>
    <xdr:cxnSp macro="">
      <xdr:nvCxnSpPr>
        <xdr:cNvPr id="242" name="直線コネクタ 241"/>
        <xdr:cNvCxnSpPr/>
      </xdr:nvCxnSpPr>
      <xdr:spPr>
        <a:xfrm flipV="1">
          <a:off x="1130300" y="16701236"/>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242</xdr:rowOff>
    </xdr:from>
    <xdr:to>
      <xdr:col>24</xdr:col>
      <xdr:colOff>114300</xdr:colOff>
      <xdr:row>97</xdr:row>
      <xdr:rowOff>101842</xdr:rowOff>
    </xdr:to>
    <xdr:sp macro="" textlink="">
      <xdr:nvSpPr>
        <xdr:cNvPr id="252" name="楕円 251"/>
        <xdr:cNvSpPr/>
      </xdr:nvSpPr>
      <xdr:spPr>
        <a:xfrm>
          <a:off x="4584700" y="166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150119</xdr:rowOff>
    </xdr:from>
    <xdr:ext cx="534377" cy="259045"/>
    <xdr:sp macro="" textlink="">
      <xdr:nvSpPr>
        <xdr:cNvPr id="253" name="扶助費該当値テキスト"/>
        <xdr:cNvSpPr txBox="1"/>
      </xdr:nvSpPr>
      <xdr:spPr>
        <a:xfrm>
          <a:off x="4686300" y="166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51575</xdr:rowOff>
    </xdr:from>
    <xdr:to>
      <xdr:col>20</xdr:col>
      <xdr:colOff>38100</xdr:colOff>
      <xdr:row>97</xdr:row>
      <xdr:rowOff>153175</xdr:rowOff>
    </xdr:to>
    <xdr:sp macro="" textlink="">
      <xdr:nvSpPr>
        <xdr:cNvPr id="254" name="楕円 253"/>
        <xdr:cNvSpPr/>
      </xdr:nvSpPr>
      <xdr:spPr>
        <a:xfrm>
          <a:off x="3746500" y="166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144302</xdr:rowOff>
    </xdr:from>
    <xdr:ext cx="534377" cy="259045"/>
    <xdr:sp macro="" textlink="">
      <xdr:nvSpPr>
        <xdr:cNvPr id="255" name="テキスト ボックス 254"/>
        <xdr:cNvSpPr txBox="1"/>
      </xdr:nvSpPr>
      <xdr:spPr>
        <a:xfrm>
          <a:off x="3530111" y="167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66802</xdr:rowOff>
    </xdr:from>
    <xdr:to>
      <xdr:col>15</xdr:col>
      <xdr:colOff>101600</xdr:colOff>
      <xdr:row>97</xdr:row>
      <xdr:rowOff>168402</xdr:rowOff>
    </xdr:to>
    <xdr:sp macro="" textlink="">
      <xdr:nvSpPr>
        <xdr:cNvPr id="256" name="楕円 255"/>
        <xdr:cNvSpPr/>
      </xdr:nvSpPr>
      <xdr:spPr>
        <a:xfrm>
          <a:off x="2857500" y="166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159529</xdr:rowOff>
    </xdr:from>
    <xdr:ext cx="534377" cy="259045"/>
    <xdr:sp macro="" textlink="">
      <xdr:nvSpPr>
        <xdr:cNvPr id="257" name="テキスト ボックス 256"/>
        <xdr:cNvSpPr txBox="1"/>
      </xdr:nvSpPr>
      <xdr:spPr>
        <a:xfrm>
          <a:off x="2641111" y="1679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19786</xdr:rowOff>
    </xdr:from>
    <xdr:to>
      <xdr:col>10</xdr:col>
      <xdr:colOff>165100</xdr:colOff>
      <xdr:row>97</xdr:row>
      <xdr:rowOff>121386</xdr:rowOff>
    </xdr:to>
    <xdr:sp macro="" textlink="">
      <xdr:nvSpPr>
        <xdr:cNvPr id="258" name="楕円 257"/>
        <xdr:cNvSpPr/>
      </xdr:nvSpPr>
      <xdr:spPr>
        <a:xfrm>
          <a:off x="1968500" y="166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112513</xdr:rowOff>
    </xdr:from>
    <xdr:ext cx="534377" cy="259045"/>
    <xdr:sp macro="" textlink="">
      <xdr:nvSpPr>
        <xdr:cNvPr id="259" name="テキスト ボックス 258"/>
        <xdr:cNvSpPr txBox="1"/>
      </xdr:nvSpPr>
      <xdr:spPr>
        <a:xfrm>
          <a:off x="1752111" y="1674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28093</xdr:rowOff>
    </xdr:from>
    <xdr:to>
      <xdr:col>6</xdr:col>
      <xdr:colOff>38100</xdr:colOff>
      <xdr:row>97</xdr:row>
      <xdr:rowOff>129693</xdr:rowOff>
    </xdr:to>
    <xdr:sp macro="" textlink="">
      <xdr:nvSpPr>
        <xdr:cNvPr id="260" name="楕円 259"/>
        <xdr:cNvSpPr/>
      </xdr:nvSpPr>
      <xdr:spPr>
        <a:xfrm>
          <a:off x="1079500" y="166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120820</xdr:rowOff>
    </xdr:from>
    <xdr:ext cx="534377" cy="259045"/>
    <xdr:sp macro="" textlink="">
      <xdr:nvSpPr>
        <xdr:cNvPr id="261" name="テキスト ボックス 260"/>
        <xdr:cNvSpPr txBox="1"/>
      </xdr:nvSpPr>
      <xdr:spPr>
        <a:xfrm>
          <a:off x="863111" y="1675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160644</xdr:rowOff>
    </xdr:from>
    <xdr:to>
      <xdr:col>55</xdr:col>
      <xdr:colOff>0</xdr:colOff>
      <xdr:row>38</xdr:row>
      <xdr:rowOff>52729</xdr:rowOff>
    </xdr:to>
    <xdr:cxnSp macro="">
      <xdr:nvCxnSpPr>
        <xdr:cNvPr id="290" name="直線コネクタ 289"/>
        <xdr:cNvCxnSpPr/>
      </xdr:nvCxnSpPr>
      <xdr:spPr>
        <a:xfrm flipV="1">
          <a:off x="9639300" y="6332844"/>
          <a:ext cx="838200" cy="23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52729</xdr:rowOff>
    </xdr:from>
    <xdr:to>
      <xdr:col>50</xdr:col>
      <xdr:colOff>114300</xdr:colOff>
      <xdr:row>38</xdr:row>
      <xdr:rowOff>65466</xdr:rowOff>
    </xdr:to>
    <xdr:cxnSp macro="">
      <xdr:nvCxnSpPr>
        <xdr:cNvPr id="293" name="直線コネクタ 292"/>
        <xdr:cNvCxnSpPr/>
      </xdr:nvCxnSpPr>
      <xdr:spPr>
        <a:xfrm flipV="1">
          <a:off x="8750300" y="6567829"/>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65466</xdr:rowOff>
    </xdr:from>
    <xdr:to>
      <xdr:col>45</xdr:col>
      <xdr:colOff>177800</xdr:colOff>
      <xdr:row>38</xdr:row>
      <xdr:rowOff>94932</xdr:rowOff>
    </xdr:to>
    <xdr:cxnSp macro="">
      <xdr:nvCxnSpPr>
        <xdr:cNvPr id="296" name="直線コネクタ 295"/>
        <xdr:cNvCxnSpPr/>
      </xdr:nvCxnSpPr>
      <xdr:spPr>
        <a:xfrm flipV="1">
          <a:off x="7861300" y="6580566"/>
          <a:ext cx="889000" cy="2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93573</xdr:rowOff>
    </xdr:from>
    <xdr:to>
      <xdr:col>41</xdr:col>
      <xdr:colOff>50800</xdr:colOff>
      <xdr:row>38</xdr:row>
      <xdr:rowOff>94932</xdr:rowOff>
    </xdr:to>
    <xdr:cxnSp macro="">
      <xdr:nvCxnSpPr>
        <xdr:cNvPr id="299" name="直線コネクタ 298"/>
        <xdr:cNvCxnSpPr/>
      </xdr:nvCxnSpPr>
      <xdr:spPr>
        <a:xfrm>
          <a:off x="6972300" y="6608673"/>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109844</xdr:rowOff>
    </xdr:from>
    <xdr:to>
      <xdr:col>55</xdr:col>
      <xdr:colOff>50800</xdr:colOff>
      <xdr:row>37</xdr:row>
      <xdr:rowOff>39994</xdr:rowOff>
    </xdr:to>
    <xdr:sp macro="" textlink="">
      <xdr:nvSpPr>
        <xdr:cNvPr id="309" name="楕円 308"/>
        <xdr:cNvSpPr/>
      </xdr:nvSpPr>
      <xdr:spPr>
        <a:xfrm>
          <a:off x="10426700" y="628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36638</xdr:rowOff>
    </xdr:from>
    <xdr:ext cx="599010" cy="259045"/>
    <xdr:sp macro="" textlink="">
      <xdr:nvSpPr>
        <xdr:cNvPr id="310" name="補助費等該当値テキスト"/>
        <xdr:cNvSpPr txBox="1"/>
      </xdr:nvSpPr>
      <xdr:spPr>
        <a:xfrm>
          <a:off x="10528300" y="620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1929</xdr:rowOff>
    </xdr:from>
    <xdr:to>
      <xdr:col>50</xdr:col>
      <xdr:colOff>165100</xdr:colOff>
      <xdr:row>38</xdr:row>
      <xdr:rowOff>103529</xdr:rowOff>
    </xdr:to>
    <xdr:sp macro="" textlink="">
      <xdr:nvSpPr>
        <xdr:cNvPr id="311" name="楕円 310"/>
        <xdr:cNvSpPr/>
      </xdr:nvSpPr>
      <xdr:spPr>
        <a:xfrm>
          <a:off x="9588500" y="651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94656</xdr:rowOff>
    </xdr:from>
    <xdr:ext cx="534377" cy="259045"/>
    <xdr:sp macro="" textlink="">
      <xdr:nvSpPr>
        <xdr:cNvPr id="312" name="テキスト ボックス 311"/>
        <xdr:cNvSpPr txBox="1"/>
      </xdr:nvSpPr>
      <xdr:spPr>
        <a:xfrm>
          <a:off x="9372111" y="660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14666</xdr:rowOff>
    </xdr:from>
    <xdr:to>
      <xdr:col>46</xdr:col>
      <xdr:colOff>38100</xdr:colOff>
      <xdr:row>38</xdr:row>
      <xdr:rowOff>116266</xdr:rowOff>
    </xdr:to>
    <xdr:sp macro="" textlink="">
      <xdr:nvSpPr>
        <xdr:cNvPr id="313" name="楕円 312"/>
        <xdr:cNvSpPr/>
      </xdr:nvSpPr>
      <xdr:spPr>
        <a:xfrm>
          <a:off x="8699500" y="652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107393</xdr:rowOff>
    </xdr:from>
    <xdr:ext cx="534377" cy="259045"/>
    <xdr:sp macro="" textlink="">
      <xdr:nvSpPr>
        <xdr:cNvPr id="314" name="テキスト ボックス 313"/>
        <xdr:cNvSpPr txBox="1"/>
      </xdr:nvSpPr>
      <xdr:spPr>
        <a:xfrm>
          <a:off x="8483111" y="662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44132</xdr:rowOff>
    </xdr:from>
    <xdr:to>
      <xdr:col>41</xdr:col>
      <xdr:colOff>101600</xdr:colOff>
      <xdr:row>38</xdr:row>
      <xdr:rowOff>145732</xdr:rowOff>
    </xdr:to>
    <xdr:sp macro="" textlink="">
      <xdr:nvSpPr>
        <xdr:cNvPr id="315" name="楕円 314"/>
        <xdr:cNvSpPr/>
      </xdr:nvSpPr>
      <xdr:spPr>
        <a:xfrm>
          <a:off x="7810500" y="655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136859</xdr:rowOff>
    </xdr:from>
    <xdr:ext cx="534377" cy="259045"/>
    <xdr:sp macro="" textlink="">
      <xdr:nvSpPr>
        <xdr:cNvPr id="316" name="テキスト ボックス 315"/>
        <xdr:cNvSpPr txBox="1"/>
      </xdr:nvSpPr>
      <xdr:spPr>
        <a:xfrm>
          <a:off x="7594111" y="665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42773</xdr:rowOff>
    </xdr:from>
    <xdr:to>
      <xdr:col>36</xdr:col>
      <xdr:colOff>165100</xdr:colOff>
      <xdr:row>38</xdr:row>
      <xdr:rowOff>144373</xdr:rowOff>
    </xdr:to>
    <xdr:sp macro="" textlink="">
      <xdr:nvSpPr>
        <xdr:cNvPr id="317" name="楕円 316"/>
        <xdr:cNvSpPr/>
      </xdr:nvSpPr>
      <xdr:spPr>
        <a:xfrm>
          <a:off x="6921500" y="6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135500</xdr:rowOff>
    </xdr:from>
    <xdr:ext cx="534377" cy="259045"/>
    <xdr:sp macro="" textlink="">
      <xdr:nvSpPr>
        <xdr:cNvPr id="318" name="テキスト ボックス 317"/>
        <xdr:cNvSpPr txBox="1"/>
      </xdr:nvSpPr>
      <xdr:spPr>
        <a:xfrm>
          <a:off x="6705111" y="665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84760</xdr:rowOff>
    </xdr:from>
    <xdr:to>
      <xdr:col>55</xdr:col>
      <xdr:colOff>0</xdr:colOff>
      <xdr:row>58</xdr:row>
      <xdr:rowOff>88447</xdr:rowOff>
    </xdr:to>
    <xdr:cxnSp macro="">
      <xdr:nvCxnSpPr>
        <xdr:cNvPr id="345" name="直線コネクタ 344"/>
        <xdr:cNvCxnSpPr/>
      </xdr:nvCxnSpPr>
      <xdr:spPr>
        <a:xfrm flipV="1">
          <a:off x="9639300" y="10028860"/>
          <a:ext cx="838200" cy="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88447</xdr:rowOff>
    </xdr:from>
    <xdr:to>
      <xdr:col>50</xdr:col>
      <xdr:colOff>114300</xdr:colOff>
      <xdr:row>58</xdr:row>
      <xdr:rowOff>104005</xdr:rowOff>
    </xdr:to>
    <xdr:cxnSp macro="">
      <xdr:nvCxnSpPr>
        <xdr:cNvPr id="348" name="直線コネクタ 347"/>
        <xdr:cNvCxnSpPr/>
      </xdr:nvCxnSpPr>
      <xdr:spPr>
        <a:xfrm flipV="1">
          <a:off x="8750300" y="10032547"/>
          <a:ext cx="889000" cy="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69126</xdr:rowOff>
    </xdr:from>
    <xdr:to>
      <xdr:col>45</xdr:col>
      <xdr:colOff>177800</xdr:colOff>
      <xdr:row>58</xdr:row>
      <xdr:rowOff>104005</xdr:rowOff>
    </xdr:to>
    <xdr:cxnSp macro="">
      <xdr:nvCxnSpPr>
        <xdr:cNvPr id="351" name="直線コネクタ 350"/>
        <xdr:cNvCxnSpPr/>
      </xdr:nvCxnSpPr>
      <xdr:spPr>
        <a:xfrm>
          <a:off x="7861300" y="10013226"/>
          <a:ext cx="889000" cy="3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69126</xdr:rowOff>
    </xdr:from>
    <xdr:to>
      <xdr:col>41</xdr:col>
      <xdr:colOff>50800</xdr:colOff>
      <xdr:row>58</xdr:row>
      <xdr:rowOff>96254</xdr:rowOff>
    </xdr:to>
    <xdr:cxnSp macro="">
      <xdr:nvCxnSpPr>
        <xdr:cNvPr id="354" name="直線コネクタ 353"/>
        <xdr:cNvCxnSpPr/>
      </xdr:nvCxnSpPr>
      <xdr:spPr>
        <a:xfrm flipV="1">
          <a:off x="6972300" y="10013226"/>
          <a:ext cx="889000" cy="2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33960</xdr:rowOff>
    </xdr:from>
    <xdr:to>
      <xdr:col>55</xdr:col>
      <xdr:colOff>50800</xdr:colOff>
      <xdr:row>58</xdr:row>
      <xdr:rowOff>135560</xdr:rowOff>
    </xdr:to>
    <xdr:sp macro="" textlink="">
      <xdr:nvSpPr>
        <xdr:cNvPr id="364" name="楕円 363"/>
        <xdr:cNvSpPr/>
      </xdr:nvSpPr>
      <xdr:spPr>
        <a:xfrm>
          <a:off x="10426700" y="99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99010" cy="259045"/>
    <xdr:sp macro="" textlink="">
      <xdr:nvSpPr>
        <xdr:cNvPr id="365" name="普通建設事業費該当値テキスト"/>
        <xdr:cNvSpPr txBox="1"/>
      </xdr:nvSpPr>
      <xdr:spPr>
        <a:xfrm>
          <a:off x="10528300" y="995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37647</xdr:rowOff>
    </xdr:from>
    <xdr:to>
      <xdr:col>50</xdr:col>
      <xdr:colOff>165100</xdr:colOff>
      <xdr:row>58</xdr:row>
      <xdr:rowOff>139247</xdr:rowOff>
    </xdr:to>
    <xdr:sp macro="" textlink="">
      <xdr:nvSpPr>
        <xdr:cNvPr id="366" name="楕円 365"/>
        <xdr:cNvSpPr/>
      </xdr:nvSpPr>
      <xdr:spPr>
        <a:xfrm>
          <a:off x="9588500" y="998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130374</xdr:rowOff>
    </xdr:from>
    <xdr:ext cx="599010" cy="259045"/>
    <xdr:sp macro="" textlink="">
      <xdr:nvSpPr>
        <xdr:cNvPr id="367" name="テキスト ボックス 366"/>
        <xdr:cNvSpPr txBox="1"/>
      </xdr:nvSpPr>
      <xdr:spPr>
        <a:xfrm>
          <a:off x="9339795" y="1007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53205</xdr:rowOff>
    </xdr:from>
    <xdr:to>
      <xdr:col>46</xdr:col>
      <xdr:colOff>38100</xdr:colOff>
      <xdr:row>58</xdr:row>
      <xdr:rowOff>154805</xdr:rowOff>
    </xdr:to>
    <xdr:sp macro="" textlink="">
      <xdr:nvSpPr>
        <xdr:cNvPr id="368" name="楕円 367"/>
        <xdr:cNvSpPr/>
      </xdr:nvSpPr>
      <xdr:spPr>
        <a:xfrm>
          <a:off x="8699500" y="999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145932</xdr:rowOff>
    </xdr:from>
    <xdr:ext cx="534377" cy="259045"/>
    <xdr:sp macro="" textlink="">
      <xdr:nvSpPr>
        <xdr:cNvPr id="369" name="テキスト ボックス 368"/>
        <xdr:cNvSpPr txBox="1"/>
      </xdr:nvSpPr>
      <xdr:spPr>
        <a:xfrm>
          <a:off x="8483111" y="1009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18326</xdr:rowOff>
    </xdr:from>
    <xdr:to>
      <xdr:col>41</xdr:col>
      <xdr:colOff>101600</xdr:colOff>
      <xdr:row>58</xdr:row>
      <xdr:rowOff>119926</xdr:rowOff>
    </xdr:to>
    <xdr:sp macro="" textlink="">
      <xdr:nvSpPr>
        <xdr:cNvPr id="370" name="楕円 369"/>
        <xdr:cNvSpPr/>
      </xdr:nvSpPr>
      <xdr:spPr>
        <a:xfrm>
          <a:off x="7810500" y="996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136453</xdr:rowOff>
    </xdr:from>
    <xdr:ext cx="599010" cy="259045"/>
    <xdr:sp macro="" textlink="">
      <xdr:nvSpPr>
        <xdr:cNvPr id="371" name="テキスト ボックス 370"/>
        <xdr:cNvSpPr txBox="1"/>
      </xdr:nvSpPr>
      <xdr:spPr>
        <a:xfrm>
          <a:off x="7561795" y="973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45454</xdr:rowOff>
    </xdr:from>
    <xdr:to>
      <xdr:col>36</xdr:col>
      <xdr:colOff>165100</xdr:colOff>
      <xdr:row>58</xdr:row>
      <xdr:rowOff>147054</xdr:rowOff>
    </xdr:to>
    <xdr:sp macro="" textlink="">
      <xdr:nvSpPr>
        <xdr:cNvPr id="372" name="楕円 371"/>
        <xdr:cNvSpPr/>
      </xdr:nvSpPr>
      <xdr:spPr>
        <a:xfrm>
          <a:off x="6921500" y="998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138181</xdr:rowOff>
    </xdr:from>
    <xdr:ext cx="534377" cy="259045"/>
    <xdr:sp macro="" textlink="">
      <xdr:nvSpPr>
        <xdr:cNvPr id="373" name="テキスト ボックス 372"/>
        <xdr:cNvSpPr txBox="1"/>
      </xdr:nvSpPr>
      <xdr:spPr>
        <a:xfrm>
          <a:off x="6705111" y="1008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12878</xdr:rowOff>
    </xdr:from>
    <xdr:to>
      <xdr:col>55</xdr:col>
      <xdr:colOff>0</xdr:colOff>
      <xdr:row>79</xdr:row>
      <xdr:rowOff>16080</xdr:rowOff>
    </xdr:to>
    <xdr:cxnSp macro="">
      <xdr:nvCxnSpPr>
        <xdr:cNvPr id="402" name="直線コネクタ 401"/>
        <xdr:cNvCxnSpPr/>
      </xdr:nvCxnSpPr>
      <xdr:spPr>
        <a:xfrm>
          <a:off x="9639300" y="13557428"/>
          <a:ext cx="8382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4682</xdr:rowOff>
    </xdr:from>
    <xdr:to>
      <xdr:col>50</xdr:col>
      <xdr:colOff>114300</xdr:colOff>
      <xdr:row>79</xdr:row>
      <xdr:rowOff>12878</xdr:rowOff>
    </xdr:to>
    <xdr:cxnSp macro="">
      <xdr:nvCxnSpPr>
        <xdr:cNvPr id="405" name="直線コネクタ 404"/>
        <xdr:cNvCxnSpPr/>
      </xdr:nvCxnSpPr>
      <xdr:spPr>
        <a:xfrm>
          <a:off x="8750300" y="13549232"/>
          <a:ext cx="889000" cy="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78507</xdr:rowOff>
    </xdr:from>
    <xdr:to>
      <xdr:col>45</xdr:col>
      <xdr:colOff>177800</xdr:colOff>
      <xdr:row>79</xdr:row>
      <xdr:rowOff>4682</xdr:rowOff>
    </xdr:to>
    <xdr:cxnSp macro="">
      <xdr:nvCxnSpPr>
        <xdr:cNvPr id="408" name="直線コネクタ 407"/>
        <xdr:cNvCxnSpPr/>
      </xdr:nvCxnSpPr>
      <xdr:spPr>
        <a:xfrm>
          <a:off x="7861300" y="13451607"/>
          <a:ext cx="889000" cy="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78507</xdr:rowOff>
    </xdr:from>
    <xdr:to>
      <xdr:col>41</xdr:col>
      <xdr:colOff>50800</xdr:colOff>
      <xdr:row>78</xdr:row>
      <xdr:rowOff>161629</xdr:rowOff>
    </xdr:to>
    <xdr:cxnSp macro="">
      <xdr:nvCxnSpPr>
        <xdr:cNvPr id="411" name="直線コネクタ 410"/>
        <xdr:cNvCxnSpPr/>
      </xdr:nvCxnSpPr>
      <xdr:spPr>
        <a:xfrm flipV="1">
          <a:off x="6972300" y="13451607"/>
          <a:ext cx="889000" cy="8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24271</xdr:rowOff>
    </xdr:from>
    <xdr:ext cx="534377" cy="259045"/>
    <xdr:sp macro="" textlink="">
      <xdr:nvSpPr>
        <xdr:cNvPr id="413" name="テキスト ボックス 412"/>
        <xdr:cNvSpPr txBox="1"/>
      </xdr:nvSpPr>
      <xdr:spPr>
        <a:xfrm>
          <a:off x="7594111" y="135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136730</xdr:rowOff>
    </xdr:from>
    <xdr:to>
      <xdr:col>55</xdr:col>
      <xdr:colOff>50800</xdr:colOff>
      <xdr:row>79</xdr:row>
      <xdr:rowOff>66880</xdr:rowOff>
    </xdr:to>
    <xdr:sp macro="" textlink="">
      <xdr:nvSpPr>
        <xdr:cNvPr id="421" name="楕円 420"/>
        <xdr:cNvSpPr/>
      </xdr:nvSpPr>
      <xdr:spPr>
        <a:xfrm>
          <a:off x="10426700" y="135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534377" cy="259045"/>
    <xdr:sp macro="" textlink="">
      <xdr:nvSpPr>
        <xdr:cNvPr id="422" name="普通建設事業費 （ うち新規整備　）該当値テキスト"/>
        <xdr:cNvSpPr txBox="1"/>
      </xdr:nvSpPr>
      <xdr:spPr>
        <a:xfrm>
          <a:off x="10528300" y="134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133528</xdr:rowOff>
    </xdr:from>
    <xdr:to>
      <xdr:col>50</xdr:col>
      <xdr:colOff>165100</xdr:colOff>
      <xdr:row>79</xdr:row>
      <xdr:rowOff>63678</xdr:rowOff>
    </xdr:to>
    <xdr:sp macro="" textlink="">
      <xdr:nvSpPr>
        <xdr:cNvPr id="423" name="楕円 422"/>
        <xdr:cNvSpPr/>
      </xdr:nvSpPr>
      <xdr:spPr>
        <a:xfrm>
          <a:off x="9588500" y="1350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54805</xdr:rowOff>
    </xdr:from>
    <xdr:ext cx="534377" cy="259045"/>
    <xdr:sp macro="" textlink="">
      <xdr:nvSpPr>
        <xdr:cNvPr id="424" name="テキスト ボックス 423"/>
        <xdr:cNvSpPr txBox="1"/>
      </xdr:nvSpPr>
      <xdr:spPr>
        <a:xfrm>
          <a:off x="9372111" y="135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125332</xdr:rowOff>
    </xdr:from>
    <xdr:to>
      <xdr:col>46</xdr:col>
      <xdr:colOff>38100</xdr:colOff>
      <xdr:row>79</xdr:row>
      <xdr:rowOff>55482</xdr:rowOff>
    </xdr:to>
    <xdr:sp macro="" textlink="">
      <xdr:nvSpPr>
        <xdr:cNvPr id="425" name="楕円 424"/>
        <xdr:cNvSpPr/>
      </xdr:nvSpPr>
      <xdr:spPr>
        <a:xfrm>
          <a:off x="8699500" y="1349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46609</xdr:rowOff>
    </xdr:from>
    <xdr:ext cx="534377" cy="259045"/>
    <xdr:sp macro="" textlink="">
      <xdr:nvSpPr>
        <xdr:cNvPr id="426" name="テキスト ボックス 425"/>
        <xdr:cNvSpPr txBox="1"/>
      </xdr:nvSpPr>
      <xdr:spPr>
        <a:xfrm>
          <a:off x="8483111" y="1359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27707</xdr:rowOff>
    </xdr:from>
    <xdr:to>
      <xdr:col>41</xdr:col>
      <xdr:colOff>101600</xdr:colOff>
      <xdr:row>78</xdr:row>
      <xdr:rowOff>129307</xdr:rowOff>
    </xdr:to>
    <xdr:sp macro="" textlink="">
      <xdr:nvSpPr>
        <xdr:cNvPr id="427" name="楕円 426"/>
        <xdr:cNvSpPr/>
      </xdr:nvSpPr>
      <xdr:spPr>
        <a:xfrm>
          <a:off x="7810500" y="1340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145834</xdr:rowOff>
    </xdr:from>
    <xdr:ext cx="599010" cy="259045"/>
    <xdr:sp macro="" textlink="">
      <xdr:nvSpPr>
        <xdr:cNvPr id="428" name="テキスト ボックス 427"/>
        <xdr:cNvSpPr txBox="1"/>
      </xdr:nvSpPr>
      <xdr:spPr>
        <a:xfrm>
          <a:off x="7561795" y="1317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110829</xdr:rowOff>
    </xdr:from>
    <xdr:to>
      <xdr:col>36</xdr:col>
      <xdr:colOff>165100</xdr:colOff>
      <xdr:row>79</xdr:row>
      <xdr:rowOff>40979</xdr:rowOff>
    </xdr:to>
    <xdr:sp macro="" textlink="">
      <xdr:nvSpPr>
        <xdr:cNvPr id="429" name="楕円 428"/>
        <xdr:cNvSpPr/>
      </xdr:nvSpPr>
      <xdr:spPr>
        <a:xfrm>
          <a:off x="6921500" y="134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32106</xdr:rowOff>
    </xdr:from>
    <xdr:ext cx="534377" cy="259045"/>
    <xdr:sp macro="" textlink="">
      <xdr:nvSpPr>
        <xdr:cNvPr id="430" name="テキスト ボックス 429"/>
        <xdr:cNvSpPr txBox="1"/>
      </xdr:nvSpPr>
      <xdr:spPr>
        <a:xfrm>
          <a:off x="6705111" y="1357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103783</xdr:rowOff>
    </xdr:from>
    <xdr:to>
      <xdr:col>55</xdr:col>
      <xdr:colOff>0</xdr:colOff>
      <xdr:row>98</xdr:row>
      <xdr:rowOff>116779</xdr:rowOff>
    </xdr:to>
    <xdr:cxnSp macro="">
      <xdr:nvCxnSpPr>
        <xdr:cNvPr id="459" name="直線コネクタ 458"/>
        <xdr:cNvCxnSpPr/>
      </xdr:nvCxnSpPr>
      <xdr:spPr>
        <a:xfrm flipV="1">
          <a:off x="9639300" y="16905883"/>
          <a:ext cx="838200" cy="1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116779</xdr:rowOff>
    </xdr:from>
    <xdr:to>
      <xdr:col>50</xdr:col>
      <xdr:colOff>114300</xdr:colOff>
      <xdr:row>98</xdr:row>
      <xdr:rowOff>170990</xdr:rowOff>
    </xdr:to>
    <xdr:cxnSp macro="">
      <xdr:nvCxnSpPr>
        <xdr:cNvPr id="462" name="直線コネクタ 461"/>
        <xdr:cNvCxnSpPr/>
      </xdr:nvCxnSpPr>
      <xdr:spPr>
        <a:xfrm flipV="1">
          <a:off x="8750300" y="16918879"/>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167412</xdr:rowOff>
    </xdr:from>
    <xdr:ext cx="534377" cy="259045"/>
    <xdr:sp macro="" textlink="">
      <xdr:nvSpPr>
        <xdr:cNvPr id="464" name="テキスト ボックス 463"/>
        <xdr:cNvSpPr txBox="1"/>
      </xdr:nvSpPr>
      <xdr:spPr>
        <a:xfrm>
          <a:off x="9372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170990</xdr:rowOff>
    </xdr:from>
    <xdr:to>
      <xdr:col>45</xdr:col>
      <xdr:colOff>177800</xdr:colOff>
      <xdr:row>99</xdr:row>
      <xdr:rowOff>398</xdr:rowOff>
    </xdr:to>
    <xdr:cxnSp macro="">
      <xdr:nvCxnSpPr>
        <xdr:cNvPr id="465" name="直線コネクタ 464"/>
        <xdr:cNvCxnSpPr/>
      </xdr:nvCxnSpPr>
      <xdr:spPr>
        <a:xfrm flipV="1">
          <a:off x="7861300" y="16973090"/>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171380</xdr:rowOff>
    </xdr:from>
    <xdr:to>
      <xdr:col>41</xdr:col>
      <xdr:colOff>50800</xdr:colOff>
      <xdr:row>99</xdr:row>
      <xdr:rowOff>398</xdr:rowOff>
    </xdr:to>
    <xdr:cxnSp macro="">
      <xdr:nvCxnSpPr>
        <xdr:cNvPr id="468" name="直線コネクタ 467"/>
        <xdr:cNvCxnSpPr/>
      </xdr:nvCxnSpPr>
      <xdr:spPr>
        <a:xfrm>
          <a:off x="6972300" y="16973480"/>
          <a:ext cx="8890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52983</xdr:rowOff>
    </xdr:from>
    <xdr:to>
      <xdr:col>55</xdr:col>
      <xdr:colOff>50800</xdr:colOff>
      <xdr:row>98</xdr:row>
      <xdr:rowOff>154583</xdr:rowOff>
    </xdr:to>
    <xdr:sp macro="" textlink="">
      <xdr:nvSpPr>
        <xdr:cNvPr id="478" name="楕円 477"/>
        <xdr:cNvSpPr/>
      </xdr:nvSpPr>
      <xdr:spPr>
        <a:xfrm>
          <a:off x="10426700" y="1685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12360</xdr:rowOff>
    </xdr:from>
    <xdr:ext cx="534377" cy="259045"/>
    <xdr:sp macro="" textlink="">
      <xdr:nvSpPr>
        <xdr:cNvPr id="479" name="普通建設事業費 （ うち更新整備　）該当値テキスト"/>
        <xdr:cNvSpPr txBox="1"/>
      </xdr:nvSpPr>
      <xdr:spPr>
        <a:xfrm>
          <a:off x="10528300" y="1664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65979</xdr:rowOff>
    </xdr:from>
    <xdr:to>
      <xdr:col>50</xdr:col>
      <xdr:colOff>165100</xdr:colOff>
      <xdr:row>98</xdr:row>
      <xdr:rowOff>167579</xdr:rowOff>
    </xdr:to>
    <xdr:sp macro="" textlink="">
      <xdr:nvSpPr>
        <xdr:cNvPr id="480" name="楕円 479"/>
        <xdr:cNvSpPr/>
      </xdr:nvSpPr>
      <xdr:spPr>
        <a:xfrm>
          <a:off x="9588500" y="1686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12656</xdr:rowOff>
    </xdr:from>
    <xdr:ext cx="534377" cy="259045"/>
    <xdr:sp macro="" textlink="">
      <xdr:nvSpPr>
        <xdr:cNvPr id="481" name="テキスト ボックス 480"/>
        <xdr:cNvSpPr txBox="1"/>
      </xdr:nvSpPr>
      <xdr:spPr>
        <a:xfrm>
          <a:off x="9372111" y="166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120190</xdr:rowOff>
    </xdr:from>
    <xdr:to>
      <xdr:col>46</xdr:col>
      <xdr:colOff>38100</xdr:colOff>
      <xdr:row>99</xdr:row>
      <xdr:rowOff>50340</xdr:rowOff>
    </xdr:to>
    <xdr:sp macro="" textlink="">
      <xdr:nvSpPr>
        <xdr:cNvPr id="482" name="楕円 481"/>
        <xdr:cNvSpPr/>
      </xdr:nvSpPr>
      <xdr:spPr>
        <a:xfrm>
          <a:off x="8699500" y="169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41467</xdr:rowOff>
    </xdr:from>
    <xdr:ext cx="534377" cy="259045"/>
    <xdr:sp macro="" textlink="">
      <xdr:nvSpPr>
        <xdr:cNvPr id="483" name="テキスト ボックス 482"/>
        <xdr:cNvSpPr txBox="1"/>
      </xdr:nvSpPr>
      <xdr:spPr>
        <a:xfrm>
          <a:off x="8483111" y="1701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121048</xdr:rowOff>
    </xdr:from>
    <xdr:to>
      <xdr:col>41</xdr:col>
      <xdr:colOff>101600</xdr:colOff>
      <xdr:row>99</xdr:row>
      <xdr:rowOff>51198</xdr:rowOff>
    </xdr:to>
    <xdr:sp macro="" textlink="">
      <xdr:nvSpPr>
        <xdr:cNvPr id="484" name="楕円 483"/>
        <xdr:cNvSpPr/>
      </xdr:nvSpPr>
      <xdr:spPr>
        <a:xfrm>
          <a:off x="7810500" y="16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42325</xdr:rowOff>
    </xdr:from>
    <xdr:ext cx="534377" cy="259045"/>
    <xdr:sp macro="" textlink="">
      <xdr:nvSpPr>
        <xdr:cNvPr id="485" name="テキスト ボックス 484"/>
        <xdr:cNvSpPr txBox="1"/>
      </xdr:nvSpPr>
      <xdr:spPr>
        <a:xfrm>
          <a:off x="7594111" y="170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120580</xdr:rowOff>
    </xdr:from>
    <xdr:to>
      <xdr:col>36</xdr:col>
      <xdr:colOff>165100</xdr:colOff>
      <xdr:row>99</xdr:row>
      <xdr:rowOff>50730</xdr:rowOff>
    </xdr:to>
    <xdr:sp macro="" textlink="">
      <xdr:nvSpPr>
        <xdr:cNvPr id="486" name="楕円 485"/>
        <xdr:cNvSpPr/>
      </xdr:nvSpPr>
      <xdr:spPr>
        <a:xfrm>
          <a:off x="6921500" y="169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41857</xdr:rowOff>
    </xdr:from>
    <xdr:ext cx="534377" cy="259045"/>
    <xdr:sp macro="" textlink="">
      <xdr:nvSpPr>
        <xdr:cNvPr id="487" name="テキスト ボックス 486"/>
        <xdr:cNvSpPr txBox="1"/>
      </xdr:nvSpPr>
      <xdr:spPr>
        <a:xfrm>
          <a:off x="6705111" y="1701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40811</xdr:rowOff>
    </xdr:from>
    <xdr:to>
      <xdr:col>85</xdr:col>
      <xdr:colOff>127000</xdr:colOff>
      <xdr:row>39</xdr:row>
      <xdr:rowOff>41273</xdr:rowOff>
    </xdr:to>
    <xdr:cxnSp macro="">
      <xdr:nvCxnSpPr>
        <xdr:cNvPr id="516" name="直線コネクタ 515"/>
        <xdr:cNvCxnSpPr/>
      </xdr:nvCxnSpPr>
      <xdr:spPr>
        <a:xfrm>
          <a:off x="15481300" y="6727361"/>
          <a:ext cx="8382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40811</xdr:rowOff>
    </xdr:from>
    <xdr:to>
      <xdr:col>81</xdr:col>
      <xdr:colOff>50800</xdr:colOff>
      <xdr:row>39</xdr:row>
      <xdr:rowOff>44328</xdr:rowOff>
    </xdr:to>
    <xdr:cxnSp macro="">
      <xdr:nvCxnSpPr>
        <xdr:cNvPr id="519" name="直線コネクタ 518"/>
        <xdr:cNvCxnSpPr/>
      </xdr:nvCxnSpPr>
      <xdr:spPr>
        <a:xfrm flipV="1">
          <a:off x="14592300" y="6727361"/>
          <a:ext cx="889000" cy="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44305</xdr:rowOff>
    </xdr:from>
    <xdr:to>
      <xdr:col>76</xdr:col>
      <xdr:colOff>114300</xdr:colOff>
      <xdr:row>39</xdr:row>
      <xdr:rowOff>44328</xdr:rowOff>
    </xdr:to>
    <xdr:cxnSp macro="">
      <xdr:nvCxnSpPr>
        <xdr:cNvPr id="522" name="直線コネクタ 521"/>
        <xdr:cNvCxnSpPr/>
      </xdr:nvCxnSpPr>
      <xdr:spPr>
        <a:xfrm>
          <a:off x="13703300" y="6730855"/>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44305</xdr:rowOff>
    </xdr:from>
    <xdr:to>
      <xdr:col>71</xdr:col>
      <xdr:colOff>177800</xdr:colOff>
      <xdr:row>39</xdr:row>
      <xdr:rowOff>44336</xdr:rowOff>
    </xdr:to>
    <xdr:cxnSp macro="">
      <xdr:nvCxnSpPr>
        <xdr:cNvPr id="525" name="直線コネクタ 524"/>
        <xdr:cNvCxnSpPr/>
      </xdr:nvCxnSpPr>
      <xdr:spPr>
        <a:xfrm flipV="1">
          <a:off x="12814300" y="6730855"/>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161923</xdr:rowOff>
    </xdr:from>
    <xdr:to>
      <xdr:col>85</xdr:col>
      <xdr:colOff>177800</xdr:colOff>
      <xdr:row>39</xdr:row>
      <xdr:rowOff>92073</xdr:rowOff>
    </xdr:to>
    <xdr:sp macro="" textlink="">
      <xdr:nvSpPr>
        <xdr:cNvPr id="535" name="楕円 534"/>
        <xdr:cNvSpPr/>
      </xdr:nvSpPr>
      <xdr:spPr>
        <a:xfrm>
          <a:off x="16268700" y="667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104121</xdr:rowOff>
    </xdr:from>
    <xdr:ext cx="378565" cy="259045"/>
    <xdr:sp macro="" textlink="">
      <xdr:nvSpPr>
        <xdr:cNvPr id="536" name="災害復旧事業費該当値テキスト"/>
        <xdr:cNvSpPr txBox="1"/>
      </xdr:nvSpPr>
      <xdr:spPr>
        <a:xfrm>
          <a:off x="16370300" y="661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161461</xdr:rowOff>
    </xdr:from>
    <xdr:to>
      <xdr:col>81</xdr:col>
      <xdr:colOff>101600</xdr:colOff>
      <xdr:row>39</xdr:row>
      <xdr:rowOff>91611</xdr:rowOff>
    </xdr:to>
    <xdr:sp macro="" textlink="">
      <xdr:nvSpPr>
        <xdr:cNvPr id="537" name="楕円 536"/>
        <xdr:cNvSpPr/>
      </xdr:nvSpPr>
      <xdr:spPr>
        <a:xfrm>
          <a:off x="15430500" y="667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82738</xdr:rowOff>
    </xdr:from>
    <xdr:ext cx="378565" cy="259045"/>
    <xdr:sp macro="" textlink="">
      <xdr:nvSpPr>
        <xdr:cNvPr id="538" name="テキスト ボックス 537"/>
        <xdr:cNvSpPr txBox="1"/>
      </xdr:nvSpPr>
      <xdr:spPr>
        <a:xfrm>
          <a:off x="15292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164978</xdr:rowOff>
    </xdr:from>
    <xdr:to>
      <xdr:col>76</xdr:col>
      <xdr:colOff>165100</xdr:colOff>
      <xdr:row>39</xdr:row>
      <xdr:rowOff>95128</xdr:rowOff>
    </xdr:to>
    <xdr:sp macro="" textlink="">
      <xdr:nvSpPr>
        <xdr:cNvPr id="539" name="楕円 538"/>
        <xdr:cNvSpPr/>
      </xdr:nvSpPr>
      <xdr:spPr>
        <a:xfrm>
          <a:off x="14541500" y="668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86255</xdr:rowOff>
    </xdr:from>
    <xdr:ext cx="313932" cy="259045"/>
    <xdr:sp macro="" textlink="">
      <xdr:nvSpPr>
        <xdr:cNvPr id="540" name="テキスト ボックス 539"/>
        <xdr:cNvSpPr txBox="1"/>
      </xdr:nvSpPr>
      <xdr:spPr>
        <a:xfrm>
          <a:off x="14435333" y="67728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164955</xdr:rowOff>
    </xdr:from>
    <xdr:to>
      <xdr:col>72</xdr:col>
      <xdr:colOff>38100</xdr:colOff>
      <xdr:row>39</xdr:row>
      <xdr:rowOff>95105</xdr:rowOff>
    </xdr:to>
    <xdr:sp macro="" textlink="">
      <xdr:nvSpPr>
        <xdr:cNvPr id="541" name="楕円 540"/>
        <xdr:cNvSpPr/>
      </xdr:nvSpPr>
      <xdr:spPr>
        <a:xfrm>
          <a:off x="13652500" y="668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86232</xdr:rowOff>
    </xdr:from>
    <xdr:ext cx="313932" cy="259045"/>
    <xdr:sp macro="" textlink="">
      <xdr:nvSpPr>
        <xdr:cNvPr id="542" name="テキスト ボックス 541"/>
        <xdr:cNvSpPr txBox="1"/>
      </xdr:nvSpPr>
      <xdr:spPr>
        <a:xfrm>
          <a:off x="13546333" y="6772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164986</xdr:rowOff>
    </xdr:from>
    <xdr:to>
      <xdr:col>67</xdr:col>
      <xdr:colOff>101600</xdr:colOff>
      <xdr:row>39</xdr:row>
      <xdr:rowOff>95136</xdr:rowOff>
    </xdr:to>
    <xdr:sp macro="" textlink="">
      <xdr:nvSpPr>
        <xdr:cNvPr id="543" name="楕円 542"/>
        <xdr:cNvSpPr/>
      </xdr:nvSpPr>
      <xdr:spPr>
        <a:xfrm>
          <a:off x="12763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86263</xdr:rowOff>
    </xdr:from>
    <xdr:ext cx="313932" cy="259045"/>
    <xdr:sp macro="" textlink="">
      <xdr:nvSpPr>
        <xdr:cNvPr id="544" name="テキスト ボックス 543"/>
        <xdr:cNvSpPr txBox="1"/>
      </xdr:nvSpPr>
      <xdr:spPr>
        <a:xfrm>
          <a:off x="12657333" y="67728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19434</xdr:rowOff>
    </xdr:from>
    <xdr:to>
      <xdr:col>85</xdr:col>
      <xdr:colOff>127000</xdr:colOff>
      <xdr:row>75</xdr:row>
      <xdr:rowOff>32984</xdr:rowOff>
    </xdr:to>
    <xdr:cxnSp macro="">
      <xdr:nvCxnSpPr>
        <xdr:cNvPr id="618" name="直線コネクタ 617"/>
        <xdr:cNvCxnSpPr/>
      </xdr:nvCxnSpPr>
      <xdr:spPr>
        <a:xfrm>
          <a:off x="15481300" y="12878184"/>
          <a:ext cx="838200" cy="1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153667</xdr:rowOff>
    </xdr:from>
    <xdr:to>
      <xdr:col>81</xdr:col>
      <xdr:colOff>50800</xdr:colOff>
      <xdr:row>75</xdr:row>
      <xdr:rowOff>19434</xdr:rowOff>
    </xdr:to>
    <xdr:cxnSp macro="">
      <xdr:nvCxnSpPr>
        <xdr:cNvPr id="621" name="直線コネクタ 620"/>
        <xdr:cNvCxnSpPr/>
      </xdr:nvCxnSpPr>
      <xdr:spPr>
        <a:xfrm>
          <a:off x="14592300" y="12840967"/>
          <a:ext cx="889000" cy="3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153667</xdr:rowOff>
    </xdr:from>
    <xdr:to>
      <xdr:col>76</xdr:col>
      <xdr:colOff>114300</xdr:colOff>
      <xdr:row>74</xdr:row>
      <xdr:rowOff>164920</xdr:rowOff>
    </xdr:to>
    <xdr:cxnSp macro="">
      <xdr:nvCxnSpPr>
        <xdr:cNvPr id="624" name="直線コネクタ 623"/>
        <xdr:cNvCxnSpPr/>
      </xdr:nvCxnSpPr>
      <xdr:spPr>
        <a:xfrm flipV="1">
          <a:off x="13703300" y="12840967"/>
          <a:ext cx="889000" cy="1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47883</xdr:rowOff>
    </xdr:from>
    <xdr:to>
      <xdr:col>71</xdr:col>
      <xdr:colOff>177800</xdr:colOff>
      <xdr:row>74</xdr:row>
      <xdr:rowOff>164920</xdr:rowOff>
    </xdr:to>
    <xdr:cxnSp macro="">
      <xdr:nvCxnSpPr>
        <xdr:cNvPr id="627" name="直線コネクタ 626"/>
        <xdr:cNvCxnSpPr/>
      </xdr:nvCxnSpPr>
      <xdr:spPr>
        <a:xfrm>
          <a:off x="12814300" y="12735183"/>
          <a:ext cx="889000" cy="11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153634</xdr:rowOff>
    </xdr:from>
    <xdr:to>
      <xdr:col>85</xdr:col>
      <xdr:colOff>177800</xdr:colOff>
      <xdr:row>75</xdr:row>
      <xdr:rowOff>83784</xdr:rowOff>
    </xdr:to>
    <xdr:sp macro="" textlink="">
      <xdr:nvSpPr>
        <xdr:cNvPr id="637" name="楕円 636"/>
        <xdr:cNvSpPr/>
      </xdr:nvSpPr>
      <xdr:spPr>
        <a:xfrm>
          <a:off x="16268700" y="1284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5061</xdr:rowOff>
    </xdr:from>
    <xdr:ext cx="534377" cy="259045"/>
    <xdr:sp macro="" textlink="">
      <xdr:nvSpPr>
        <xdr:cNvPr id="638" name="公債費該当値テキスト"/>
        <xdr:cNvSpPr txBox="1"/>
      </xdr:nvSpPr>
      <xdr:spPr>
        <a:xfrm>
          <a:off x="16370300" y="126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140084</xdr:rowOff>
    </xdr:from>
    <xdr:to>
      <xdr:col>81</xdr:col>
      <xdr:colOff>101600</xdr:colOff>
      <xdr:row>75</xdr:row>
      <xdr:rowOff>70234</xdr:rowOff>
    </xdr:to>
    <xdr:sp macro="" textlink="">
      <xdr:nvSpPr>
        <xdr:cNvPr id="639" name="楕円 638"/>
        <xdr:cNvSpPr/>
      </xdr:nvSpPr>
      <xdr:spPr>
        <a:xfrm>
          <a:off x="15430500" y="1282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86761</xdr:rowOff>
    </xdr:from>
    <xdr:ext cx="534377" cy="259045"/>
    <xdr:sp macro="" textlink="">
      <xdr:nvSpPr>
        <xdr:cNvPr id="640" name="テキスト ボックス 639"/>
        <xdr:cNvSpPr txBox="1"/>
      </xdr:nvSpPr>
      <xdr:spPr>
        <a:xfrm>
          <a:off x="15214111" y="1260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102867</xdr:rowOff>
    </xdr:from>
    <xdr:to>
      <xdr:col>76</xdr:col>
      <xdr:colOff>165100</xdr:colOff>
      <xdr:row>75</xdr:row>
      <xdr:rowOff>33017</xdr:rowOff>
    </xdr:to>
    <xdr:sp macro="" textlink="">
      <xdr:nvSpPr>
        <xdr:cNvPr id="641" name="楕円 640"/>
        <xdr:cNvSpPr/>
      </xdr:nvSpPr>
      <xdr:spPr>
        <a:xfrm>
          <a:off x="14541500" y="1279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49544</xdr:rowOff>
    </xdr:from>
    <xdr:ext cx="534377" cy="259045"/>
    <xdr:sp macro="" textlink="">
      <xdr:nvSpPr>
        <xdr:cNvPr id="642" name="テキスト ボックス 641"/>
        <xdr:cNvSpPr txBox="1"/>
      </xdr:nvSpPr>
      <xdr:spPr>
        <a:xfrm>
          <a:off x="14325111" y="1256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114120</xdr:rowOff>
    </xdr:from>
    <xdr:to>
      <xdr:col>72</xdr:col>
      <xdr:colOff>38100</xdr:colOff>
      <xdr:row>75</xdr:row>
      <xdr:rowOff>44270</xdr:rowOff>
    </xdr:to>
    <xdr:sp macro="" textlink="">
      <xdr:nvSpPr>
        <xdr:cNvPr id="643" name="楕円 642"/>
        <xdr:cNvSpPr/>
      </xdr:nvSpPr>
      <xdr:spPr>
        <a:xfrm>
          <a:off x="13652500" y="128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60797</xdr:rowOff>
    </xdr:from>
    <xdr:ext cx="534377" cy="259045"/>
    <xdr:sp macro="" textlink="">
      <xdr:nvSpPr>
        <xdr:cNvPr id="644" name="テキスト ボックス 643"/>
        <xdr:cNvSpPr txBox="1"/>
      </xdr:nvSpPr>
      <xdr:spPr>
        <a:xfrm>
          <a:off x="13436111" y="1257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168533</xdr:rowOff>
    </xdr:from>
    <xdr:to>
      <xdr:col>67</xdr:col>
      <xdr:colOff>101600</xdr:colOff>
      <xdr:row>74</xdr:row>
      <xdr:rowOff>98683</xdr:rowOff>
    </xdr:to>
    <xdr:sp macro="" textlink="">
      <xdr:nvSpPr>
        <xdr:cNvPr id="645" name="楕円 644"/>
        <xdr:cNvSpPr/>
      </xdr:nvSpPr>
      <xdr:spPr>
        <a:xfrm>
          <a:off x="12763500" y="126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115210</xdr:rowOff>
    </xdr:from>
    <xdr:ext cx="599010" cy="259045"/>
    <xdr:sp macro="" textlink="">
      <xdr:nvSpPr>
        <xdr:cNvPr id="646" name="テキスト ボックス 645"/>
        <xdr:cNvSpPr txBox="1"/>
      </xdr:nvSpPr>
      <xdr:spPr>
        <a:xfrm>
          <a:off x="12514795" y="1245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81476</xdr:rowOff>
    </xdr:from>
    <xdr:to>
      <xdr:col>85</xdr:col>
      <xdr:colOff>127000</xdr:colOff>
      <xdr:row>98</xdr:row>
      <xdr:rowOff>170985</xdr:rowOff>
    </xdr:to>
    <xdr:cxnSp macro="">
      <xdr:nvCxnSpPr>
        <xdr:cNvPr id="677" name="直線コネクタ 676"/>
        <xdr:cNvCxnSpPr/>
      </xdr:nvCxnSpPr>
      <xdr:spPr>
        <a:xfrm flipV="1">
          <a:off x="15481300" y="16883576"/>
          <a:ext cx="838200" cy="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72492</xdr:rowOff>
    </xdr:from>
    <xdr:to>
      <xdr:col>81</xdr:col>
      <xdr:colOff>50800</xdr:colOff>
      <xdr:row>98</xdr:row>
      <xdr:rowOff>170985</xdr:rowOff>
    </xdr:to>
    <xdr:cxnSp macro="">
      <xdr:nvCxnSpPr>
        <xdr:cNvPr id="680" name="直線コネクタ 679"/>
        <xdr:cNvCxnSpPr/>
      </xdr:nvCxnSpPr>
      <xdr:spPr>
        <a:xfrm>
          <a:off x="14592300" y="16703142"/>
          <a:ext cx="889000" cy="26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72492</xdr:rowOff>
    </xdr:from>
    <xdr:to>
      <xdr:col>76</xdr:col>
      <xdr:colOff>114300</xdr:colOff>
      <xdr:row>98</xdr:row>
      <xdr:rowOff>123682</xdr:rowOff>
    </xdr:to>
    <xdr:cxnSp macro="">
      <xdr:nvCxnSpPr>
        <xdr:cNvPr id="683" name="直線コネクタ 682"/>
        <xdr:cNvCxnSpPr/>
      </xdr:nvCxnSpPr>
      <xdr:spPr>
        <a:xfrm flipV="1">
          <a:off x="13703300" y="16703142"/>
          <a:ext cx="889000" cy="22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36072</xdr:rowOff>
    </xdr:from>
    <xdr:ext cx="534377" cy="259045"/>
    <xdr:sp macro="" textlink="">
      <xdr:nvSpPr>
        <xdr:cNvPr id="685" name="テキスト ボックス 684"/>
        <xdr:cNvSpPr txBox="1"/>
      </xdr:nvSpPr>
      <xdr:spPr>
        <a:xfrm>
          <a:off x="1432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123682</xdr:rowOff>
    </xdr:from>
    <xdr:to>
      <xdr:col>71</xdr:col>
      <xdr:colOff>177800</xdr:colOff>
      <xdr:row>98</xdr:row>
      <xdr:rowOff>128214</xdr:rowOff>
    </xdr:to>
    <xdr:cxnSp macro="">
      <xdr:nvCxnSpPr>
        <xdr:cNvPr id="686" name="直線コネクタ 685"/>
        <xdr:cNvCxnSpPr/>
      </xdr:nvCxnSpPr>
      <xdr:spPr>
        <a:xfrm flipV="1">
          <a:off x="12814300" y="16925782"/>
          <a:ext cx="889000" cy="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30676</xdr:rowOff>
    </xdr:from>
    <xdr:to>
      <xdr:col>85</xdr:col>
      <xdr:colOff>177800</xdr:colOff>
      <xdr:row>98</xdr:row>
      <xdr:rowOff>132276</xdr:rowOff>
    </xdr:to>
    <xdr:sp macro="" textlink="">
      <xdr:nvSpPr>
        <xdr:cNvPr id="696" name="楕円 695"/>
        <xdr:cNvSpPr/>
      </xdr:nvSpPr>
      <xdr:spPr>
        <a:xfrm>
          <a:off x="16268700" y="1683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53553</xdr:rowOff>
    </xdr:from>
    <xdr:ext cx="534377" cy="259045"/>
    <xdr:sp macro="" textlink="">
      <xdr:nvSpPr>
        <xdr:cNvPr id="697" name="積立金該当値テキスト"/>
        <xdr:cNvSpPr txBox="1"/>
      </xdr:nvSpPr>
      <xdr:spPr>
        <a:xfrm>
          <a:off x="16370300" y="1668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120185</xdr:rowOff>
    </xdr:from>
    <xdr:to>
      <xdr:col>81</xdr:col>
      <xdr:colOff>101600</xdr:colOff>
      <xdr:row>99</xdr:row>
      <xdr:rowOff>50335</xdr:rowOff>
    </xdr:to>
    <xdr:sp macro="" textlink="">
      <xdr:nvSpPr>
        <xdr:cNvPr id="698" name="楕円 697"/>
        <xdr:cNvSpPr/>
      </xdr:nvSpPr>
      <xdr:spPr>
        <a:xfrm>
          <a:off x="15430500" y="1692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41462</xdr:rowOff>
    </xdr:from>
    <xdr:ext cx="534377" cy="259045"/>
    <xdr:sp macro="" textlink="">
      <xdr:nvSpPr>
        <xdr:cNvPr id="699" name="テキスト ボックス 698"/>
        <xdr:cNvSpPr txBox="1"/>
      </xdr:nvSpPr>
      <xdr:spPr>
        <a:xfrm>
          <a:off x="15214111" y="170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21692</xdr:rowOff>
    </xdr:from>
    <xdr:to>
      <xdr:col>76</xdr:col>
      <xdr:colOff>165100</xdr:colOff>
      <xdr:row>97</xdr:row>
      <xdr:rowOff>123292</xdr:rowOff>
    </xdr:to>
    <xdr:sp macro="" textlink="">
      <xdr:nvSpPr>
        <xdr:cNvPr id="700" name="楕円 699"/>
        <xdr:cNvSpPr/>
      </xdr:nvSpPr>
      <xdr:spPr>
        <a:xfrm>
          <a:off x="14541500" y="1665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139819</xdr:rowOff>
    </xdr:from>
    <xdr:ext cx="599010" cy="259045"/>
    <xdr:sp macro="" textlink="">
      <xdr:nvSpPr>
        <xdr:cNvPr id="701" name="テキスト ボックス 700"/>
        <xdr:cNvSpPr txBox="1"/>
      </xdr:nvSpPr>
      <xdr:spPr>
        <a:xfrm>
          <a:off x="14292795" y="1642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72882</xdr:rowOff>
    </xdr:from>
    <xdr:to>
      <xdr:col>72</xdr:col>
      <xdr:colOff>38100</xdr:colOff>
      <xdr:row>99</xdr:row>
      <xdr:rowOff>3032</xdr:rowOff>
    </xdr:to>
    <xdr:sp macro="" textlink="">
      <xdr:nvSpPr>
        <xdr:cNvPr id="702" name="楕円 701"/>
        <xdr:cNvSpPr/>
      </xdr:nvSpPr>
      <xdr:spPr>
        <a:xfrm>
          <a:off x="13652500" y="1687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19559</xdr:rowOff>
    </xdr:from>
    <xdr:ext cx="534377" cy="259045"/>
    <xdr:sp macro="" textlink="">
      <xdr:nvSpPr>
        <xdr:cNvPr id="703" name="テキスト ボックス 702"/>
        <xdr:cNvSpPr txBox="1"/>
      </xdr:nvSpPr>
      <xdr:spPr>
        <a:xfrm>
          <a:off x="13436111" y="1665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77414</xdr:rowOff>
    </xdr:from>
    <xdr:to>
      <xdr:col>67</xdr:col>
      <xdr:colOff>101600</xdr:colOff>
      <xdr:row>99</xdr:row>
      <xdr:rowOff>7564</xdr:rowOff>
    </xdr:to>
    <xdr:sp macro="" textlink="">
      <xdr:nvSpPr>
        <xdr:cNvPr id="704" name="楕円 703"/>
        <xdr:cNvSpPr/>
      </xdr:nvSpPr>
      <xdr:spPr>
        <a:xfrm>
          <a:off x="12763500" y="168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24091</xdr:rowOff>
    </xdr:from>
    <xdr:ext cx="534377" cy="259045"/>
    <xdr:sp macro="" textlink="">
      <xdr:nvSpPr>
        <xdr:cNvPr id="705" name="テキスト ボックス 704"/>
        <xdr:cNvSpPr txBox="1"/>
      </xdr:nvSpPr>
      <xdr:spPr>
        <a:xfrm>
          <a:off x="12547111" y="1665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44247</xdr:rowOff>
    </xdr:from>
    <xdr:to>
      <xdr:col>116</xdr:col>
      <xdr:colOff>63500</xdr:colOff>
      <xdr:row>59</xdr:row>
      <xdr:rowOff>44450</xdr:rowOff>
    </xdr:to>
    <xdr:cxnSp macro="">
      <xdr:nvCxnSpPr>
        <xdr:cNvPr id="793" name="直線コネクタ 792"/>
        <xdr:cNvCxnSpPr/>
      </xdr:nvCxnSpPr>
      <xdr:spPr>
        <a:xfrm>
          <a:off x="21323300" y="10159797"/>
          <a:ext cx="8382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44056</xdr:rowOff>
    </xdr:from>
    <xdr:to>
      <xdr:col>111</xdr:col>
      <xdr:colOff>177800</xdr:colOff>
      <xdr:row>59</xdr:row>
      <xdr:rowOff>44247</xdr:rowOff>
    </xdr:to>
    <xdr:cxnSp macro="">
      <xdr:nvCxnSpPr>
        <xdr:cNvPr id="796" name="直線コネクタ 795"/>
        <xdr:cNvCxnSpPr/>
      </xdr:nvCxnSpPr>
      <xdr:spPr>
        <a:xfrm>
          <a:off x="20434300" y="1015960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43497</xdr:rowOff>
    </xdr:from>
    <xdr:to>
      <xdr:col>107</xdr:col>
      <xdr:colOff>50800</xdr:colOff>
      <xdr:row>59</xdr:row>
      <xdr:rowOff>44056</xdr:rowOff>
    </xdr:to>
    <xdr:cxnSp macro="">
      <xdr:nvCxnSpPr>
        <xdr:cNvPr id="799" name="直線コネクタ 798"/>
        <xdr:cNvCxnSpPr/>
      </xdr:nvCxnSpPr>
      <xdr:spPr>
        <a:xfrm>
          <a:off x="19545300" y="10159047"/>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43332</xdr:rowOff>
    </xdr:from>
    <xdr:to>
      <xdr:col>102</xdr:col>
      <xdr:colOff>114300</xdr:colOff>
      <xdr:row>59</xdr:row>
      <xdr:rowOff>43497</xdr:rowOff>
    </xdr:to>
    <xdr:cxnSp macro="">
      <xdr:nvCxnSpPr>
        <xdr:cNvPr id="802" name="直線コネクタ 801"/>
        <xdr:cNvCxnSpPr/>
      </xdr:nvCxnSpPr>
      <xdr:spPr>
        <a:xfrm>
          <a:off x="18656300" y="10158882"/>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249299" cy="259045"/>
    <xdr:sp macro="" textlink="">
      <xdr:nvSpPr>
        <xdr:cNvPr id="813" name="貸付金該当値テキスト"/>
        <xdr:cNvSpPr txBox="1"/>
      </xdr:nvSpPr>
      <xdr:spPr>
        <a:xfrm>
          <a:off x="22212300" y="10046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164897</xdr:rowOff>
    </xdr:from>
    <xdr:to>
      <xdr:col>112</xdr:col>
      <xdr:colOff>38100</xdr:colOff>
      <xdr:row>59</xdr:row>
      <xdr:rowOff>95047</xdr:rowOff>
    </xdr:to>
    <xdr:sp macro="" textlink="">
      <xdr:nvSpPr>
        <xdr:cNvPr id="814" name="楕円 813"/>
        <xdr:cNvSpPr/>
      </xdr:nvSpPr>
      <xdr:spPr>
        <a:xfrm>
          <a:off x="21272500" y="101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86174</xdr:rowOff>
    </xdr:from>
    <xdr:ext cx="313932" cy="259045"/>
    <xdr:sp macro="" textlink="">
      <xdr:nvSpPr>
        <xdr:cNvPr id="815" name="テキスト ボックス 814"/>
        <xdr:cNvSpPr txBox="1"/>
      </xdr:nvSpPr>
      <xdr:spPr>
        <a:xfrm>
          <a:off x="21166333" y="10201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164706</xdr:rowOff>
    </xdr:from>
    <xdr:to>
      <xdr:col>107</xdr:col>
      <xdr:colOff>101600</xdr:colOff>
      <xdr:row>59</xdr:row>
      <xdr:rowOff>94856</xdr:rowOff>
    </xdr:to>
    <xdr:sp macro="" textlink="">
      <xdr:nvSpPr>
        <xdr:cNvPr id="816" name="楕円 815"/>
        <xdr:cNvSpPr/>
      </xdr:nvSpPr>
      <xdr:spPr>
        <a:xfrm>
          <a:off x="20383500" y="1010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85983</xdr:rowOff>
    </xdr:from>
    <xdr:ext cx="313932" cy="259045"/>
    <xdr:sp macro="" textlink="">
      <xdr:nvSpPr>
        <xdr:cNvPr id="817" name="テキスト ボックス 816"/>
        <xdr:cNvSpPr txBox="1"/>
      </xdr:nvSpPr>
      <xdr:spPr>
        <a:xfrm>
          <a:off x="20277333" y="10201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164147</xdr:rowOff>
    </xdr:from>
    <xdr:to>
      <xdr:col>102</xdr:col>
      <xdr:colOff>165100</xdr:colOff>
      <xdr:row>59</xdr:row>
      <xdr:rowOff>94297</xdr:rowOff>
    </xdr:to>
    <xdr:sp macro="" textlink="">
      <xdr:nvSpPr>
        <xdr:cNvPr id="818" name="楕円 817"/>
        <xdr:cNvSpPr/>
      </xdr:nvSpPr>
      <xdr:spPr>
        <a:xfrm>
          <a:off x="19494500" y="101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85424</xdr:rowOff>
    </xdr:from>
    <xdr:ext cx="313932" cy="259045"/>
    <xdr:sp macro="" textlink="">
      <xdr:nvSpPr>
        <xdr:cNvPr id="819" name="テキスト ボックス 818"/>
        <xdr:cNvSpPr txBox="1"/>
      </xdr:nvSpPr>
      <xdr:spPr>
        <a:xfrm>
          <a:off x="19388333" y="10200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163982</xdr:rowOff>
    </xdr:from>
    <xdr:to>
      <xdr:col>98</xdr:col>
      <xdr:colOff>38100</xdr:colOff>
      <xdr:row>59</xdr:row>
      <xdr:rowOff>94132</xdr:rowOff>
    </xdr:to>
    <xdr:sp macro="" textlink="">
      <xdr:nvSpPr>
        <xdr:cNvPr id="820" name="楕円 819"/>
        <xdr:cNvSpPr/>
      </xdr:nvSpPr>
      <xdr:spPr>
        <a:xfrm>
          <a:off x="18605500" y="101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85259</xdr:rowOff>
    </xdr:from>
    <xdr:ext cx="313932" cy="259045"/>
    <xdr:sp macro="" textlink="">
      <xdr:nvSpPr>
        <xdr:cNvPr id="821" name="テキスト ボックス 820"/>
        <xdr:cNvSpPr txBox="1"/>
      </xdr:nvSpPr>
      <xdr:spPr>
        <a:xfrm>
          <a:off x="18499333" y="10200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117602</xdr:rowOff>
    </xdr:from>
    <xdr:to>
      <xdr:col>116</xdr:col>
      <xdr:colOff>63500</xdr:colOff>
      <xdr:row>76</xdr:row>
      <xdr:rowOff>124797</xdr:rowOff>
    </xdr:to>
    <xdr:cxnSp macro="">
      <xdr:nvCxnSpPr>
        <xdr:cNvPr id="853" name="直線コネクタ 852"/>
        <xdr:cNvCxnSpPr/>
      </xdr:nvCxnSpPr>
      <xdr:spPr>
        <a:xfrm flipV="1">
          <a:off x="21323300" y="12976352"/>
          <a:ext cx="838200" cy="17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96723</xdr:rowOff>
    </xdr:from>
    <xdr:to>
      <xdr:col>111</xdr:col>
      <xdr:colOff>177800</xdr:colOff>
      <xdr:row>76</xdr:row>
      <xdr:rowOff>124797</xdr:rowOff>
    </xdr:to>
    <xdr:cxnSp macro="">
      <xdr:nvCxnSpPr>
        <xdr:cNvPr id="856" name="直線コネクタ 855"/>
        <xdr:cNvCxnSpPr/>
      </xdr:nvCxnSpPr>
      <xdr:spPr>
        <a:xfrm>
          <a:off x="20434300" y="13126923"/>
          <a:ext cx="889000" cy="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59505</xdr:rowOff>
    </xdr:from>
    <xdr:to>
      <xdr:col>107</xdr:col>
      <xdr:colOff>50800</xdr:colOff>
      <xdr:row>76</xdr:row>
      <xdr:rowOff>96723</xdr:rowOff>
    </xdr:to>
    <xdr:cxnSp macro="">
      <xdr:nvCxnSpPr>
        <xdr:cNvPr id="859" name="直線コネクタ 858"/>
        <xdr:cNvCxnSpPr/>
      </xdr:nvCxnSpPr>
      <xdr:spPr>
        <a:xfrm>
          <a:off x="19545300" y="13089705"/>
          <a:ext cx="889000" cy="3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55477</xdr:rowOff>
    </xdr:from>
    <xdr:to>
      <xdr:col>102</xdr:col>
      <xdr:colOff>114300</xdr:colOff>
      <xdr:row>76</xdr:row>
      <xdr:rowOff>59505</xdr:rowOff>
    </xdr:to>
    <xdr:cxnSp macro="">
      <xdr:nvCxnSpPr>
        <xdr:cNvPr id="862" name="直線コネクタ 861"/>
        <xdr:cNvCxnSpPr/>
      </xdr:nvCxnSpPr>
      <xdr:spPr>
        <a:xfrm>
          <a:off x="18656300" y="13085677"/>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66802</xdr:rowOff>
    </xdr:from>
    <xdr:to>
      <xdr:col>116</xdr:col>
      <xdr:colOff>114300</xdr:colOff>
      <xdr:row>75</xdr:row>
      <xdr:rowOff>168402</xdr:rowOff>
    </xdr:to>
    <xdr:sp macro="" textlink="">
      <xdr:nvSpPr>
        <xdr:cNvPr id="872" name="楕円 871"/>
        <xdr:cNvSpPr/>
      </xdr:nvSpPr>
      <xdr:spPr>
        <a:xfrm>
          <a:off x="22110700" y="1292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89679</xdr:rowOff>
    </xdr:from>
    <xdr:ext cx="534377" cy="259045"/>
    <xdr:sp macro="" textlink="">
      <xdr:nvSpPr>
        <xdr:cNvPr id="873" name="繰出金該当値テキスト"/>
        <xdr:cNvSpPr txBox="1"/>
      </xdr:nvSpPr>
      <xdr:spPr>
        <a:xfrm>
          <a:off x="22212300" y="1277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73997</xdr:rowOff>
    </xdr:from>
    <xdr:to>
      <xdr:col>112</xdr:col>
      <xdr:colOff>38100</xdr:colOff>
      <xdr:row>77</xdr:row>
      <xdr:rowOff>4147</xdr:rowOff>
    </xdr:to>
    <xdr:sp macro="" textlink="">
      <xdr:nvSpPr>
        <xdr:cNvPr id="874" name="楕円 873"/>
        <xdr:cNvSpPr/>
      </xdr:nvSpPr>
      <xdr:spPr>
        <a:xfrm>
          <a:off x="21272500" y="131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20675</xdr:rowOff>
    </xdr:from>
    <xdr:ext cx="534377" cy="259045"/>
    <xdr:sp macro="" textlink="">
      <xdr:nvSpPr>
        <xdr:cNvPr id="875" name="テキスト ボックス 874"/>
        <xdr:cNvSpPr txBox="1"/>
      </xdr:nvSpPr>
      <xdr:spPr>
        <a:xfrm>
          <a:off x="21056111" y="1287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45923</xdr:rowOff>
    </xdr:from>
    <xdr:to>
      <xdr:col>107</xdr:col>
      <xdr:colOff>101600</xdr:colOff>
      <xdr:row>76</xdr:row>
      <xdr:rowOff>147523</xdr:rowOff>
    </xdr:to>
    <xdr:sp macro="" textlink="">
      <xdr:nvSpPr>
        <xdr:cNvPr id="876" name="楕円 875"/>
        <xdr:cNvSpPr/>
      </xdr:nvSpPr>
      <xdr:spPr>
        <a:xfrm>
          <a:off x="20383500" y="130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164051</xdr:rowOff>
    </xdr:from>
    <xdr:ext cx="534377" cy="259045"/>
    <xdr:sp macro="" textlink="">
      <xdr:nvSpPr>
        <xdr:cNvPr id="877" name="テキスト ボックス 876"/>
        <xdr:cNvSpPr txBox="1"/>
      </xdr:nvSpPr>
      <xdr:spPr>
        <a:xfrm>
          <a:off x="20167111" y="1285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8705</xdr:rowOff>
    </xdr:from>
    <xdr:to>
      <xdr:col>102</xdr:col>
      <xdr:colOff>165100</xdr:colOff>
      <xdr:row>76</xdr:row>
      <xdr:rowOff>110305</xdr:rowOff>
    </xdr:to>
    <xdr:sp macro="" textlink="">
      <xdr:nvSpPr>
        <xdr:cNvPr id="878" name="楕円 877"/>
        <xdr:cNvSpPr/>
      </xdr:nvSpPr>
      <xdr:spPr>
        <a:xfrm>
          <a:off x="19494500" y="130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126832</xdr:rowOff>
    </xdr:from>
    <xdr:ext cx="534377" cy="259045"/>
    <xdr:sp macro="" textlink="">
      <xdr:nvSpPr>
        <xdr:cNvPr id="879" name="テキスト ボックス 878"/>
        <xdr:cNvSpPr txBox="1"/>
      </xdr:nvSpPr>
      <xdr:spPr>
        <a:xfrm>
          <a:off x="19278111" y="1281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4677</xdr:rowOff>
    </xdr:from>
    <xdr:to>
      <xdr:col>98</xdr:col>
      <xdr:colOff>38100</xdr:colOff>
      <xdr:row>76</xdr:row>
      <xdr:rowOff>106277</xdr:rowOff>
    </xdr:to>
    <xdr:sp macro="" textlink="">
      <xdr:nvSpPr>
        <xdr:cNvPr id="880" name="楕円 879"/>
        <xdr:cNvSpPr/>
      </xdr:nvSpPr>
      <xdr:spPr>
        <a:xfrm>
          <a:off x="18605500" y="130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122804</xdr:rowOff>
    </xdr:from>
    <xdr:ext cx="534377" cy="259045"/>
    <xdr:sp macro="" textlink="">
      <xdr:nvSpPr>
        <xdr:cNvPr id="881" name="テキスト ボックス 880"/>
        <xdr:cNvSpPr txBox="1"/>
      </xdr:nvSpPr>
      <xdr:spPr>
        <a:xfrm>
          <a:off x="18389111" y="12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前年度に比較し、分母である人口が</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人減少した。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物件費、維持補修費、扶助費、補助費等については、類似団体平均を下回っており全体のバランスは取れているものと考えるが、今後は税収の減少、交付税の縮減を見据えて必要な事業により効率的な予算執行に努める必要がある。</a:t>
          </a:r>
        </a:p>
        <a:p>
          <a:r>
            <a:rPr kumimoji="1" lang="ja-JP" altLang="en-US" sz="1300">
              <a:latin typeface="ＭＳ Ｐゴシック" panose="020B0600070205080204" pitchFamily="50" charset="-128"/>
              <a:ea typeface="ＭＳ Ｐゴシック" panose="020B0600070205080204" pitchFamily="50" charset="-128"/>
            </a:rPr>
            <a:t>公債費　財源として合併特例事業債、過疎対策事業債を多用しているため償還額は多い。合併直後の合併特例債の償還が終了し公債費は前年度より減少したが、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人あたりのコストは増加した。</a:t>
          </a:r>
        </a:p>
        <a:p>
          <a:r>
            <a:rPr kumimoji="1" lang="ja-JP" altLang="en-US" sz="1300">
              <a:latin typeface="ＭＳ Ｐゴシック" panose="020B0600070205080204" pitchFamily="50" charset="-128"/>
              <a:ea typeface="ＭＳ Ｐゴシック" panose="020B0600070205080204" pitchFamily="50" charset="-128"/>
            </a:rPr>
            <a:t>操出金　簡易水道特別会計操出金、介護保険特別会計操出金、後期高齢者医療特別会計操出金、国保特別会計操出金の影響が大きく、嵩上げ要因となっている。</a:t>
          </a:r>
        </a:p>
        <a:p>
          <a:r>
            <a:rPr kumimoji="1" lang="ja-JP" altLang="en-US" sz="1300">
              <a:latin typeface="ＭＳ Ｐゴシック" panose="020B0600070205080204" pitchFamily="50" charset="-128"/>
              <a:ea typeface="ＭＳ Ｐゴシック" panose="020B0600070205080204" pitchFamily="50" charset="-128"/>
            </a:rPr>
            <a:t>積立金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年度は、今後の老朽化した公共施設の修繕等の財源を確保するため、公共施設整備基金に</a:t>
          </a:r>
          <a:r>
            <a:rPr kumimoji="1" lang="en-US" altLang="ja-JP" sz="1300">
              <a:latin typeface="ＭＳ Ｐゴシック" panose="020B0600070205080204" pitchFamily="50" charset="-128"/>
              <a:ea typeface="ＭＳ Ｐゴシック" panose="020B0600070205080204" pitchFamily="50" charset="-128"/>
            </a:rPr>
            <a:t>403</a:t>
          </a:r>
          <a:r>
            <a:rPr kumimoji="1" lang="ja-JP" altLang="en-US" sz="1300">
              <a:latin typeface="ＭＳ Ｐゴシック" panose="020B0600070205080204" pitchFamily="50" charset="-128"/>
              <a:ea typeface="ＭＳ Ｐゴシック" panose="020B0600070205080204" pitchFamily="50" charset="-128"/>
            </a:rPr>
            <a:t>百万円の積立を行った。</a:t>
          </a:r>
        </a:p>
        <a:p>
          <a:r>
            <a:rPr kumimoji="1" lang="ja-JP" altLang="en-US" sz="1300">
              <a:latin typeface="ＭＳ Ｐゴシック" panose="020B0600070205080204" pitchFamily="50" charset="-128"/>
              <a:ea typeface="ＭＳ Ｐゴシック" panose="020B0600070205080204" pitchFamily="50" charset="-128"/>
            </a:rPr>
            <a:t>普通建設事業費　道路新設改良工事及び橋りょう補強工事が増加の要因となっている。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7,435
7,377
200.87
6,939,836
6,291,650
579,493
3,881,945
3,381,574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20175</xdr:rowOff>
    </xdr:from>
    <xdr:to>
      <xdr:col>24</xdr:col>
      <xdr:colOff>63500</xdr:colOff>
      <xdr:row>37</xdr:row>
      <xdr:rowOff>133659</xdr:rowOff>
    </xdr:to>
    <xdr:cxnSp macro="">
      <xdr:nvCxnSpPr>
        <xdr:cNvPr id="63" name="直線コネクタ 62"/>
        <xdr:cNvCxnSpPr/>
      </xdr:nvCxnSpPr>
      <xdr:spPr>
        <a:xfrm>
          <a:off x="3797300" y="6363825"/>
          <a:ext cx="838200" cy="11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20175</xdr:rowOff>
    </xdr:from>
    <xdr:to>
      <xdr:col>19</xdr:col>
      <xdr:colOff>177800</xdr:colOff>
      <xdr:row>37</xdr:row>
      <xdr:rowOff>67854</xdr:rowOff>
    </xdr:to>
    <xdr:cxnSp macro="">
      <xdr:nvCxnSpPr>
        <xdr:cNvPr id="66" name="直線コネクタ 65"/>
        <xdr:cNvCxnSpPr/>
      </xdr:nvCxnSpPr>
      <xdr:spPr>
        <a:xfrm flipV="1">
          <a:off x="2908300" y="6363825"/>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67854</xdr:rowOff>
    </xdr:from>
    <xdr:to>
      <xdr:col>15</xdr:col>
      <xdr:colOff>50800</xdr:colOff>
      <xdr:row>37</xdr:row>
      <xdr:rowOff>80754</xdr:rowOff>
    </xdr:to>
    <xdr:cxnSp macro="">
      <xdr:nvCxnSpPr>
        <xdr:cNvPr id="69" name="直線コネクタ 68"/>
        <xdr:cNvCxnSpPr/>
      </xdr:nvCxnSpPr>
      <xdr:spPr>
        <a:xfrm flipV="1">
          <a:off x="2019300" y="6411504"/>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80754</xdr:rowOff>
    </xdr:from>
    <xdr:to>
      <xdr:col>10</xdr:col>
      <xdr:colOff>114300</xdr:colOff>
      <xdr:row>37</xdr:row>
      <xdr:rowOff>135291</xdr:rowOff>
    </xdr:to>
    <xdr:cxnSp macro="">
      <xdr:nvCxnSpPr>
        <xdr:cNvPr id="72" name="直線コネクタ 71"/>
        <xdr:cNvCxnSpPr/>
      </xdr:nvCxnSpPr>
      <xdr:spPr>
        <a:xfrm flipV="1">
          <a:off x="1130300" y="6424404"/>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82859</xdr:rowOff>
    </xdr:from>
    <xdr:to>
      <xdr:col>24</xdr:col>
      <xdr:colOff>114300</xdr:colOff>
      <xdr:row>38</xdr:row>
      <xdr:rowOff>13009</xdr:rowOff>
    </xdr:to>
    <xdr:sp macro="" textlink="">
      <xdr:nvSpPr>
        <xdr:cNvPr id="82" name="楕円 81"/>
        <xdr:cNvSpPr/>
      </xdr:nvSpPr>
      <xdr:spPr>
        <a:xfrm>
          <a:off x="4584700" y="64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61286</xdr:rowOff>
    </xdr:from>
    <xdr:ext cx="469744" cy="259045"/>
    <xdr:sp macro="" textlink="">
      <xdr:nvSpPr>
        <xdr:cNvPr id="83" name="議会費該当値テキスト"/>
        <xdr:cNvSpPr txBox="1"/>
      </xdr:nvSpPr>
      <xdr:spPr>
        <a:xfrm>
          <a:off x="4686300" y="640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140825</xdr:rowOff>
    </xdr:from>
    <xdr:to>
      <xdr:col>20</xdr:col>
      <xdr:colOff>38100</xdr:colOff>
      <xdr:row>37</xdr:row>
      <xdr:rowOff>70975</xdr:rowOff>
    </xdr:to>
    <xdr:sp macro="" textlink="">
      <xdr:nvSpPr>
        <xdr:cNvPr id="84" name="楕円 83"/>
        <xdr:cNvSpPr/>
      </xdr:nvSpPr>
      <xdr:spPr>
        <a:xfrm>
          <a:off x="3746500" y="631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62102</xdr:rowOff>
    </xdr:from>
    <xdr:ext cx="469744" cy="259045"/>
    <xdr:sp macro="" textlink="">
      <xdr:nvSpPr>
        <xdr:cNvPr id="85" name="テキスト ボックス 84"/>
        <xdr:cNvSpPr txBox="1"/>
      </xdr:nvSpPr>
      <xdr:spPr>
        <a:xfrm>
          <a:off x="3562428" y="640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17054</xdr:rowOff>
    </xdr:from>
    <xdr:to>
      <xdr:col>15</xdr:col>
      <xdr:colOff>101600</xdr:colOff>
      <xdr:row>37</xdr:row>
      <xdr:rowOff>118654</xdr:rowOff>
    </xdr:to>
    <xdr:sp macro="" textlink="">
      <xdr:nvSpPr>
        <xdr:cNvPr id="86" name="楕円 85"/>
        <xdr:cNvSpPr/>
      </xdr:nvSpPr>
      <xdr:spPr>
        <a:xfrm>
          <a:off x="2857500" y="63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109781</xdr:rowOff>
    </xdr:from>
    <xdr:ext cx="469744" cy="259045"/>
    <xdr:sp macro="" textlink="">
      <xdr:nvSpPr>
        <xdr:cNvPr id="87" name="テキスト ボックス 86"/>
        <xdr:cNvSpPr txBox="1"/>
      </xdr:nvSpPr>
      <xdr:spPr>
        <a:xfrm>
          <a:off x="2673428" y="64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29954</xdr:rowOff>
    </xdr:from>
    <xdr:to>
      <xdr:col>10</xdr:col>
      <xdr:colOff>165100</xdr:colOff>
      <xdr:row>37</xdr:row>
      <xdr:rowOff>131554</xdr:rowOff>
    </xdr:to>
    <xdr:sp macro="" textlink="">
      <xdr:nvSpPr>
        <xdr:cNvPr id="88" name="楕円 87"/>
        <xdr:cNvSpPr/>
      </xdr:nvSpPr>
      <xdr:spPr>
        <a:xfrm>
          <a:off x="1968500" y="637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122681</xdr:rowOff>
    </xdr:from>
    <xdr:ext cx="469744" cy="259045"/>
    <xdr:sp macro="" textlink="">
      <xdr:nvSpPr>
        <xdr:cNvPr id="89" name="テキスト ボックス 88"/>
        <xdr:cNvSpPr txBox="1"/>
      </xdr:nvSpPr>
      <xdr:spPr>
        <a:xfrm>
          <a:off x="1784428" y="646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84491</xdr:rowOff>
    </xdr:from>
    <xdr:to>
      <xdr:col>6</xdr:col>
      <xdr:colOff>38100</xdr:colOff>
      <xdr:row>38</xdr:row>
      <xdr:rowOff>14641</xdr:rowOff>
    </xdr:to>
    <xdr:sp macro="" textlink="">
      <xdr:nvSpPr>
        <xdr:cNvPr id="90" name="楕円 89"/>
        <xdr:cNvSpPr/>
      </xdr:nvSpPr>
      <xdr:spPr>
        <a:xfrm>
          <a:off x="1079500" y="642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5768</xdr:rowOff>
    </xdr:from>
    <xdr:ext cx="469744" cy="259045"/>
    <xdr:sp macro="" textlink="">
      <xdr:nvSpPr>
        <xdr:cNvPr id="91" name="テキスト ボックス 90"/>
        <xdr:cNvSpPr txBox="1"/>
      </xdr:nvSpPr>
      <xdr:spPr>
        <a:xfrm>
          <a:off x="895428" y="652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137840</xdr:rowOff>
    </xdr:from>
    <xdr:to>
      <xdr:col>24</xdr:col>
      <xdr:colOff>63500</xdr:colOff>
      <xdr:row>58</xdr:row>
      <xdr:rowOff>131211</xdr:rowOff>
    </xdr:to>
    <xdr:cxnSp macro="">
      <xdr:nvCxnSpPr>
        <xdr:cNvPr id="122" name="直線コネクタ 121"/>
        <xdr:cNvCxnSpPr/>
      </xdr:nvCxnSpPr>
      <xdr:spPr>
        <a:xfrm flipV="1">
          <a:off x="3797300" y="9910490"/>
          <a:ext cx="838200" cy="16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83717</xdr:rowOff>
    </xdr:from>
    <xdr:ext cx="599010" cy="259045"/>
    <xdr:sp macro="" textlink="">
      <xdr:nvSpPr>
        <xdr:cNvPr id="123" name="総務費平均値テキスト"/>
        <xdr:cNvSpPr txBox="1"/>
      </xdr:nvSpPr>
      <xdr:spPr>
        <a:xfrm>
          <a:off x="4686300" y="98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45455</xdr:rowOff>
    </xdr:from>
    <xdr:to>
      <xdr:col>19</xdr:col>
      <xdr:colOff>177800</xdr:colOff>
      <xdr:row>58</xdr:row>
      <xdr:rowOff>131211</xdr:rowOff>
    </xdr:to>
    <xdr:cxnSp macro="">
      <xdr:nvCxnSpPr>
        <xdr:cNvPr id="125" name="直線コネクタ 124"/>
        <xdr:cNvCxnSpPr/>
      </xdr:nvCxnSpPr>
      <xdr:spPr>
        <a:xfrm>
          <a:off x="2908300" y="9989555"/>
          <a:ext cx="889000" cy="8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35162</xdr:rowOff>
    </xdr:from>
    <xdr:to>
      <xdr:col>15</xdr:col>
      <xdr:colOff>50800</xdr:colOff>
      <xdr:row>58</xdr:row>
      <xdr:rowOff>45455</xdr:rowOff>
    </xdr:to>
    <xdr:cxnSp macro="">
      <xdr:nvCxnSpPr>
        <xdr:cNvPr id="128" name="直線コネクタ 127"/>
        <xdr:cNvCxnSpPr/>
      </xdr:nvCxnSpPr>
      <xdr:spPr>
        <a:xfrm>
          <a:off x="2019300" y="9979262"/>
          <a:ext cx="889000" cy="1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35162</xdr:rowOff>
    </xdr:from>
    <xdr:to>
      <xdr:col>10</xdr:col>
      <xdr:colOff>114300</xdr:colOff>
      <xdr:row>58</xdr:row>
      <xdr:rowOff>113578</xdr:rowOff>
    </xdr:to>
    <xdr:cxnSp macro="">
      <xdr:nvCxnSpPr>
        <xdr:cNvPr id="131" name="直線コネクタ 130"/>
        <xdr:cNvCxnSpPr/>
      </xdr:nvCxnSpPr>
      <xdr:spPr>
        <a:xfrm flipV="1">
          <a:off x="1130300" y="9979262"/>
          <a:ext cx="889000" cy="7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87040</xdr:rowOff>
    </xdr:from>
    <xdr:to>
      <xdr:col>24</xdr:col>
      <xdr:colOff>114300</xdr:colOff>
      <xdr:row>58</xdr:row>
      <xdr:rowOff>17190</xdr:rowOff>
    </xdr:to>
    <xdr:sp macro="" textlink="">
      <xdr:nvSpPr>
        <xdr:cNvPr id="141" name="楕円 140"/>
        <xdr:cNvSpPr/>
      </xdr:nvSpPr>
      <xdr:spPr>
        <a:xfrm>
          <a:off x="4584700" y="98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109917</xdr:rowOff>
    </xdr:from>
    <xdr:ext cx="599010" cy="259045"/>
    <xdr:sp macro="" textlink="">
      <xdr:nvSpPr>
        <xdr:cNvPr id="142" name="総務費該当値テキスト"/>
        <xdr:cNvSpPr txBox="1"/>
      </xdr:nvSpPr>
      <xdr:spPr>
        <a:xfrm>
          <a:off x="4686300" y="971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80411</xdr:rowOff>
    </xdr:from>
    <xdr:to>
      <xdr:col>20</xdr:col>
      <xdr:colOff>38100</xdr:colOff>
      <xdr:row>59</xdr:row>
      <xdr:rowOff>10561</xdr:rowOff>
    </xdr:to>
    <xdr:sp macro="" textlink="">
      <xdr:nvSpPr>
        <xdr:cNvPr id="143" name="楕円 142"/>
        <xdr:cNvSpPr/>
      </xdr:nvSpPr>
      <xdr:spPr>
        <a:xfrm>
          <a:off x="3746500" y="100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1688</xdr:rowOff>
    </xdr:from>
    <xdr:ext cx="599010" cy="259045"/>
    <xdr:sp macro="" textlink="">
      <xdr:nvSpPr>
        <xdr:cNvPr id="144" name="テキスト ボックス 143"/>
        <xdr:cNvSpPr txBox="1"/>
      </xdr:nvSpPr>
      <xdr:spPr>
        <a:xfrm>
          <a:off x="3497795" y="1011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166105</xdr:rowOff>
    </xdr:from>
    <xdr:to>
      <xdr:col>15</xdr:col>
      <xdr:colOff>101600</xdr:colOff>
      <xdr:row>58</xdr:row>
      <xdr:rowOff>96255</xdr:rowOff>
    </xdr:to>
    <xdr:sp macro="" textlink="">
      <xdr:nvSpPr>
        <xdr:cNvPr id="145" name="楕円 144"/>
        <xdr:cNvSpPr/>
      </xdr:nvSpPr>
      <xdr:spPr>
        <a:xfrm>
          <a:off x="2857500" y="993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112782</xdr:rowOff>
    </xdr:from>
    <xdr:ext cx="599010" cy="259045"/>
    <xdr:sp macro="" textlink="">
      <xdr:nvSpPr>
        <xdr:cNvPr id="146" name="テキスト ボックス 145"/>
        <xdr:cNvSpPr txBox="1"/>
      </xdr:nvSpPr>
      <xdr:spPr>
        <a:xfrm>
          <a:off x="2608795" y="97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155812</xdr:rowOff>
    </xdr:from>
    <xdr:to>
      <xdr:col>10</xdr:col>
      <xdr:colOff>165100</xdr:colOff>
      <xdr:row>58</xdr:row>
      <xdr:rowOff>85962</xdr:rowOff>
    </xdr:to>
    <xdr:sp macro="" textlink="">
      <xdr:nvSpPr>
        <xdr:cNvPr id="147" name="楕円 146"/>
        <xdr:cNvSpPr/>
      </xdr:nvSpPr>
      <xdr:spPr>
        <a:xfrm>
          <a:off x="1968500" y="99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102489</xdr:rowOff>
    </xdr:from>
    <xdr:ext cx="599010" cy="259045"/>
    <xdr:sp macro="" textlink="">
      <xdr:nvSpPr>
        <xdr:cNvPr id="148" name="テキスト ボックス 147"/>
        <xdr:cNvSpPr txBox="1"/>
      </xdr:nvSpPr>
      <xdr:spPr>
        <a:xfrm>
          <a:off x="1719795" y="970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62778</xdr:rowOff>
    </xdr:from>
    <xdr:to>
      <xdr:col>6</xdr:col>
      <xdr:colOff>38100</xdr:colOff>
      <xdr:row>58</xdr:row>
      <xdr:rowOff>164378</xdr:rowOff>
    </xdr:to>
    <xdr:sp macro="" textlink="">
      <xdr:nvSpPr>
        <xdr:cNvPr id="149" name="楕円 148"/>
        <xdr:cNvSpPr/>
      </xdr:nvSpPr>
      <xdr:spPr>
        <a:xfrm>
          <a:off x="1079500" y="100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9455</xdr:rowOff>
    </xdr:from>
    <xdr:ext cx="599010" cy="259045"/>
    <xdr:sp macro="" textlink="">
      <xdr:nvSpPr>
        <xdr:cNvPr id="150" name="テキスト ボックス 149"/>
        <xdr:cNvSpPr txBox="1"/>
      </xdr:nvSpPr>
      <xdr:spPr>
        <a:xfrm>
          <a:off x="830795" y="978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76395</xdr:rowOff>
    </xdr:from>
    <xdr:to>
      <xdr:col>24</xdr:col>
      <xdr:colOff>63500</xdr:colOff>
      <xdr:row>76</xdr:row>
      <xdr:rowOff>80676</xdr:rowOff>
    </xdr:to>
    <xdr:cxnSp macro="">
      <xdr:nvCxnSpPr>
        <xdr:cNvPr id="176" name="直線コネクタ 175"/>
        <xdr:cNvCxnSpPr/>
      </xdr:nvCxnSpPr>
      <xdr:spPr>
        <a:xfrm flipV="1">
          <a:off x="3797300" y="13106595"/>
          <a:ext cx="8382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45346</xdr:rowOff>
    </xdr:from>
    <xdr:to>
      <xdr:col>19</xdr:col>
      <xdr:colOff>177800</xdr:colOff>
      <xdr:row>76</xdr:row>
      <xdr:rowOff>80676</xdr:rowOff>
    </xdr:to>
    <xdr:cxnSp macro="">
      <xdr:nvCxnSpPr>
        <xdr:cNvPr id="179" name="直線コネクタ 178"/>
        <xdr:cNvCxnSpPr/>
      </xdr:nvCxnSpPr>
      <xdr:spPr>
        <a:xfrm>
          <a:off x="2908300" y="13075546"/>
          <a:ext cx="889000" cy="3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45346</xdr:rowOff>
    </xdr:from>
    <xdr:to>
      <xdr:col>15</xdr:col>
      <xdr:colOff>50800</xdr:colOff>
      <xdr:row>76</xdr:row>
      <xdr:rowOff>85054</xdr:rowOff>
    </xdr:to>
    <xdr:cxnSp macro="">
      <xdr:nvCxnSpPr>
        <xdr:cNvPr id="182" name="直線コネクタ 181"/>
        <xdr:cNvCxnSpPr/>
      </xdr:nvCxnSpPr>
      <xdr:spPr>
        <a:xfrm flipV="1">
          <a:off x="2019300" y="13075546"/>
          <a:ext cx="889000" cy="3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85054</xdr:rowOff>
    </xdr:from>
    <xdr:to>
      <xdr:col>10</xdr:col>
      <xdr:colOff>114300</xdr:colOff>
      <xdr:row>76</xdr:row>
      <xdr:rowOff>98506</xdr:rowOff>
    </xdr:to>
    <xdr:cxnSp macro="">
      <xdr:nvCxnSpPr>
        <xdr:cNvPr id="185" name="直線コネクタ 184"/>
        <xdr:cNvCxnSpPr/>
      </xdr:nvCxnSpPr>
      <xdr:spPr>
        <a:xfrm flipV="1">
          <a:off x="1130300" y="13115254"/>
          <a:ext cx="889000" cy="1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25595</xdr:rowOff>
    </xdr:from>
    <xdr:to>
      <xdr:col>24</xdr:col>
      <xdr:colOff>114300</xdr:colOff>
      <xdr:row>76</xdr:row>
      <xdr:rowOff>127195</xdr:rowOff>
    </xdr:to>
    <xdr:sp macro="" textlink="">
      <xdr:nvSpPr>
        <xdr:cNvPr id="195" name="楕円 194"/>
        <xdr:cNvSpPr/>
      </xdr:nvSpPr>
      <xdr:spPr>
        <a:xfrm>
          <a:off x="4584700" y="1305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4022</xdr:rowOff>
    </xdr:from>
    <xdr:ext cx="599010" cy="259045"/>
    <xdr:sp macro="" textlink="">
      <xdr:nvSpPr>
        <xdr:cNvPr id="196" name="民生費該当値テキスト"/>
        <xdr:cNvSpPr txBox="1"/>
      </xdr:nvSpPr>
      <xdr:spPr>
        <a:xfrm>
          <a:off x="4686300" y="1303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29876</xdr:rowOff>
    </xdr:from>
    <xdr:to>
      <xdr:col>20</xdr:col>
      <xdr:colOff>38100</xdr:colOff>
      <xdr:row>76</xdr:row>
      <xdr:rowOff>131476</xdr:rowOff>
    </xdr:to>
    <xdr:sp macro="" textlink="">
      <xdr:nvSpPr>
        <xdr:cNvPr id="197" name="楕円 196"/>
        <xdr:cNvSpPr/>
      </xdr:nvSpPr>
      <xdr:spPr>
        <a:xfrm>
          <a:off x="3746500" y="130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122603</xdr:rowOff>
    </xdr:from>
    <xdr:ext cx="599010" cy="259045"/>
    <xdr:sp macro="" textlink="">
      <xdr:nvSpPr>
        <xdr:cNvPr id="198" name="テキスト ボックス 197"/>
        <xdr:cNvSpPr txBox="1"/>
      </xdr:nvSpPr>
      <xdr:spPr>
        <a:xfrm>
          <a:off x="3497795" y="1315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165996</xdr:rowOff>
    </xdr:from>
    <xdr:to>
      <xdr:col>15</xdr:col>
      <xdr:colOff>101600</xdr:colOff>
      <xdr:row>76</xdr:row>
      <xdr:rowOff>96146</xdr:rowOff>
    </xdr:to>
    <xdr:sp macro="" textlink="">
      <xdr:nvSpPr>
        <xdr:cNvPr id="199" name="楕円 198"/>
        <xdr:cNvSpPr/>
      </xdr:nvSpPr>
      <xdr:spPr>
        <a:xfrm>
          <a:off x="2857500" y="130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112672</xdr:rowOff>
    </xdr:from>
    <xdr:ext cx="599010" cy="259045"/>
    <xdr:sp macro="" textlink="">
      <xdr:nvSpPr>
        <xdr:cNvPr id="200" name="テキスト ボックス 199"/>
        <xdr:cNvSpPr txBox="1"/>
      </xdr:nvSpPr>
      <xdr:spPr>
        <a:xfrm>
          <a:off x="2608795" y="1279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34254</xdr:rowOff>
    </xdr:from>
    <xdr:to>
      <xdr:col>10</xdr:col>
      <xdr:colOff>165100</xdr:colOff>
      <xdr:row>76</xdr:row>
      <xdr:rowOff>135854</xdr:rowOff>
    </xdr:to>
    <xdr:sp macro="" textlink="">
      <xdr:nvSpPr>
        <xdr:cNvPr id="201" name="楕円 200"/>
        <xdr:cNvSpPr/>
      </xdr:nvSpPr>
      <xdr:spPr>
        <a:xfrm>
          <a:off x="1968500" y="130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126981</xdr:rowOff>
    </xdr:from>
    <xdr:ext cx="599010" cy="259045"/>
    <xdr:sp macro="" textlink="">
      <xdr:nvSpPr>
        <xdr:cNvPr id="202" name="テキスト ボックス 201"/>
        <xdr:cNvSpPr txBox="1"/>
      </xdr:nvSpPr>
      <xdr:spPr>
        <a:xfrm>
          <a:off x="1719795" y="131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47706</xdr:rowOff>
    </xdr:from>
    <xdr:to>
      <xdr:col>6</xdr:col>
      <xdr:colOff>38100</xdr:colOff>
      <xdr:row>76</xdr:row>
      <xdr:rowOff>149306</xdr:rowOff>
    </xdr:to>
    <xdr:sp macro="" textlink="">
      <xdr:nvSpPr>
        <xdr:cNvPr id="203" name="楕円 202"/>
        <xdr:cNvSpPr/>
      </xdr:nvSpPr>
      <xdr:spPr>
        <a:xfrm>
          <a:off x="1079500" y="1307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140433</xdr:rowOff>
    </xdr:from>
    <xdr:ext cx="599010" cy="259045"/>
    <xdr:sp macro="" textlink="">
      <xdr:nvSpPr>
        <xdr:cNvPr id="204" name="テキスト ボックス 203"/>
        <xdr:cNvSpPr txBox="1"/>
      </xdr:nvSpPr>
      <xdr:spPr>
        <a:xfrm>
          <a:off x="830795" y="1317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132271</xdr:rowOff>
    </xdr:from>
    <xdr:to>
      <xdr:col>24</xdr:col>
      <xdr:colOff>63500</xdr:colOff>
      <xdr:row>95</xdr:row>
      <xdr:rowOff>167960</xdr:rowOff>
    </xdr:to>
    <xdr:cxnSp macro="">
      <xdr:nvCxnSpPr>
        <xdr:cNvPr id="229" name="直線コネクタ 228"/>
        <xdr:cNvCxnSpPr/>
      </xdr:nvCxnSpPr>
      <xdr:spPr>
        <a:xfrm flipV="1">
          <a:off x="3797300" y="16420021"/>
          <a:ext cx="838200" cy="3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167960</xdr:rowOff>
    </xdr:from>
    <xdr:to>
      <xdr:col>19</xdr:col>
      <xdr:colOff>177800</xdr:colOff>
      <xdr:row>96</xdr:row>
      <xdr:rowOff>8706</xdr:rowOff>
    </xdr:to>
    <xdr:cxnSp macro="">
      <xdr:nvCxnSpPr>
        <xdr:cNvPr id="232" name="直線コネクタ 231"/>
        <xdr:cNvCxnSpPr/>
      </xdr:nvCxnSpPr>
      <xdr:spPr>
        <a:xfrm flipV="1">
          <a:off x="2908300" y="16455710"/>
          <a:ext cx="889000" cy="1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41575</xdr:rowOff>
    </xdr:from>
    <xdr:ext cx="534377" cy="259045"/>
    <xdr:sp macro="" textlink="">
      <xdr:nvSpPr>
        <xdr:cNvPr id="234" name="テキスト ボックス 233"/>
        <xdr:cNvSpPr txBox="1"/>
      </xdr:nvSpPr>
      <xdr:spPr>
        <a:xfrm>
          <a:off x="3530111" y="165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144610</xdr:rowOff>
    </xdr:from>
    <xdr:to>
      <xdr:col>15</xdr:col>
      <xdr:colOff>50800</xdr:colOff>
      <xdr:row>96</xdr:row>
      <xdr:rowOff>8706</xdr:rowOff>
    </xdr:to>
    <xdr:cxnSp macro="">
      <xdr:nvCxnSpPr>
        <xdr:cNvPr id="235" name="直線コネクタ 234"/>
        <xdr:cNvCxnSpPr/>
      </xdr:nvCxnSpPr>
      <xdr:spPr>
        <a:xfrm>
          <a:off x="2019300" y="16432360"/>
          <a:ext cx="889000" cy="3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110810</xdr:rowOff>
    </xdr:from>
    <xdr:to>
      <xdr:col>10</xdr:col>
      <xdr:colOff>114300</xdr:colOff>
      <xdr:row>95</xdr:row>
      <xdr:rowOff>144610</xdr:rowOff>
    </xdr:to>
    <xdr:cxnSp macro="">
      <xdr:nvCxnSpPr>
        <xdr:cNvPr id="238" name="直線コネクタ 237"/>
        <xdr:cNvCxnSpPr/>
      </xdr:nvCxnSpPr>
      <xdr:spPr>
        <a:xfrm>
          <a:off x="1130300" y="16398560"/>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59234</xdr:rowOff>
    </xdr:from>
    <xdr:ext cx="534377" cy="259045"/>
    <xdr:sp macro="" textlink="">
      <xdr:nvSpPr>
        <xdr:cNvPr id="240" name="テキスト ボックス 239"/>
        <xdr:cNvSpPr txBox="1"/>
      </xdr:nvSpPr>
      <xdr:spPr>
        <a:xfrm>
          <a:off x="1752111" y="165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35631</xdr:rowOff>
    </xdr:from>
    <xdr:ext cx="534377" cy="259045"/>
    <xdr:sp macro="" textlink="">
      <xdr:nvSpPr>
        <xdr:cNvPr id="242" name="テキスト ボックス 241"/>
        <xdr:cNvSpPr txBox="1"/>
      </xdr:nvSpPr>
      <xdr:spPr>
        <a:xfrm>
          <a:off x="863111" y="164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81471</xdr:rowOff>
    </xdr:from>
    <xdr:to>
      <xdr:col>24</xdr:col>
      <xdr:colOff>114300</xdr:colOff>
      <xdr:row>96</xdr:row>
      <xdr:rowOff>11621</xdr:rowOff>
    </xdr:to>
    <xdr:sp macro="" textlink="">
      <xdr:nvSpPr>
        <xdr:cNvPr id="248" name="楕円 247"/>
        <xdr:cNvSpPr/>
      </xdr:nvSpPr>
      <xdr:spPr>
        <a:xfrm>
          <a:off x="4584700" y="1636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104348</xdr:rowOff>
    </xdr:from>
    <xdr:ext cx="534377" cy="259045"/>
    <xdr:sp macro="" textlink="">
      <xdr:nvSpPr>
        <xdr:cNvPr id="249" name="衛生費該当値テキスト"/>
        <xdr:cNvSpPr txBox="1"/>
      </xdr:nvSpPr>
      <xdr:spPr>
        <a:xfrm>
          <a:off x="4686300" y="1622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117160</xdr:rowOff>
    </xdr:from>
    <xdr:to>
      <xdr:col>20</xdr:col>
      <xdr:colOff>38100</xdr:colOff>
      <xdr:row>96</xdr:row>
      <xdr:rowOff>47310</xdr:rowOff>
    </xdr:to>
    <xdr:sp macro="" textlink="">
      <xdr:nvSpPr>
        <xdr:cNvPr id="250" name="楕円 249"/>
        <xdr:cNvSpPr/>
      </xdr:nvSpPr>
      <xdr:spPr>
        <a:xfrm>
          <a:off x="3746500" y="1640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63837</xdr:rowOff>
    </xdr:from>
    <xdr:ext cx="534377" cy="259045"/>
    <xdr:sp macro="" textlink="">
      <xdr:nvSpPr>
        <xdr:cNvPr id="251" name="テキスト ボックス 250"/>
        <xdr:cNvSpPr txBox="1"/>
      </xdr:nvSpPr>
      <xdr:spPr>
        <a:xfrm>
          <a:off x="3530111" y="1618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129356</xdr:rowOff>
    </xdr:from>
    <xdr:to>
      <xdr:col>15</xdr:col>
      <xdr:colOff>101600</xdr:colOff>
      <xdr:row>96</xdr:row>
      <xdr:rowOff>59506</xdr:rowOff>
    </xdr:to>
    <xdr:sp macro="" textlink="">
      <xdr:nvSpPr>
        <xdr:cNvPr id="252" name="楕円 251"/>
        <xdr:cNvSpPr/>
      </xdr:nvSpPr>
      <xdr:spPr>
        <a:xfrm>
          <a:off x="2857500" y="164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76033</xdr:rowOff>
    </xdr:from>
    <xdr:ext cx="534377" cy="259045"/>
    <xdr:sp macro="" textlink="">
      <xdr:nvSpPr>
        <xdr:cNvPr id="253" name="テキスト ボックス 252"/>
        <xdr:cNvSpPr txBox="1"/>
      </xdr:nvSpPr>
      <xdr:spPr>
        <a:xfrm>
          <a:off x="2641111" y="1619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93810</xdr:rowOff>
    </xdr:from>
    <xdr:to>
      <xdr:col>10</xdr:col>
      <xdr:colOff>165100</xdr:colOff>
      <xdr:row>96</xdr:row>
      <xdr:rowOff>23960</xdr:rowOff>
    </xdr:to>
    <xdr:sp macro="" textlink="">
      <xdr:nvSpPr>
        <xdr:cNvPr id="254" name="楕円 253"/>
        <xdr:cNvSpPr/>
      </xdr:nvSpPr>
      <xdr:spPr>
        <a:xfrm>
          <a:off x="1968500" y="163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40487</xdr:rowOff>
    </xdr:from>
    <xdr:ext cx="534377" cy="259045"/>
    <xdr:sp macro="" textlink="">
      <xdr:nvSpPr>
        <xdr:cNvPr id="255" name="テキスト ボックス 254"/>
        <xdr:cNvSpPr txBox="1"/>
      </xdr:nvSpPr>
      <xdr:spPr>
        <a:xfrm>
          <a:off x="1752111" y="1615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60010</xdr:rowOff>
    </xdr:from>
    <xdr:to>
      <xdr:col>6</xdr:col>
      <xdr:colOff>38100</xdr:colOff>
      <xdr:row>95</xdr:row>
      <xdr:rowOff>161610</xdr:rowOff>
    </xdr:to>
    <xdr:sp macro="" textlink="">
      <xdr:nvSpPr>
        <xdr:cNvPr id="256" name="楕円 255"/>
        <xdr:cNvSpPr/>
      </xdr:nvSpPr>
      <xdr:spPr>
        <a:xfrm>
          <a:off x="1079500" y="1634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6687</xdr:rowOff>
    </xdr:from>
    <xdr:ext cx="534377" cy="259045"/>
    <xdr:sp macro="" textlink="">
      <xdr:nvSpPr>
        <xdr:cNvPr id="257" name="テキスト ボックス 256"/>
        <xdr:cNvSpPr txBox="1"/>
      </xdr:nvSpPr>
      <xdr:spPr>
        <a:xfrm>
          <a:off x="863111" y="1612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159817</xdr:rowOff>
    </xdr:from>
    <xdr:to>
      <xdr:col>55</xdr:col>
      <xdr:colOff>0</xdr:colOff>
      <xdr:row>37</xdr:row>
      <xdr:rowOff>161189</xdr:rowOff>
    </xdr:to>
    <xdr:cxnSp macro="">
      <xdr:nvCxnSpPr>
        <xdr:cNvPr id="284" name="直線コネクタ 283"/>
        <xdr:cNvCxnSpPr/>
      </xdr:nvCxnSpPr>
      <xdr:spPr>
        <a:xfrm flipV="1">
          <a:off x="9639300" y="650346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161189</xdr:rowOff>
    </xdr:from>
    <xdr:to>
      <xdr:col>50</xdr:col>
      <xdr:colOff>114300</xdr:colOff>
      <xdr:row>37</xdr:row>
      <xdr:rowOff>163017</xdr:rowOff>
    </xdr:to>
    <xdr:cxnSp macro="">
      <xdr:nvCxnSpPr>
        <xdr:cNvPr id="287" name="直線コネクタ 286"/>
        <xdr:cNvCxnSpPr/>
      </xdr:nvCxnSpPr>
      <xdr:spPr>
        <a:xfrm flipV="1">
          <a:off x="8750300" y="650483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163017</xdr:rowOff>
    </xdr:from>
    <xdr:to>
      <xdr:col>45</xdr:col>
      <xdr:colOff>177800</xdr:colOff>
      <xdr:row>37</xdr:row>
      <xdr:rowOff>167132</xdr:rowOff>
    </xdr:to>
    <xdr:cxnSp macro="">
      <xdr:nvCxnSpPr>
        <xdr:cNvPr id="290" name="直線コネクタ 289"/>
        <xdr:cNvCxnSpPr/>
      </xdr:nvCxnSpPr>
      <xdr:spPr>
        <a:xfrm flipV="1">
          <a:off x="7861300" y="650666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167132</xdr:rowOff>
    </xdr:from>
    <xdr:to>
      <xdr:col>41</xdr:col>
      <xdr:colOff>50800</xdr:colOff>
      <xdr:row>37</xdr:row>
      <xdr:rowOff>170332</xdr:rowOff>
    </xdr:to>
    <xdr:cxnSp macro="">
      <xdr:nvCxnSpPr>
        <xdr:cNvPr id="293" name="直線コネクタ 292"/>
        <xdr:cNvCxnSpPr/>
      </xdr:nvCxnSpPr>
      <xdr:spPr>
        <a:xfrm flipV="1">
          <a:off x="6972300" y="651078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109017</xdr:rowOff>
    </xdr:from>
    <xdr:to>
      <xdr:col>55</xdr:col>
      <xdr:colOff>50800</xdr:colOff>
      <xdr:row>38</xdr:row>
      <xdr:rowOff>39167</xdr:rowOff>
    </xdr:to>
    <xdr:sp macro="" textlink="">
      <xdr:nvSpPr>
        <xdr:cNvPr id="303" name="楕円 302"/>
        <xdr:cNvSpPr/>
      </xdr:nvSpPr>
      <xdr:spPr>
        <a:xfrm>
          <a:off x="10426700" y="64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87444</xdr:rowOff>
    </xdr:from>
    <xdr:ext cx="378565" cy="259045"/>
    <xdr:sp macro="" textlink="">
      <xdr:nvSpPr>
        <xdr:cNvPr id="304" name="労働費該当値テキスト"/>
        <xdr:cNvSpPr txBox="1"/>
      </xdr:nvSpPr>
      <xdr:spPr>
        <a:xfrm>
          <a:off x="10528300" y="64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110388</xdr:rowOff>
    </xdr:from>
    <xdr:to>
      <xdr:col>50</xdr:col>
      <xdr:colOff>165100</xdr:colOff>
      <xdr:row>38</xdr:row>
      <xdr:rowOff>40539</xdr:rowOff>
    </xdr:to>
    <xdr:sp macro="" textlink="">
      <xdr:nvSpPr>
        <xdr:cNvPr id="305" name="楕円 304"/>
        <xdr:cNvSpPr/>
      </xdr:nvSpPr>
      <xdr:spPr>
        <a:xfrm>
          <a:off x="9588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31666</xdr:rowOff>
    </xdr:from>
    <xdr:ext cx="378565" cy="259045"/>
    <xdr:sp macro="" textlink="">
      <xdr:nvSpPr>
        <xdr:cNvPr id="306" name="テキスト ボックス 305"/>
        <xdr:cNvSpPr txBox="1"/>
      </xdr:nvSpPr>
      <xdr:spPr>
        <a:xfrm>
          <a:off x="9450017" y="65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112217</xdr:rowOff>
    </xdr:from>
    <xdr:to>
      <xdr:col>46</xdr:col>
      <xdr:colOff>38100</xdr:colOff>
      <xdr:row>38</xdr:row>
      <xdr:rowOff>42367</xdr:rowOff>
    </xdr:to>
    <xdr:sp macro="" textlink="">
      <xdr:nvSpPr>
        <xdr:cNvPr id="307" name="楕円 306"/>
        <xdr:cNvSpPr/>
      </xdr:nvSpPr>
      <xdr:spPr>
        <a:xfrm>
          <a:off x="8699500" y="64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33494</xdr:rowOff>
    </xdr:from>
    <xdr:ext cx="378565" cy="259045"/>
    <xdr:sp macro="" textlink="">
      <xdr:nvSpPr>
        <xdr:cNvPr id="308" name="テキスト ボックス 307"/>
        <xdr:cNvSpPr txBox="1"/>
      </xdr:nvSpPr>
      <xdr:spPr>
        <a:xfrm>
          <a:off x="8561017" y="654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116332</xdr:rowOff>
    </xdr:from>
    <xdr:to>
      <xdr:col>41</xdr:col>
      <xdr:colOff>101600</xdr:colOff>
      <xdr:row>38</xdr:row>
      <xdr:rowOff>46482</xdr:rowOff>
    </xdr:to>
    <xdr:sp macro="" textlink="">
      <xdr:nvSpPr>
        <xdr:cNvPr id="309" name="楕円 308"/>
        <xdr:cNvSpPr/>
      </xdr:nvSpPr>
      <xdr:spPr>
        <a:xfrm>
          <a:off x="7810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37609</xdr:rowOff>
    </xdr:from>
    <xdr:ext cx="378565" cy="259045"/>
    <xdr:sp macro="" textlink="">
      <xdr:nvSpPr>
        <xdr:cNvPr id="310" name="テキスト ボックス 309"/>
        <xdr:cNvSpPr txBox="1"/>
      </xdr:nvSpPr>
      <xdr:spPr>
        <a:xfrm>
          <a:off x="7672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119532</xdr:rowOff>
    </xdr:from>
    <xdr:to>
      <xdr:col>36</xdr:col>
      <xdr:colOff>165100</xdr:colOff>
      <xdr:row>38</xdr:row>
      <xdr:rowOff>49682</xdr:rowOff>
    </xdr:to>
    <xdr:sp macro="" textlink="">
      <xdr:nvSpPr>
        <xdr:cNvPr id="311" name="楕円 310"/>
        <xdr:cNvSpPr/>
      </xdr:nvSpPr>
      <xdr:spPr>
        <a:xfrm>
          <a:off x="6921500" y="64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40809</xdr:rowOff>
    </xdr:from>
    <xdr:ext cx="378565" cy="259045"/>
    <xdr:sp macro="" textlink="">
      <xdr:nvSpPr>
        <xdr:cNvPr id="312" name="テキスト ボックス 311"/>
        <xdr:cNvSpPr txBox="1"/>
      </xdr:nvSpPr>
      <xdr:spPr>
        <a:xfrm>
          <a:off x="6783017" y="6555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515</xdr:rowOff>
    </xdr:from>
    <xdr:to>
      <xdr:col>55</xdr:col>
      <xdr:colOff>0</xdr:colOff>
      <xdr:row>59</xdr:row>
      <xdr:rowOff>7751</xdr:rowOff>
    </xdr:to>
    <xdr:cxnSp macro="">
      <xdr:nvCxnSpPr>
        <xdr:cNvPr id="341" name="直線コネクタ 340"/>
        <xdr:cNvCxnSpPr/>
      </xdr:nvCxnSpPr>
      <xdr:spPr>
        <a:xfrm>
          <a:off x="9639300" y="10116065"/>
          <a:ext cx="838200" cy="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515</xdr:rowOff>
    </xdr:from>
    <xdr:to>
      <xdr:col>50</xdr:col>
      <xdr:colOff>114300</xdr:colOff>
      <xdr:row>59</xdr:row>
      <xdr:rowOff>8063</xdr:rowOff>
    </xdr:to>
    <xdr:cxnSp macro="">
      <xdr:nvCxnSpPr>
        <xdr:cNvPr id="344" name="直線コネクタ 343"/>
        <xdr:cNvCxnSpPr/>
      </xdr:nvCxnSpPr>
      <xdr:spPr>
        <a:xfrm flipV="1">
          <a:off x="8750300" y="10116065"/>
          <a:ext cx="889000" cy="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8063</xdr:rowOff>
    </xdr:from>
    <xdr:to>
      <xdr:col>45</xdr:col>
      <xdr:colOff>177800</xdr:colOff>
      <xdr:row>59</xdr:row>
      <xdr:rowOff>11367</xdr:rowOff>
    </xdr:to>
    <xdr:cxnSp macro="">
      <xdr:nvCxnSpPr>
        <xdr:cNvPr id="347" name="直線コネクタ 346"/>
        <xdr:cNvCxnSpPr/>
      </xdr:nvCxnSpPr>
      <xdr:spPr>
        <a:xfrm flipV="1">
          <a:off x="7861300" y="10123613"/>
          <a:ext cx="889000" cy="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8158</xdr:rowOff>
    </xdr:from>
    <xdr:to>
      <xdr:col>41</xdr:col>
      <xdr:colOff>50800</xdr:colOff>
      <xdr:row>59</xdr:row>
      <xdr:rowOff>11367</xdr:rowOff>
    </xdr:to>
    <xdr:cxnSp macro="">
      <xdr:nvCxnSpPr>
        <xdr:cNvPr id="350" name="直線コネクタ 349"/>
        <xdr:cNvCxnSpPr/>
      </xdr:nvCxnSpPr>
      <xdr:spPr>
        <a:xfrm>
          <a:off x="6972300" y="10123708"/>
          <a:ext cx="889000" cy="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128401</xdr:rowOff>
    </xdr:from>
    <xdr:to>
      <xdr:col>55</xdr:col>
      <xdr:colOff>50800</xdr:colOff>
      <xdr:row>59</xdr:row>
      <xdr:rowOff>58551</xdr:rowOff>
    </xdr:to>
    <xdr:sp macro="" textlink="">
      <xdr:nvSpPr>
        <xdr:cNvPr id="360" name="楕円 359"/>
        <xdr:cNvSpPr/>
      </xdr:nvSpPr>
      <xdr:spPr>
        <a:xfrm>
          <a:off x="10426700" y="1007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121165</xdr:rowOff>
    </xdr:from>
    <xdr:to>
      <xdr:col>50</xdr:col>
      <xdr:colOff>165100</xdr:colOff>
      <xdr:row>59</xdr:row>
      <xdr:rowOff>51315</xdr:rowOff>
    </xdr:to>
    <xdr:sp macro="" textlink="">
      <xdr:nvSpPr>
        <xdr:cNvPr id="362" name="楕円 361"/>
        <xdr:cNvSpPr/>
      </xdr:nvSpPr>
      <xdr:spPr>
        <a:xfrm>
          <a:off x="9588500" y="100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42442</xdr:rowOff>
    </xdr:from>
    <xdr:ext cx="534377" cy="259045"/>
    <xdr:sp macro="" textlink="">
      <xdr:nvSpPr>
        <xdr:cNvPr id="363" name="テキスト ボックス 362"/>
        <xdr:cNvSpPr txBox="1"/>
      </xdr:nvSpPr>
      <xdr:spPr>
        <a:xfrm>
          <a:off x="9372111" y="101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128713</xdr:rowOff>
    </xdr:from>
    <xdr:to>
      <xdr:col>46</xdr:col>
      <xdr:colOff>38100</xdr:colOff>
      <xdr:row>59</xdr:row>
      <xdr:rowOff>58863</xdr:rowOff>
    </xdr:to>
    <xdr:sp macro="" textlink="">
      <xdr:nvSpPr>
        <xdr:cNvPr id="364" name="楕円 363"/>
        <xdr:cNvSpPr/>
      </xdr:nvSpPr>
      <xdr:spPr>
        <a:xfrm>
          <a:off x="8699500" y="100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49990</xdr:rowOff>
    </xdr:from>
    <xdr:ext cx="534377" cy="259045"/>
    <xdr:sp macro="" textlink="">
      <xdr:nvSpPr>
        <xdr:cNvPr id="365" name="テキスト ボックス 364"/>
        <xdr:cNvSpPr txBox="1"/>
      </xdr:nvSpPr>
      <xdr:spPr>
        <a:xfrm>
          <a:off x="8483111" y="101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132017</xdr:rowOff>
    </xdr:from>
    <xdr:to>
      <xdr:col>41</xdr:col>
      <xdr:colOff>101600</xdr:colOff>
      <xdr:row>59</xdr:row>
      <xdr:rowOff>62167</xdr:rowOff>
    </xdr:to>
    <xdr:sp macro="" textlink="">
      <xdr:nvSpPr>
        <xdr:cNvPr id="366" name="楕円 365"/>
        <xdr:cNvSpPr/>
      </xdr:nvSpPr>
      <xdr:spPr>
        <a:xfrm>
          <a:off x="7810500" y="1007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53294</xdr:rowOff>
    </xdr:from>
    <xdr:ext cx="534377" cy="259045"/>
    <xdr:sp macro="" textlink="">
      <xdr:nvSpPr>
        <xdr:cNvPr id="367" name="テキスト ボックス 366"/>
        <xdr:cNvSpPr txBox="1"/>
      </xdr:nvSpPr>
      <xdr:spPr>
        <a:xfrm>
          <a:off x="7594111" y="1016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128808</xdr:rowOff>
    </xdr:from>
    <xdr:to>
      <xdr:col>36</xdr:col>
      <xdr:colOff>165100</xdr:colOff>
      <xdr:row>59</xdr:row>
      <xdr:rowOff>58958</xdr:rowOff>
    </xdr:to>
    <xdr:sp macro="" textlink="">
      <xdr:nvSpPr>
        <xdr:cNvPr id="368" name="楕円 367"/>
        <xdr:cNvSpPr/>
      </xdr:nvSpPr>
      <xdr:spPr>
        <a:xfrm>
          <a:off x="6921500" y="1007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50085</xdr:rowOff>
    </xdr:from>
    <xdr:ext cx="534377" cy="259045"/>
    <xdr:sp macro="" textlink="">
      <xdr:nvSpPr>
        <xdr:cNvPr id="369" name="テキスト ボックス 368"/>
        <xdr:cNvSpPr txBox="1"/>
      </xdr:nvSpPr>
      <xdr:spPr>
        <a:xfrm>
          <a:off x="6705111" y="1016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142987</xdr:rowOff>
    </xdr:from>
    <xdr:to>
      <xdr:col>55</xdr:col>
      <xdr:colOff>0</xdr:colOff>
      <xdr:row>78</xdr:row>
      <xdr:rowOff>52453</xdr:rowOff>
    </xdr:to>
    <xdr:cxnSp macro="">
      <xdr:nvCxnSpPr>
        <xdr:cNvPr id="396" name="直線コネクタ 395"/>
        <xdr:cNvCxnSpPr/>
      </xdr:nvCxnSpPr>
      <xdr:spPr>
        <a:xfrm flipV="1">
          <a:off x="9639300" y="13344637"/>
          <a:ext cx="838200" cy="8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52453</xdr:rowOff>
    </xdr:from>
    <xdr:to>
      <xdr:col>50</xdr:col>
      <xdr:colOff>114300</xdr:colOff>
      <xdr:row>78</xdr:row>
      <xdr:rowOff>86615</xdr:rowOff>
    </xdr:to>
    <xdr:cxnSp macro="">
      <xdr:nvCxnSpPr>
        <xdr:cNvPr id="399" name="直線コネクタ 398"/>
        <xdr:cNvCxnSpPr/>
      </xdr:nvCxnSpPr>
      <xdr:spPr>
        <a:xfrm flipV="1">
          <a:off x="8750300" y="13425553"/>
          <a:ext cx="889000" cy="3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86615</xdr:rowOff>
    </xdr:from>
    <xdr:to>
      <xdr:col>45</xdr:col>
      <xdr:colOff>177800</xdr:colOff>
      <xdr:row>78</xdr:row>
      <xdr:rowOff>102448</xdr:rowOff>
    </xdr:to>
    <xdr:cxnSp macro="">
      <xdr:nvCxnSpPr>
        <xdr:cNvPr id="402" name="直線コネクタ 401"/>
        <xdr:cNvCxnSpPr/>
      </xdr:nvCxnSpPr>
      <xdr:spPr>
        <a:xfrm flipV="1">
          <a:off x="7861300" y="13459715"/>
          <a:ext cx="88900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102448</xdr:rowOff>
    </xdr:from>
    <xdr:to>
      <xdr:col>41</xdr:col>
      <xdr:colOff>50800</xdr:colOff>
      <xdr:row>78</xdr:row>
      <xdr:rowOff>104280</xdr:rowOff>
    </xdr:to>
    <xdr:cxnSp macro="">
      <xdr:nvCxnSpPr>
        <xdr:cNvPr id="405" name="直線コネクタ 404"/>
        <xdr:cNvCxnSpPr/>
      </xdr:nvCxnSpPr>
      <xdr:spPr>
        <a:xfrm flipV="1">
          <a:off x="6972300" y="13475548"/>
          <a:ext cx="889000" cy="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92187</xdr:rowOff>
    </xdr:from>
    <xdr:to>
      <xdr:col>55</xdr:col>
      <xdr:colOff>50800</xdr:colOff>
      <xdr:row>78</xdr:row>
      <xdr:rowOff>22337</xdr:rowOff>
    </xdr:to>
    <xdr:sp macro="" textlink="">
      <xdr:nvSpPr>
        <xdr:cNvPr id="415" name="楕円 414"/>
        <xdr:cNvSpPr/>
      </xdr:nvSpPr>
      <xdr:spPr>
        <a:xfrm>
          <a:off x="10426700" y="1329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115064</xdr:rowOff>
    </xdr:from>
    <xdr:ext cx="534377" cy="259045"/>
    <xdr:sp macro="" textlink="">
      <xdr:nvSpPr>
        <xdr:cNvPr id="416" name="商工費該当値テキスト"/>
        <xdr:cNvSpPr txBox="1"/>
      </xdr:nvSpPr>
      <xdr:spPr>
        <a:xfrm>
          <a:off x="10528300" y="131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1653</xdr:rowOff>
    </xdr:from>
    <xdr:to>
      <xdr:col>50</xdr:col>
      <xdr:colOff>165100</xdr:colOff>
      <xdr:row>78</xdr:row>
      <xdr:rowOff>103253</xdr:rowOff>
    </xdr:to>
    <xdr:sp macro="" textlink="">
      <xdr:nvSpPr>
        <xdr:cNvPr id="417" name="楕円 416"/>
        <xdr:cNvSpPr/>
      </xdr:nvSpPr>
      <xdr:spPr>
        <a:xfrm>
          <a:off x="9588500" y="1337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119780</xdr:rowOff>
    </xdr:from>
    <xdr:ext cx="534377" cy="259045"/>
    <xdr:sp macro="" textlink="">
      <xdr:nvSpPr>
        <xdr:cNvPr id="418" name="テキスト ボックス 417"/>
        <xdr:cNvSpPr txBox="1"/>
      </xdr:nvSpPr>
      <xdr:spPr>
        <a:xfrm>
          <a:off x="9372111" y="1314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35815</xdr:rowOff>
    </xdr:from>
    <xdr:to>
      <xdr:col>46</xdr:col>
      <xdr:colOff>38100</xdr:colOff>
      <xdr:row>78</xdr:row>
      <xdr:rowOff>137415</xdr:rowOff>
    </xdr:to>
    <xdr:sp macro="" textlink="">
      <xdr:nvSpPr>
        <xdr:cNvPr id="419" name="楕円 418"/>
        <xdr:cNvSpPr/>
      </xdr:nvSpPr>
      <xdr:spPr>
        <a:xfrm>
          <a:off x="8699500" y="1340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128542</xdr:rowOff>
    </xdr:from>
    <xdr:ext cx="534377" cy="259045"/>
    <xdr:sp macro="" textlink="">
      <xdr:nvSpPr>
        <xdr:cNvPr id="420" name="テキスト ボックス 419"/>
        <xdr:cNvSpPr txBox="1"/>
      </xdr:nvSpPr>
      <xdr:spPr>
        <a:xfrm>
          <a:off x="8483111" y="1350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51648</xdr:rowOff>
    </xdr:from>
    <xdr:to>
      <xdr:col>41</xdr:col>
      <xdr:colOff>101600</xdr:colOff>
      <xdr:row>78</xdr:row>
      <xdr:rowOff>153248</xdr:rowOff>
    </xdr:to>
    <xdr:sp macro="" textlink="">
      <xdr:nvSpPr>
        <xdr:cNvPr id="421" name="楕円 420"/>
        <xdr:cNvSpPr/>
      </xdr:nvSpPr>
      <xdr:spPr>
        <a:xfrm>
          <a:off x="7810500" y="1342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144375</xdr:rowOff>
    </xdr:from>
    <xdr:ext cx="469744" cy="259045"/>
    <xdr:sp macro="" textlink="">
      <xdr:nvSpPr>
        <xdr:cNvPr id="422" name="テキスト ボックス 421"/>
        <xdr:cNvSpPr txBox="1"/>
      </xdr:nvSpPr>
      <xdr:spPr>
        <a:xfrm>
          <a:off x="7626428" y="1351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53480</xdr:rowOff>
    </xdr:from>
    <xdr:to>
      <xdr:col>36</xdr:col>
      <xdr:colOff>165100</xdr:colOff>
      <xdr:row>78</xdr:row>
      <xdr:rowOff>155080</xdr:rowOff>
    </xdr:to>
    <xdr:sp macro="" textlink="">
      <xdr:nvSpPr>
        <xdr:cNvPr id="423" name="楕円 422"/>
        <xdr:cNvSpPr/>
      </xdr:nvSpPr>
      <xdr:spPr>
        <a:xfrm>
          <a:off x="6921500" y="134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146207</xdr:rowOff>
    </xdr:from>
    <xdr:ext cx="469744" cy="259045"/>
    <xdr:sp macro="" textlink="">
      <xdr:nvSpPr>
        <xdr:cNvPr id="424" name="テキスト ボックス 423"/>
        <xdr:cNvSpPr txBox="1"/>
      </xdr:nvSpPr>
      <xdr:spPr>
        <a:xfrm>
          <a:off x="6737428" y="135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89058</xdr:rowOff>
    </xdr:from>
    <xdr:to>
      <xdr:col>55</xdr:col>
      <xdr:colOff>0</xdr:colOff>
      <xdr:row>98</xdr:row>
      <xdr:rowOff>104437</xdr:rowOff>
    </xdr:to>
    <xdr:cxnSp macro="">
      <xdr:nvCxnSpPr>
        <xdr:cNvPr id="451" name="直線コネクタ 450"/>
        <xdr:cNvCxnSpPr/>
      </xdr:nvCxnSpPr>
      <xdr:spPr>
        <a:xfrm flipV="1">
          <a:off x="9639300" y="16891158"/>
          <a:ext cx="838200" cy="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104437</xdr:rowOff>
    </xdr:from>
    <xdr:to>
      <xdr:col>50</xdr:col>
      <xdr:colOff>114300</xdr:colOff>
      <xdr:row>98</xdr:row>
      <xdr:rowOff>106386</xdr:rowOff>
    </xdr:to>
    <xdr:cxnSp macro="">
      <xdr:nvCxnSpPr>
        <xdr:cNvPr id="454" name="直線コネクタ 453"/>
        <xdr:cNvCxnSpPr/>
      </xdr:nvCxnSpPr>
      <xdr:spPr>
        <a:xfrm flipV="1">
          <a:off x="8750300" y="16906537"/>
          <a:ext cx="8890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106386</xdr:rowOff>
    </xdr:from>
    <xdr:to>
      <xdr:col>45</xdr:col>
      <xdr:colOff>177800</xdr:colOff>
      <xdr:row>98</xdr:row>
      <xdr:rowOff>107936</xdr:rowOff>
    </xdr:to>
    <xdr:cxnSp macro="">
      <xdr:nvCxnSpPr>
        <xdr:cNvPr id="457" name="直線コネクタ 456"/>
        <xdr:cNvCxnSpPr/>
      </xdr:nvCxnSpPr>
      <xdr:spPr>
        <a:xfrm flipV="1">
          <a:off x="7861300" y="16908486"/>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87562</xdr:rowOff>
    </xdr:from>
    <xdr:to>
      <xdr:col>41</xdr:col>
      <xdr:colOff>50800</xdr:colOff>
      <xdr:row>98</xdr:row>
      <xdr:rowOff>107936</xdr:rowOff>
    </xdr:to>
    <xdr:cxnSp macro="">
      <xdr:nvCxnSpPr>
        <xdr:cNvPr id="460" name="直線コネクタ 459"/>
        <xdr:cNvCxnSpPr/>
      </xdr:nvCxnSpPr>
      <xdr:spPr>
        <a:xfrm>
          <a:off x="6972300" y="16889662"/>
          <a:ext cx="889000" cy="2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38258</xdr:rowOff>
    </xdr:from>
    <xdr:to>
      <xdr:col>55</xdr:col>
      <xdr:colOff>50800</xdr:colOff>
      <xdr:row>98</xdr:row>
      <xdr:rowOff>139858</xdr:rowOff>
    </xdr:to>
    <xdr:sp macro="" textlink="">
      <xdr:nvSpPr>
        <xdr:cNvPr id="470" name="楕円 469"/>
        <xdr:cNvSpPr/>
      </xdr:nvSpPr>
      <xdr:spPr>
        <a:xfrm>
          <a:off x="10426700" y="1684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155426</xdr:rowOff>
    </xdr:from>
    <xdr:ext cx="534377" cy="259045"/>
    <xdr:sp macro="" textlink="">
      <xdr:nvSpPr>
        <xdr:cNvPr id="471" name="土木費該当値テキスト"/>
        <xdr:cNvSpPr txBox="1"/>
      </xdr:nvSpPr>
      <xdr:spPr>
        <a:xfrm>
          <a:off x="10528300" y="167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53637</xdr:rowOff>
    </xdr:from>
    <xdr:to>
      <xdr:col>50</xdr:col>
      <xdr:colOff>165100</xdr:colOff>
      <xdr:row>98</xdr:row>
      <xdr:rowOff>155237</xdr:rowOff>
    </xdr:to>
    <xdr:sp macro="" textlink="">
      <xdr:nvSpPr>
        <xdr:cNvPr id="472" name="楕円 471"/>
        <xdr:cNvSpPr/>
      </xdr:nvSpPr>
      <xdr:spPr>
        <a:xfrm>
          <a:off x="9588500" y="1685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146364</xdr:rowOff>
    </xdr:from>
    <xdr:ext cx="534377" cy="259045"/>
    <xdr:sp macro="" textlink="">
      <xdr:nvSpPr>
        <xdr:cNvPr id="473" name="テキスト ボックス 472"/>
        <xdr:cNvSpPr txBox="1"/>
      </xdr:nvSpPr>
      <xdr:spPr>
        <a:xfrm>
          <a:off x="9372111" y="1694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55586</xdr:rowOff>
    </xdr:from>
    <xdr:to>
      <xdr:col>46</xdr:col>
      <xdr:colOff>38100</xdr:colOff>
      <xdr:row>98</xdr:row>
      <xdr:rowOff>157186</xdr:rowOff>
    </xdr:to>
    <xdr:sp macro="" textlink="">
      <xdr:nvSpPr>
        <xdr:cNvPr id="474" name="楕円 473"/>
        <xdr:cNvSpPr/>
      </xdr:nvSpPr>
      <xdr:spPr>
        <a:xfrm>
          <a:off x="8699500" y="1685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148313</xdr:rowOff>
    </xdr:from>
    <xdr:ext cx="534377" cy="259045"/>
    <xdr:sp macro="" textlink="">
      <xdr:nvSpPr>
        <xdr:cNvPr id="475" name="テキスト ボックス 474"/>
        <xdr:cNvSpPr txBox="1"/>
      </xdr:nvSpPr>
      <xdr:spPr>
        <a:xfrm>
          <a:off x="8483111" y="1695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57136</xdr:rowOff>
    </xdr:from>
    <xdr:to>
      <xdr:col>41</xdr:col>
      <xdr:colOff>101600</xdr:colOff>
      <xdr:row>98</xdr:row>
      <xdr:rowOff>158736</xdr:rowOff>
    </xdr:to>
    <xdr:sp macro="" textlink="">
      <xdr:nvSpPr>
        <xdr:cNvPr id="476" name="楕円 475"/>
        <xdr:cNvSpPr/>
      </xdr:nvSpPr>
      <xdr:spPr>
        <a:xfrm>
          <a:off x="7810500" y="168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149863</xdr:rowOff>
    </xdr:from>
    <xdr:ext cx="534377" cy="259045"/>
    <xdr:sp macro="" textlink="">
      <xdr:nvSpPr>
        <xdr:cNvPr id="477" name="テキスト ボックス 476"/>
        <xdr:cNvSpPr txBox="1"/>
      </xdr:nvSpPr>
      <xdr:spPr>
        <a:xfrm>
          <a:off x="7594111" y="1695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36762</xdr:rowOff>
    </xdr:from>
    <xdr:to>
      <xdr:col>36</xdr:col>
      <xdr:colOff>165100</xdr:colOff>
      <xdr:row>98</xdr:row>
      <xdr:rowOff>138362</xdr:rowOff>
    </xdr:to>
    <xdr:sp macro="" textlink="">
      <xdr:nvSpPr>
        <xdr:cNvPr id="478" name="楕円 477"/>
        <xdr:cNvSpPr/>
      </xdr:nvSpPr>
      <xdr:spPr>
        <a:xfrm>
          <a:off x="6921500" y="168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129489</xdr:rowOff>
    </xdr:from>
    <xdr:ext cx="534377" cy="259045"/>
    <xdr:sp macro="" textlink="">
      <xdr:nvSpPr>
        <xdr:cNvPr id="479" name="テキスト ボックス 478"/>
        <xdr:cNvSpPr txBox="1"/>
      </xdr:nvSpPr>
      <xdr:spPr>
        <a:xfrm>
          <a:off x="6705111" y="169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153114</xdr:rowOff>
    </xdr:from>
    <xdr:to>
      <xdr:col>85</xdr:col>
      <xdr:colOff>127000</xdr:colOff>
      <xdr:row>38</xdr:row>
      <xdr:rowOff>2599</xdr:rowOff>
    </xdr:to>
    <xdr:cxnSp macro="">
      <xdr:nvCxnSpPr>
        <xdr:cNvPr id="506" name="直線コネクタ 505"/>
        <xdr:cNvCxnSpPr/>
      </xdr:nvCxnSpPr>
      <xdr:spPr>
        <a:xfrm flipV="1">
          <a:off x="15481300" y="6496764"/>
          <a:ext cx="838200" cy="2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2599</xdr:rowOff>
    </xdr:from>
    <xdr:to>
      <xdr:col>81</xdr:col>
      <xdr:colOff>50800</xdr:colOff>
      <xdr:row>38</xdr:row>
      <xdr:rowOff>4721</xdr:rowOff>
    </xdr:to>
    <xdr:cxnSp macro="">
      <xdr:nvCxnSpPr>
        <xdr:cNvPr id="509" name="直線コネクタ 508"/>
        <xdr:cNvCxnSpPr/>
      </xdr:nvCxnSpPr>
      <xdr:spPr>
        <a:xfrm flipV="1">
          <a:off x="14592300" y="6517699"/>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3911</xdr:rowOff>
    </xdr:from>
    <xdr:to>
      <xdr:col>76</xdr:col>
      <xdr:colOff>114300</xdr:colOff>
      <xdr:row>38</xdr:row>
      <xdr:rowOff>4721</xdr:rowOff>
    </xdr:to>
    <xdr:cxnSp macro="">
      <xdr:nvCxnSpPr>
        <xdr:cNvPr id="512" name="直線コネクタ 511"/>
        <xdr:cNvCxnSpPr/>
      </xdr:nvCxnSpPr>
      <xdr:spPr>
        <a:xfrm>
          <a:off x="13703300" y="6519011"/>
          <a:ext cx="889000" cy="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3911</xdr:rowOff>
    </xdr:from>
    <xdr:to>
      <xdr:col>71</xdr:col>
      <xdr:colOff>177800</xdr:colOff>
      <xdr:row>38</xdr:row>
      <xdr:rowOff>6673</xdr:rowOff>
    </xdr:to>
    <xdr:cxnSp macro="">
      <xdr:nvCxnSpPr>
        <xdr:cNvPr id="515" name="直線コネクタ 514"/>
        <xdr:cNvCxnSpPr/>
      </xdr:nvCxnSpPr>
      <xdr:spPr>
        <a:xfrm flipV="1">
          <a:off x="12814300" y="6519011"/>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102314</xdr:rowOff>
    </xdr:from>
    <xdr:to>
      <xdr:col>85</xdr:col>
      <xdr:colOff>177800</xdr:colOff>
      <xdr:row>38</xdr:row>
      <xdr:rowOff>32465</xdr:rowOff>
    </xdr:to>
    <xdr:sp macro="" textlink="">
      <xdr:nvSpPr>
        <xdr:cNvPr id="525" name="楕円 524"/>
        <xdr:cNvSpPr/>
      </xdr:nvSpPr>
      <xdr:spPr>
        <a:xfrm>
          <a:off x="16268700" y="64459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123249</xdr:rowOff>
    </xdr:from>
    <xdr:to>
      <xdr:col>81</xdr:col>
      <xdr:colOff>101600</xdr:colOff>
      <xdr:row>38</xdr:row>
      <xdr:rowOff>53400</xdr:rowOff>
    </xdr:to>
    <xdr:sp macro="" textlink="">
      <xdr:nvSpPr>
        <xdr:cNvPr id="527" name="楕円 526"/>
        <xdr:cNvSpPr/>
      </xdr:nvSpPr>
      <xdr:spPr>
        <a:xfrm>
          <a:off x="15430500" y="64668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44526</xdr:rowOff>
    </xdr:from>
    <xdr:ext cx="534377" cy="259045"/>
    <xdr:sp macro="" textlink="">
      <xdr:nvSpPr>
        <xdr:cNvPr id="528" name="テキスト ボックス 527"/>
        <xdr:cNvSpPr txBox="1"/>
      </xdr:nvSpPr>
      <xdr:spPr>
        <a:xfrm>
          <a:off x="15214111" y="655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125371</xdr:rowOff>
    </xdr:from>
    <xdr:to>
      <xdr:col>76</xdr:col>
      <xdr:colOff>165100</xdr:colOff>
      <xdr:row>38</xdr:row>
      <xdr:rowOff>55521</xdr:rowOff>
    </xdr:to>
    <xdr:sp macro="" textlink="">
      <xdr:nvSpPr>
        <xdr:cNvPr id="529" name="楕円 528"/>
        <xdr:cNvSpPr/>
      </xdr:nvSpPr>
      <xdr:spPr>
        <a:xfrm>
          <a:off x="14541500" y="646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46648</xdr:rowOff>
    </xdr:from>
    <xdr:ext cx="534377" cy="259045"/>
    <xdr:sp macro="" textlink="">
      <xdr:nvSpPr>
        <xdr:cNvPr id="530" name="テキスト ボックス 529"/>
        <xdr:cNvSpPr txBox="1"/>
      </xdr:nvSpPr>
      <xdr:spPr>
        <a:xfrm>
          <a:off x="14325111" y="656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124562</xdr:rowOff>
    </xdr:from>
    <xdr:to>
      <xdr:col>72</xdr:col>
      <xdr:colOff>38100</xdr:colOff>
      <xdr:row>38</xdr:row>
      <xdr:rowOff>54711</xdr:rowOff>
    </xdr:to>
    <xdr:sp macro="" textlink="">
      <xdr:nvSpPr>
        <xdr:cNvPr id="531" name="楕円 530"/>
        <xdr:cNvSpPr/>
      </xdr:nvSpPr>
      <xdr:spPr>
        <a:xfrm>
          <a:off x="13652500" y="64682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45838</xdr:rowOff>
    </xdr:from>
    <xdr:ext cx="534377" cy="259045"/>
    <xdr:sp macro="" textlink="">
      <xdr:nvSpPr>
        <xdr:cNvPr id="532" name="テキスト ボックス 531"/>
        <xdr:cNvSpPr txBox="1"/>
      </xdr:nvSpPr>
      <xdr:spPr>
        <a:xfrm>
          <a:off x="13436111" y="65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127323</xdr:rowOff>
    </xdr:from>
    <xdr:to>
      <xdr:col>67</xdr:col>
      <xdr:colOff>101600</xdr:colOff>
      <xdr:row>38</xdr:row>
      <xdr:rowOff>57473</xdr:rowOff>
    </xdr:to>
    <xdr:sp macro="" textlink="">
      <xdr:nvSpPr>
        <xdr:cNvPr id="533" name="楕円 532"/>
        <xdr:cNvSpPr/>
      </xdr:nvSpPr>
      <xdr:spPr>
        <a:xfrm>
          <a:off x="12763500" y="64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48600</xdr:rowOff>
    </xdr:from>
    <xdr:ext cx="534377" cy="259045"/>
    <xdr:sp macro="" textlink="">
      <xdr:nvSpPr>
        <xdr:cNvPr id="534" name="テキスト ボックス 533"/>
        <xdr:cNvSpPr txBox="1"/>
      </xdr:nvSpPr>
      <xdr:spPr>
        <a:xfrm>
          <a:off x="12547111" y="65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105998</xdr:rowOff>
    </xdr:from>
    <xdr:to>
      <xdr:col>85</xdr:col>
      <xdr:colOff>127000</xdr:colOff>
      <xdr:row>58</xdr:row>
      <xdr:rowOff>121275</xdr:rowOff>
    </xdr:to>
    <xdr:cxnSp macro="">
      <xdr:nvCxnSpPr>
        <xdr:cNvPr id="565" name="直線コネクタ 564"/>
        <xdr:cNvCxnSpPr/>
      </xdr:nvCxnSpPr>
      <xdr:spPr>
        <a:xfrm>
          <a:off x="15481300" y="10050098"/>
          <a:ext cx="838200" cy="1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105998</xdr:rowOff>
    </xdr:from>
    <xdr:to>
      <xdr:col>81</xdr:col>
      <xdr:colOff>50800</xdr:colOff>
      <xdr:row>58</xdr:row>
      <xdr:rowOff>160503</xdr:rowOff>
    </xdr:to>
    <xdr:cxnSp macro="">
      <xdr:nvCxnSpPr>
        <xdr:cNvPr id="568" name="直線コネクタ 567"/>
        <xdr:cNvCxnSpPr/>
      </xdr:nvCxnSpPr>
      <xdr:spPr>
        <a:xfrm flipV="1">
          <a:off x="14592300" y="10050098"/>
          <a:ext cx="889000" cy="5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160503</xdr:rowOff>
    </xdr:from>
    <xdr:to>
      <xdr:col>76</xdr:col>
      <xdr:colOff>114300</xdr:colOff>
      <xdr:row>58</xdr:row>
      <xdr:rowOff>161353</xdr:rowOff>
    </xdr:to>
    <xdr:cxnSp macro="">
      <xdr:nvCxnSpPr>
        <xdr:cNvPr id="571" name="直線コネクタ 570"/>
        <xdr:cNvCxnSpPr/>
      </xdr:nvCxnSpPr>
      <xdr:spPr>
        <a:xfrm flipV="1">
          <a:off x="13703300" y="10104603"/>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161353</xdr:rowOff>
    </xdr:from>
    <xdr:to>
      <xdr:col>71</xdr:col>
      <xdr:colOff>177800</xdr:colOff>
      <xdr:row>59</xdr:row>
      <xdr:rowOff>7981</xdr:rowOff>
    </xdr:to>
    <xdr:cxnSp macro="">
      <xdr:nvCxnSpPr>
        <xdr:cNvPr id="574" name="直線コネクタ 573"/>
        <xdr:cNvCxnSpPr/>
      </xdr:nvCxnSpPr>
      <xdr:spPr>
        <a:xfrm flipV="1">
          <a:off x="12814300" y="10105453"/>
          <a:ext cx="8890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70475</xdr:rowOff>
    </xdr:from>
    <xdr:to>
      <xdr:col>85</xdr:col>
      <xdr:colOff>177800</xdr:colOff>
      <xdr:row>59</xdr:row>
      <xdr:rowOff>625</xdr:rowOff>
    </xdr:to>
    <xdr:sp macro="" textlink="">
      <xdr:nvSpPr>
        <xdr:cNvPr id="584" name="楕円 583"/>
        <xdr:cNvSpPr/>
      </xdr:nvSpPr>
      <xdr:spPr>
        <a:xfrm>
          <a:off x="16268700" y="1001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29852</xdr:rowOff>
    </xdr:from>
    <xdr:ext cx="534377" cy="259045"/>
    <xdr:sp macro="" textlink="">
      <xdr:nvSpPr>
        <xdr:cNvPr id="585" name="教育費該当値テキスト"/>
        <xdr:cNvSpPr txBox="1"/>
      </xdr:nvSpPr>
      <xdr:spPr>
        <a:xfrm>
          <a:off x="16370300" y="98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55198</xdr:rowOff>
    </xdr:from>
    <xdr:to>
      <xdr:col>81</xdr:col>
      <xdr:colOff>101600</xdr:colOff>
      <xdr:row>58</xdr:row>
      <xdr:rowOff>156798</xdr:rowOff>
    </xdr:to>
    <xdr:sp macro="" textlink="">
      <xdr:nvSpPr>
        <xdr:cNvPr id="586" name="楕円 585"/>
        <xdr:cNvSpPr/>
      </xdr:nvSpPr>
      <xdr:spPr>
        <a:xfrm>
          <a:off x="15430500" y="99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1875</xdr:rowOff>
    </xdr:from>
    <xdr:ext cx="599010" cy="259045"/>
    <xdr:sp macro="" textlink="">
      <xdr:nvSpPr>
        <xdr:cNvPr id="587" name="テキスト ボックス 586"/>
        <xdr:cNvSpPr txBox="1"/>
      </xdr:nvSpPr>
      <xdr:spPr>
        <a:xfrm>
          <a:off x="15181795" y="977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109703</xdr:rowOff>
    </xdr:from>
    <xdr:to>
      <xdr:col>76</xdr:col>
      <xdr:colOff>165100</xdr:colOff>
      <xdr:row>59</xdr:row>
      <xdr:rowOff>39853</xdr:rowOff>
    </xdr:to>
    <xdr:sp macro="" textlink="">
      <xdr:nvSpPr>
        <xdr:cNvPr id="588" name="楕円 587"/>
        <xdr:cNvSpPr/>
      </xdr:nvSpPr>
      <xdr:spPr>
        <a:xfrm>
          <a:off x="14541500" y="100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56380</xdr:rowOff>
    </xdr:from>
    <xdr:ext cx="534377" cy="259045"/>
    <xdr:sp macro="" textlink="">
      <xdr:nvSpPr>
        <xdr:cNvPr id="589" name="テキスト ボックス 588"/>
        <xdr:cNvSpPr txBox="1"/>
      </xdr:nvSpPr>
      <xdr:spPr>
        <a:xfrm>
          <a:off x="14325111" y="98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110553</xdr:rowOff>
    </xdr:from>
    <xdr:to>
      <xdr:col>72</xdr:col>
      <xdr:colOff>38100</xdr:colOff>
      <xdr:row>59</xdr:row>
      <xdr:rowOff>40703</xdr:rowOff>
    </xdr:to>
    <xdr:sp macro="" textlink="">
      <xdr:nvSpPr>
        <xdr:cNvPr id="590" name="楕円 589"/>
        <xdr:cNvSpPr/>
      </xdr:nvSpPr>
      <xdr:spPr>
        <a:xfrm>
          <a:off x="13652500" y="1005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31830</xdr:rowOff>
    </xdr:from>
    <xdr:ext cx="534377" cy="259045"/>
    <xdr:sp macro="" textlink="">
      <xdr:nvSpPr>
        <xdr:cNvPr id="591" name="テキスト ボックス 590"/>
        <xdr:cNvSpPr txBox="1"/>
      </xdr:nvSpPr>
      <xdr:spPr>
        <a:xfrm>
          <a:off x="13436111" y="101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128631</xdr:rowOff>
    </xdr:from>
    <xdr:to>
      <xdr:col>67</xdr:col>
      <xdr:colOff>101600</xdr:colOff>
      <xdr:row>59</xdr:row>
      <xdr:rowOff>58781</xdr:rowOff>
    </xdr:to>
    <xdr:sp macro="" textlink="">
      <xdr:nvSpPr>
        <xdr:cNvPr id="592" name="楕円 591"/>
        <xdr:cNvSpPr/>
      </xdr:nvSpPr>
      <xdr:spPr>
        <a:xfrm>
          <a:off x="12763500" y="100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49908</xdr:rowOff>
    </xdr:from>
    <xdr:ext cx="534377" cy="259045"/>
    <xdr:sp macro="" textlink="">
      <xdr:nvSpPr>
        <xdr:cNvPr id="593" name="テキスト ボックス 592"/>
        <xdr:cNvSpPr txBox="1"/>
      </xdr:nvSpPr>
      <xdr:spPr>
        <a:xfrm>
          <a:off x="12547111" y="1016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40811</xdr:rowOff>
    </xdr:from>
    <xdr:to>
      <xdr:col>85</xdr:col>
      <xdr:colOff>127000</xdr:colOff>
      <xdr:row>79</xdr:row>
      <xdr:rowOff>41272</xdr:rowOff>
    </xdr:to>
    <xdr:cxnSp macro="">
      <xdr:nvCxnSpPr>
        <xdr:cNvPr id="622" name="直線コネクタ 621"/>
        <xdr:cNvCxnSpPr/>
      </xdr:nvCxnSpPr>
      <xdr:spPr>
        <a:xfrm>
          <a:off x="15481300" y="13585361"/>
          <a:ext cx="838200" cy="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40811</xdr:rowOff>
    </xdr:from>
    <xdr:to>
      <xdr:col>81</xdr:col>
      <xdr:colOff>50800</xdr:colOff>
      <xdr:row>79</xdr:row>
      <xdr:rowOff>44328</xdr:rowOff>
    </xdr:to>
    <xdr:cxnSp macro="">
      <xdr:nvCxnSpPr>
        <xdr:cNvPr id="625" name="直線コネクタ 624"/>
        <xdr:cNvCxnSpPr/>
      </xdr:nvCxnSpPr>
      <xdr:spPr>
        <a:xfrm flipV="1">
          <a:off x="14592300" y="13585361"/>
          <a:ext cx="889000" cy="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44306</xdr:rowOff>
    </xdr:from>
    <xdr:to>
      <xdr:col>76</xdr:col>
      <xdr:colOff>114300</xdr:colOff>
      <xdr:row>79</xdr:row>
      <xdr:rowOff>44328</xdr:rowOff>
    </xdr:to>
    <xdr:cxnSp macro="">
      <xdr:nvCxnSpPr>
        <xdr:cNvPr id="628" name="直線コネクタ 627"/>
        <xdr:cNvCxnSpPr/>
      </xdr:nvCxnSpPr>
      <xdr:spPr>
        <a:xfrm>
          <a:off x="13703300" y="13588856"/>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44306</xdr:rowOff>
    </xdr:from>
    <xdr:to>
      <xdr:col>71</xdr:col>
      <xdr:colOff>177800</xdr:colOff>
      <xdr:row>79</xdr:row>
      <xdr:rowOff>44335</xdr:rowOff>
    </xdr:to>
    <xdr:cxnSp macro="">
      <xdr:nvCxnSpPr>
        <xdr:cNvPr id="631" name="直線コネクタ 630"/>
        <xdr:cNvCxnSpPr/>
      </xdr:nvCxnSpPr>
      <xdr:spPr>
        <a:xfrm flipV="1">
          <a:off x="12814300" y="13588856"/>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161922</xdr:rowOff>
    </xdr:from>
    <xdr:to>
      <xdr:col>85</xdr:col>
      <xdr:colOff>177800</xdr:colOff>
      <xdr:row>79</xdr:row>
      <xdr:rowOff>92072</xdr:rowOff>
    </xdr:to>
    <xdr:sp macro="" textlink="">
      <xdr:nvSpPr>
        <xdr:cNvPr id="641" name="楕円 640"/>
        <xdr:cNvSpPr/>
      </xdr:nvSpPr>
      <xdr:spPr>
        <a:xfrm>
          <a:off x="16268700" y="1353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378565" cy="259045"/>
    <xdr:sp macro="" textlink="">
      <xdr:nvSpPr>
        <xdr:cNvPr id="642" name="災害復旧費該当値テキスト"/>
        <xdr:cNvSpPr txBox="1"/>
      </xdr:nvSpPr>
      <xdr:spPr>
        <a:xfrm>
          <a:off x="16370300" y="13477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161461</xdr:rowOff>
    </xdr:from>
    <xdr:to>
      <xdr:col>81</xdr:col>
      <xdr:colOff>101600</xdr:colOff>
      <xdr:row>79</xdr:row>
      <xdr:rowOff>91611</xdr:rowOff>
    </xdr:to>
    <xdr:sp macro="" textlink="">
      <xdr:nvSpPr>
        <xdr:cNvPr id="643" name="楕円 642"/>
        <xdr:cNvSpPr/>
      </xdr:nvSpPr>
      <xdr:spPr>
        <a:xfrm>
          <a:off x="15430500" y="135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82738</xdr:rowOff>
    </xdr:from>
    <xdr:ext cx="378565" cy="259045"/>
    <xdr:sp macro="" textlink="">
      <xdr:nvSpPr>
        <xdr:cNvPr id="644" name="テキスト ボックス 643"/>
        <xdr:cNvSpPr txBox="1"/>
      </xdr:nvSpPr>
      <xdr:spPr>
        <a:xfrm>
          <a:off x="15292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164978</xdr:rowOff>
    </xdr:from>
    <xdr:to>
      <xdr:col>76</xdr:col>
      <xdr:colOff>165100</xdr:colOff>
      <xdr:row>79</xdr:row>
      <xdr:rowOff>95128</xdr:rowOff>
    </xdr:to>
    <xdr:sp macro="" textlink="">
      <xdr:nvSpPr>
        <xdr:cNvPr id="645" name="楕円 644"/>
        <xdr:cNvSpPr/>
      </xdr:nvSpPr>
      <xdr:spPr>
        <a:xfrm>
          <a:off x="14541500" y="1353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86255</xdr:rowOff>
    </xdr:from>
    <xdr:ext cx="313932" cy="259045"/>
    <xdr:sp macro="" textlink="">
      <xdr:nvSpPr>
        <xdr:cNvPr id="646" name="テキスト ボックス 645"/>
        <xdr:cNvSpPr txBox="1"/>
      </xdr:nvSpPr>
      <xdr:spPr>
        <a:xfrm>
          <a:off x="14435333" y="136308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164956</xdr:rowOff>
    </xdr:from>
    <xdr:to>
      <xdr:col>72</xdr:col>
      <xdr:colOff>38100</xdr:colOff>
      <xdr:row>79</xdr:row>
      <xdr:rowOff>95106</xdr:rowOff>
    </xdr:to>
    <xdr:sp macro="" textlink="">
      <xdr:nvSpPr>
        <xdr:cNvPr id="647" name="楕円 646"/>
        <xdr:cNvSpPr/>
      </xdr:nvSpPr>
      <xdr:spPr>
        <a:xfrm>
          <a:off x="13652500" y="1353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86233</xdr:rowOff>
    </xdr:from>
    <xdr:ext cx="313932" cy="259045"/>
    <xdr:sp macro="" textlink="">
      <xdr:nvSpPr>
        <xdr:cNvPr id="648" name="テキスト ボックス 647"/>
        <xdr:cNvSpPr txBox="1"/>
      </xdr:nvSpPr>
      <xdr:spPr>
        <a:xfrm>
          <a:off x="13546333" y="1363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164985</xdr:rowOff>
    </xdr:from>
    <xdr:to>
      <xdr:col>67</xdr:col>
      <xdr:colOff>101600</xdr:colOff>
      <xdr:row>79</xdr:row>
      <xdr:rowOff>95135</xdr:rowOff>
    </xdr:to>
    <xdr:sp macro="" textlink="">
      <xdr:nvSpPr>
        <xdr:cNvPr id="649" name="楕円 648"/>
        <xdr:cNvSpPr/>
      </xdr:nvSpPr>
      <xdr:spPr>
        <a:xfrm>
          <a:off x="12763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86262</xdr:rowOff>
    </xdr:from>
    <xdr:ext cx="313932" cy="259045"/>
    <xdr:sp macro="" textlink="">
      <xdr:nvSpPr>
        <xdr:cNvPr id="650" name="テキスト ボックス 649"/>
        <xdr:cNvSpPr txBox="1"/>
      </xdr:nvSpPr>
      <xdr:spPr>
        <a:xfrm>
          <a:off x="12657333" y="13630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19433</xdr:rowOff>
    </xdr:from>
    <xdr:to>
      <xdr:col>85</xdr:col>
      <xdr:colOff>127000</xdr:colOff>
      <xdr:row>95</xdr:row>
      <xdr:rowOff>32984</xdr:rowOff>
    </xdr:to>
    <xdr:cxnSp macro="">
      <xdr:nvCxnSpPr>
        <xdr:cNvPr id="675" name="直線コネクタ 674"/>
        <xdr:cNvCxnSpPr/>
      </xdr:nvCxnSpPr>
      <xdr:spPr>
        <a:xfrm>
          <a:off x="15481300" y="16307183"/>
          <a:ext cx="8382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153668</xdr:rowOff>
    </xdr:from>
    <xdr:to>
      <xdr:col>81</xdr:col>
      <xdr:colOff>50800</xdr:colOff>
      <xdr:row>95</xdr:row>
      <xdr:rowOff>19433</xdr:rowOff>
    </xdr:to>
    <xdr:cxnSp macro="">
      <xdr:nvCxnSpPr>
        <xdr:cNvPr id="678" name="直線コネクタ 677"/>
        <xdr:cNvCxnSpPr/>
      </xdr:nvCxnSpPr>
      <xdr:spPr>
        <a:xfrm>
          <a:off x="14592300" y="16269968"/>
          <a:ext cx="889000" cy="3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0" name="テキスト ボックス 679"/>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153668</xdr:rowOff>
    </xdr:from>
    <xdr:to>
      <xdr:col>76</xdr:col>
      <xdr:colOff>114300</xdr:colOff>
      <xdr:row>94</xdr:row>
      <xdr:rowOff>164920</xdr:rowOff>
    </xdr:to>
    <xdr:cxnSp macro="">
      <xdr:nvCxnSpPr>
        <xdr:cNvPr id="681" name="直線コネクタ 680"/>
        <xdr:cNvCxnSpPr/>
      </xdr:nvCxnSpPr>
      <xdr:spPr>
        <a:xfrm flipV="1">
          <a:off x="13703300" y="16269968"/>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47882</xdr:rowOff>
    </xdr:from>
    <xdr:to>
      <xdr:col>71</xdr:col>
      <xdr:colOff>177800</xdr:colOff>
      <xdr:row>94</xdr:row>
      <xdr:rowOff>164920</xdr:rowOff>
    </xdr:to>
    <xdr:cxnSp macro="">
      <xdr:nvCxnSpPr>
        <xdr:cNvPr id="684" name="直線コネクタ 683"/>
        <xdr:cNvCxnSpPr/>
      </xdr:nvCxnSpPr>
      <xdr:spPr>
        <a:xfrm>
          <a:off x="12814300" y="16164182"/>
          <a:ext cx="889000" cy="11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153634</xdr:rowOff>
    </xdr:from>
    <xdr:to>
      <xdr:col>85</xdr:col>
      <xdr:colOff>177800</xdr:colOff>
      <xdr:row>95</xdr:row>
      <xdr:rowOff>83784</xdr:rowOff>
    </xdr:to>
    <xdr:sp macro="" textlink="">
      <xdr:nvSpPr>
        <xdr:cNvPr id="694" name="楕円 693"/>
        <xdr:cNvSpPr/>
      </xdr:nvSpPr>
      <xdr:spPr>
        <a:xfrm>
          <a:off x="16268700" y="162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5061</xdr:rowOff>
    </xdr:from>
    <xdr:ext cx="534377" cy="259045"/>
    <xdr:sp macro="" textlink="">
      <xdr:nvSpPr>
        <xdr:cNvPr id="695" name="公債費該当値テキスト"/>
        <xdr:cNvSpPr txBox="1"/>
      </xdr:nvSpPr>
      <xdr:spPr>
        <a:xfrm>
          <a:off x="16370300" y="1612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140083</xdr:rowOff>
    </xdr:from>
    <xdr:to>
      <xdr:col>81</xdr:col>
      <xdr:colOff>101600</xdr:colOff>
      <xdr:row>95</xdr:row>
      <xdr:rowOff>70233</xdr:rowOff>
    </xdr:to>
    <xdr:sp macro="" textlink="">
      <xdr:nvSpPr>
        <xdr:cNvPr id="696" name="楕円 695"/>
        <xdr:cNvSpPr/>
      </xdr:nvSpPr>
      <xdr:spPr>
        <a:xfrm>
          <a:off x="15430500" y="1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86760</xdr:rowOff>
    </xdr:from>
    <xdr:ext cx="534377" cy="259045"/>
    <xdr:sp macro="" textlink="">
      <xdr:nvSpPr>
        <xdr:cNvPr id="697" name="テキスト ボックス 696"/>
        <xdr:cNvSpPr txBox="1"/>
      </xdr:nvSpPr>
      <xdr:spPr>
        <a:xfrm>
          <a:off x="15214111" y="1603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102868</xdr:rowOff>
    </xdr:from>
    <xdr:to>
      <xdr:col>76</xdr:col>
      <xdr:colOff>165100</xdr:colOff>
      <xdr:row>95</xdr:row>
      <xdr:rowOff>33018</xdr:rowOff>
    </xdr:to>
    <xdr:sp macro="" textlink="">
      <xdr:nvSpPr>
        <xdr:cNvPr id="698" name="楕円 697"/>
        <xdr:cNvSpPr/>
      </xdr:nvSpPr>
      <xdr:spPr>
        <a:xfrm>
          <a:off x="14541500" y="1621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49545</xdr:rowOff>
    </xdr:from>
    <xdr:ext cx="534377" cy="259045"/>
    <xdr:sp macro="" textlink="">
      <xdr:nvSpPr>
        <xdr:cNvPr id="699" name="テキスト ボックス 698"/>
        <xdr:cNvSpPr txBox="1"/>
      </xdr:nvSpPr>
      <xdr:spPr>
        <a:xfrm>
          <a:off x="14325111" y="1599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114120</xdr:rowOff>
    </xdr:from>
    <xdr:to>
      <xdr:col>72</xdr:col>
      <xdr:colOff>38100</xdr:colOff>
      <xdr:row>95</xdr:row>
      <xdr:rowOff>44270</xdr:rowOff>
    </xdr:to>
    <xdr:sp macro="" textlink="">
      <xdr:nvSpPr>
        <xdr:cNvPr id="700" name="楕円 699"/>
        <xdr:cNvSpPr/>
      </xdr:nvSpPr>
      <xdr:spPr>
        <a:xfrm>
          <a:off x="13652500" y="162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60797</xdr:rowOff>
    </xdr:from>
    <xdr:ext cx="534377" cy="259045"/>
    <xdr:sp macro="" textlink="">
      <xdr:nvSpPr>
        <xdr:cNvPr id="701" name="テキスト ボックス 700"/>
        <xdr:cNvSpPr txBox="1"/>
      </xdr:nvSpPr>
      <xdr:spPr>
        <a:xfrm>
          <a:off x="13436111" y="1600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168532</xdr:rowOff>
    </xdr:from>
    <xdr:to>
      <xdr:col>67</xdr:col>
      <xdr:colOff>101600</xdr:colOff>
      <xdr:row>94</xdr:row>
      <xdr:rowOff>98682</xdr:rowOff>
    </xdr:to>
    <xdr:sp macro="" textlink="">
      <xdr:nvSpPr>
        <xdr:cNvPr id="702" name="楕円 701"/>
        <xdr:cNvSpPr/>
      </xdr:nvSpPr>
      <xdr:spPr>
        <a:xfrm>
          <a:off x="12763500" y="1611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115209</xdr:rowOff>
    </xdr:from>
    <xdr:ext cx="599010" cy="259045"/>
    <xdr:sp macro="" textlink="">
      <xdr:nvSpPr>
        <xdr:cNvPr id="703" name="テキスト ボックス 702"/>
        <xdr:cNvSpPr txBox="1"/>
      </xdr:nvSpPr>
      <xdr:spPr>
        <a:xfrm>
          <a:off x="12514795" y="1588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前年度に比較し、分母である人口が</a:t>
          </a:r>
          <a:r>
            <a:rPr kumimoji="1" lang="en-US" altLang="ja-JP" sz="1100">
              <a:latin typeface="ＭＳ Ｐゴシック" panose="020B0600070205080204" pitchFamily="50" charset="-128"/>
              <a:ea typeface="ＭＳ Ｐゴシック" panose="020B0600070205080204" pitchFamily="50" charset="-128"/>
            </a:rPr>
            <a:t>209</a:t>
          </a:r>
          <a:r>
            <a:rPr kumimoji="1" lang="ja-JP" altLang="en-US" sz="1100">
              <a:latin typeface="ＭＳ Ｐゴシック" panose="020B0600070205080204" pitchFamily="50" charset="-128"/>
              <a:ea typeface="ＭＳ Ｐゴシック" panose="020B0600070205080204" pitchFamily="50" charset="-128"/>
            </a:rPr>
            <a:t>人減少した。議会費及び消防費については、類似団体平均を下回った。</a:t>
          </a:r>
        </a:p>
        <a:p>
          <a:r>
            <a:rPr kumimoji="1" lang="ja-JP" altLang="en-US" sz="1100">
              <a:latin typeface="ＭＳ Ｐゴシック" panose="020B0600070205080204" pitchFamily="50" charset="-128"/>
              <a:ea typeface="ＭＳ Ｐゴシック" panose="020B0600070205080204" pitchFamily="50" charset="-128"/>
            </a:rPr>
            <a:t>総務費は、光情報網維持費、基金積立金、広域行政組合負担金、町営バス運行費が主な固定費となっている。前年度と比較して、公共施設等統合管理事業に係る普通建設事業費及び特別定額給付金事業に係る補助費が増加したことが要因である。</a:t>
          </a:r>
        </a:p>
        <a:p>
          <a:r>
            <a:rPr kumimoji="1" lang="ja-JP" altLang="en-US" sz="1100">
              <a:latin typeface="ＭＳ Ｐゴシック" panose="020B0600070205080204" pitchFamily="50" charset="-128"/>
              <a:ea typeface="ＭＳ Ｐゴシック" panose="020B0600070205080204" pitchFamily="50" charset="-128"/>
            </a:rPr>
            <a:t>民生費は、障害福祉サービス費は増加しているが、社会福祉費、老人福祉費及び児童福祉費は全ての科目で減少した。臨時的な施設工事費の減少がその要因である。</a:t>
          </a:r>
        </a:p>
        <a:p>
          <a:r>
            <a:rPr kumimoji="1" lang="ja-JP" altLang="en-US" sz="1100">
              <a:latin typeface="ＭＳ Ｐゴシック" panose="020B0600070205080204" pitchFamily="50" charset="-128"/>
              <a:ea typeface="ＭＳ Ｐゴシック" panose="020B0600070205080204" pitchFamily="50" charset="-128"/>
            </a:rPr>
            <a:t>衛生費は、補助費が臨時的に増加した。簡易水道特別会計操出金、国保特別会計操出金については、特別会計の運営の効率化が求められる。</a:t>
          </a:r>
        </a:p>
        <a:p>
          <a:r>
            <a:rPr kumimoji="1" lang="ja-JP" altLang="en-US" sz="1100">
              <a:latin typeface="ＭＳ Ｐゴシック" panose="020B0600070205080204" pitchFamily="50" charset="-128"/>
              <a:ea typeface="ＭＳ Ｐゴシック" panose="020B0600070205080204" pitchFamily="50" charset="-128"/>
            </a:rPr>
            <a:t>教育費は、小学校の統合に係る普通建設事業費等の減少や新型コロナウイルスの影響による事業の中止が減少の要因である。</a:t>
          </a:r>
        </a:p>
        <a:p>
          <a:r>
            <a:rPr kumimoji="1" lang="ja-JP" altLang="en-US" sz="1100">
              <a:latin typeface="ＭＳ Ｐゴシック" panose="020B0600070205080204" pitchFamily="50" charset="-128"/>
              <a:ea typeface="ＭＳ Ｐゴシック" panose="020B0600070205080204" pitchFamily="50" charset="-128"/>
            </a:rPr>
            <a:t>公債費は、前年度と比較して、</a:t>
          </a:r>
          <a:r>
            <a:rPr kumimoji="1" lang="en-US" altLang="ja-JP" sz="1100">
              <a:latin typeface="ＭＳ Ｐゴシック" panose="020B0600070205080204" pitchFamily="50" charset="-128"/>
              <a:ea typeface="ＭＳ Ｐゴシック" panose="020B0600070205080204" pitchFamily="50" charset="-128"/>
            </a:rPr>
            <a:t>36,657</a:t>
          </a:r>
          <a:r>
            <a:rPr kumimoji="1" lang="ja-JP" altLang="en-US" sz="1100">
              <a:latin typeface="ＭＳ Ｐゴシック" panose="020B0600070205080204" pitchFamily="50" charset="-128"/>
              <a:ea typeface="ＭＳ Ｐゴシック" panose="020B0600070205080204" pitchFamily="50" charset="-128"/>
            </a:rPr>
            <a:t>千円減少した。合併特例事業債の起債は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をもって終了しており、過疎対策事業債については過疎計画に基づき、今後も計画的に活用する。</a:t>
          </a:r>
        </a:p>
        <a:p>
          <a:r>
            <a:rPr kumimoji="1" lang="ja-JP" altLang="en-US" sz="1100">
              <a:latin typeface="ＭＳ Ｐゴシック" panose="020B0600070205080204" pitchFamily="50" charset="-128"/>
              <a:ea typeface="ＭＳ Ｐゴシック" panose="020B0600070205080204" pitchFamily="50" charset="-128"/>
            </a:rPr>
            <a:t>農林水産業費は、農道水路改良事業が減少の要因である。商工費は、新型コロナウイルス感染症対策の経済対策である商品券発行事業が増加の要因である。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が昨年度より増加したため、財政調整基金比率は昨年に比べ減少したものの、高い比率を維持している。実質収支額比率ついても同じく高い比率で推移しているが、ともに普通地方交付税の縮減に対応するための一つの方策としている。これから人口減少も進むことから、行政サービスの事務事業の再構築が急務となってい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としては、一般会計及び特別会計とも全ての黒字で推移している。施設の更新に多額の費用が見込まれる簡易水道特別会計は、今後公営企業会計の適用も検討されていることから、策定した経営戦略に基づく計画的な運営を行う必要がある。他の特別会計も収支のバランスを注視し、健全化な財政運営を図る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66a002\zaisei\&#36001;&#25919;\12_&#36001;&#25919;&#35519;&#26619;&#38306;&#20418;\R4&#35519;&#26619;&#38306;&#20418;\20220912%20&#20196;&#21644;&#65298;&#24180;&#24230;&#36001;&#25919;&#29366;&#27841;&#36039;&#26009;&#38598;&#65288;&#65298;&#22238;&#30446;&#65289;&#12398;&#20316;&#25104;&#21450;&#12403;&#25552;&#20986;&#12395;&#12388;&#12356;&#12390;\02-1%20&#20998;&#26512;&#27396;&#35352;&#20837;\&#12304;&#36001;&#25919;&#29366;&#27841;&#36039;&#26009;&#38598;&#12305;_193666_&#21335;&#37096;&#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63.9</v>
          </cell>
          <cell r="BX53">
            <v>72.3</v>
          </cell>
          <cell r="CF53">
            <v>73.7</v>
          </cell>
          <cell r="CN53">
            <v>74.2</v>
          </cell>
          <cell r="CV53">
            <v>74.8</v>
          </cell>
        </row>
        <row r="55">
          <cell r="AN55" t="str">
            <v>類似団体内平均値</v>
          </cell>
          <cell r="BP55">
            <v>0</v>
          </cell>
          <cell r="BX55">
            <v>0</v>
          </cell>
          <cell r="CF55">
            <v>0</v>
          </cell>
          <cell r="CN55">
            <v>0</v>
          </cell>
          <cell r="CV55">
            <v>0</v>
          </cell>
        </row>
        <row r="57">
          <cell r="BP57">
            <v>58.6</v>
          </cell>
          <cell r="BX57">
            <v>59.1</v>
          </cell>
          <cell r="CF57">
            <v>61.2</v>
          </cell>
          <cell r="CN57">
            <v>62.9</v>
          </cell>
          <cell r="CV57">
            <v>64.2</v>
          </cell>
        </row>
        <row r="72">
          <cell r="BP72" t="str">
            <v>H28</v>
          </cell>
          <cell r="BX72" t="str">
            <v>H29</v>
          </cell>
          <cell r="CF72" t="str">
            <v>H30</v>
          </cell>
          <cell r="CN72" t="str">
            <v>R01</v>
          </cell>
          <cell r="CV72" t="str">
            <v>R02</v>
          </cell>
        </row>
        <row r="73">
          <cell r="AN73" t="str">
            <v>当該団体値</v>
          </cell>
        </row>
        <row r="75">
          <cell r="BP75">
            <v>4.9000000000000004</v>
          </cell>
          <cell r="BX75">
            <v>4.4000000000000004</v>
          </cell>
          <cell r="CF75">
            <v>3.4</v>
          </cell>
          <cell r="CN75">
            <v>2.5</v>
          </cell>
          <cell r="CV75">
            <v>2.2000000000000002</v>
          </cell>
        </row>
        <row r="77">
          <cell r="AN77" t="str">
            <v>類似団体内平均値</v>
          </cell>
          <cell r="BP77">
            <v>0</v>
          </cell>
          <cell r="BX77">
            <v>0</v>
          </cell>
          <cell r="CF77">
            <v>0</v>
          </cell>
          <cell r="CN77">
            <v>0</v>
          </cell>
          <cell r="CV77">
            <v>0</v>
          </cell>
        </row>
        <row r="79">
          <cell r="BP79">
            <v>7.3</v>
          </cell>
          <cell r="BX79">
            <v>7.2</v>
          </cell>
          <cell r="CF79">
            <v>7.2</v>
          </cell>
          <cell r="CN79">
            <v>7.7</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Y35" sqref="BY35:CM3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6939836</v>
      </c>
      <c r="BO4" s="426"/>
      <c r="BP4" s="426"/>
      <c r="BQ4" s="426"/>
      <c r="BR4" s="426"/>
      <c r="BS4" s="426"/>
      <c r="BT4" s="426"/>
      <c r="BU4" s="427"/>
      <c r="BV4" s="425">
        <v>5666769</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14.9</v>
      </c>
      <c r="CU4" s="610"/>
      <c r="CV4" s="610"/>
      <c r="CW4" s="610"/>
      <c r="CX4" s="610"/>
      <c r="CY4" s="610"/>
      <c r="CZ4" s="610"/>
      <c r="DA4" s="611"/>
      <c r="DB4" s="609">
        <v>14.8</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6291650</v>
      </c>
      <c r="BO5" s="431"/>
      <c r="BP5" s="431"/>
      <c r="BQ5" s="431"/>
      <c r="BR5" s="431"/>
      <c r="BS5" s="431"/>
      <c r="BT5" s="431"/>
      <c r="BU5" s="432"/>
      <c r="BV5" s="430">
        <v>5098230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80.900000000000006</v>
      </c>
      <c r="CU5" s="401"/>
      <c r="CV5" s="401"/>
      <c r="CW5" s="401"/>
      <c r="CX5" s="401"/>
      <c r="CY5" s="401"/>
      <c r="CZ5" s="401"/>
      <c r="DA5" s="402"/>
      <c r="DB5" s="400">
        <v>82.1</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648186</v>
      </c>
      <c r="BO6" s="431"/>
      <c r="BP6" s="431"/>
      <c r="BQ6" s="431"/>
      <c r="BR6" s="431"/>
      <c r="BS6" s="431"/>
      <c r="BT6" s="431"/>
      <c r="BU6" s="432"/>
      <c r="BV6" s="430">
        <v>568539</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80.900000000000006</v>
      </c>
      <c r="CU6" s="584"/>
      <c r="CV6" s="584"/>
      <c r="CW6" s="584"/>
      <c r="CX6" s="584"/>
      <c r="CY6" s="584"/>
      <c r="CZ6" s="584"/>
      <c r="DA6" s="585"/>
      <c r="DB6" s="583">
        <v>82.1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68693</v>
      </c>
      <c r="BO7" s="431"/>
      <c r="BP7" s="431"/>
      <c r="BQ7" s="431"/>
      <c r="BR7" s="431"/>
      <c r="BS7" s="431"/>
      <c r="BT7" s="431"/>
      <c r="BU7" s="432"/>
      <c r="BV7" s="430">
        <v>18293</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3881945</v>
      </c>
      <c r="CU7" s="431"/>
      <c r="CV7" s="431"/>
      <c r="CW7" s="431"/>
      <c r="CX7" s="431"/>
      <c r="CY7" s="431"/>
      <c r="CZ7" s="431"/>
      <c r="DA7" s="432"/>
      <c r="DB7" s="430">
        <v>3709728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579493</v>
      </c>
      <c r="BO8" s="431"/>
      <c r="BP8" s="431"/>
      <c r="BQ8" s="431"/>
      <c r="BR8" s="431"/>
      <c r="BS8" s="431"/>
      <c r="BT8" s="431"/>
      <c r="BU8" s="432"/>
      <c r="BV8" s="430">
        <v>550246</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0.28000000000000003</v>
      </c>
      <c r="CU8" s="544"/>
      <c r="CV8" s="544"/>
      <c r="CW8" s="544"/>
      <c r="CX8" s="544"/>
      <c r="CY8" s="544"/>
      <c r="CZ8" s="544"/>
      <c r="DA8" s="545"/>
      <c r="DB8" s="543">
        <v>0.28000000000000003</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7156</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109</v>
      </c>
      <c r="AV9" s="488"/>
      <c r="AW9" s="488"/>
      <c r="AX9" s="488"/>
      <c r="AY9" s="410" t="s">
        <v>116</v>
      </c>
      <c r="AZ9" s="411"/>
      <c r="BA9" s="411"/>
      <c r="BB9" s="411"/>
      <c r="BC9" s="411"/>
      <c r="BD9" s="411"/>
      <c r="BE9" s="411"/>
      <c r="BF9" s="411"/>
      <c r="BG9" s="411"/>
      <c r="BH9" s="411"/>
      <c r="BI9" s="411"/>
      <c r="BJ9" s="411"/>
      <c r="BK9" s="411"/>
      <c r="BL9" s="411"/>
      <c r="BM9" s="412"/>
      <c r="BN9" s="430">
        <v>29247</v>
      </c>
      <c r="BO9" s="431"/>
      <c r="BP9" s="431"/>
      <c r="BQ9" s="431"/>
      <c r="BR9" s="431"/>
      <c r="BS9" s="431"/>
      <c r="BT9" s="431"/>
      <c r="BU9" s="432"/>
      <c r="BV9" s="430">
        <v>110885</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13</v>
      </c>
      <c r="CU9" s="401"/>
      <c r="CV9" s="401"/>
      <c r="CW9" s="401"/>
      <c r="CX9" s="401"/>
      <c r="CY9" s="401"/>
      <c r="CZ9" s="401"/>
      <c r="DA9" s="402"/>
      <c r="DB9" s="400">
        <v>15.3</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8067</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700</v>
      </c>
      <c r="BO10" s="431"/>
      <c r="BP10" s="431"/>
      <c r="BQ10" s="431"/>
      <c r="BR10" s="431"/>
      <c r="BS10" s="431"/>
      <c r="BT10" s="431"/>
      <c r="BU10" s="432"/>
      <c r="BV10" s="430">
        <v>700</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7435</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105</v>
      </c>
      <c r="AV12" s="488"/>
      <c r="AW12" s="488"/>
      <c r="AX12" s="488"/>
      <c r="AY12" s="410" t="s">
        <v>136</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7377</v>
      </c>
      <c r="S13" s="534"/>
      <c r="T13" s="534"/>
      <c r="U13" s="534"/>
      <c r="V13" s="535"/>
      <c r="W13" s="521" t="s">
        <v>140</v>
      </c>
      <c r="X13" s="443"/>
      <c r="Y13" s="443"/>
      <c r="Z13" s="443"/>
      <c r="AA13" s="443"/>
      <c r="AB13" s="444"/>
      <c r="AC13" s="406">
        <v>137</v>
      </c>
      <c r="AD13" s="407"/>
      <c r="AE13" s="407"/>
      <c r="AF13" s="407"/>
      <c r="AG13" s="408"/>
      <c r="AH13" s="406">
        <v>71</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29947</v>
      </c>
      <c r="BO13" s="431"/>
      <c r="BP13" s="431"/>
      <c r="BQ13" s="431"/>
      <c r="BR13" s="431"/>
      <c r="BS13" s="431"/>
      <c r="BT13" s="431"/>
      <c r="BU13" s="432"/>
      <c r="BV13" s="430">
        <v>111585</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2.2000000000000002</v>
      </c>
      <c r="CU13" s="401"/>
      <c r="CV13" s="401"/>
      <c r="CW13" s="401"/>
      <c r="CX13" s="401"/>
      <c r="CY13" s="401"/>
      <c r="CZ13" s="401"/>
      <c r="DA13" s="402"/>
      <c r="DB13" s="400">
        <v>2.5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7644</v>
      </c>
      <c r="S14" s="534"/>
      <c r="T14" s="534"/>
      <c r="U14" s="534"/>
      <c r="V14" s="535"/>
      <c r="W14" s="536"/>
      <c r="X14" s="446"/>
      <c r="Y14" s="446"/>
      <c r="Z14" s="446"/>
      <c r="AA14" s="446"/>
      <c r="AB14" s="447"/>
      <c r="AC14" s="526">
        <v>3.6</v>
      </c>
      <c r="AD14" s="527"/>
      <c r="AE14" s="527"/>
      <c r="AF14" s="527"/>
      <c r="AG14" s="528"/>
      <c r="AH14" s="526">
        <v>1.8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138</v>
      </c>
      <c r="CU14" s="538"/>
      <c r="CV14" s="538"/>
      <c r="CW14" s="538"/>
      <c r="CX14" s="538"/>
      <c r="CY14" s="538"/>
      <c r="CZ14" s="538"/>
      <c r="DA14" s="539"/>
      <c r="DB14" s="537" t="s">
        <v>138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147</v>
      </c>
      <c r="N15" s="531"/>
      <c r="O15" s="531"/>
      <c r="P15" s="531"/>
      <c r="Q15" s="532"/>
      <c r="R15" s="533">
        <v>7572</v>
      </c>
      <c r="S15" s="534"/>
      <c r="T15" s="534"/>
      <c r="U15" s="534"/>
      <c r="V15" s="535"/>
      <c r="W15" s="521" t="s">
        <v>148</v>
      </c>
      <c r="X15" s="443"/>
      <c r="Y15" s="443"/>
      <c r="Z15" s="443"/>
      <c r="AA15" s="443"/>
      <c r="AB15" s="444"/>
      <c r="AC15" s="406">
        <v>1468</v>
      </c>
      <c r="AD15" s="407"/>
      <c r="AE15" s="407"/>
      <c r="AF15" s="407"/>
      <c r="AG15" s="408"/>
      <c r="AH15" s="406">
        <v>1570</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984547</v>
      </c>
      <c r="BO15" s="426"/>
      <c r="BP15" s="426"/>
      <c r="BQ15" s="426"/>
      <c r="BR15" s="426"/>
      <c r="BS15" s="426"/>
      <c r="BT15" s="426"/>
      <c r="BU15" s="427"/>
      <c r="BV15" s="425">
        <v>926697</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38.799999999999997</v>
      </c>
      <c r="AD16" s="527"/>
      <c r="AE16" s="527"/>
      <c r="AF16" s="527"/>
      <c r="AG16" s="528"/>
      <c r="AH16" s="526">
        <v>39.6</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3524080</v>
      </c>
      <c r="BO16" s="431"/>
      <c r="BP16" s="431"/>
      <c r="BQ16" s="431"/>
      <c r="BR16" s="431"/>
      <c r="BS16" s="431"/>
      <c r="BT16" s="431"/>
      <c r="BU16" s="432"/>
      <c r="BV16" s="430">
        <v>3352608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2181</v>
      </c>
      <c r="AD17" s="407"/>
      <c r="AE17" s="407"/>
      <c r="AF17" s="407"/>
      <c r="AG17" s="408"/>
      <c r="AH17" s="406">
        <v>2326</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1225003</v>
      </c>
      <c r="BO17" s="431"/>
      <c r="BP17" s="431"/>
      <c r="BQ17" s="431"/>
      <c r="BR17" s="431"/>
      <c r="BS17" s="431"/>
      <c r="BT17" s="431"/>
      <c r="BU17" s="432"/>
      <c r="BV17" s="430">
        <v>1164875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200.87</v>
      </c>
      <c r="M18" s="495"/>
      <c r="N18" s="495"/>
      <c r="O18" s="495"/>
      <c r="P18" s="495"/>
      <c r="Q18" s="495"/>
      <c r="R18" s="496"/>
      <c r="S18" s="496"/>
      <c r="T18" s="496"/>
      <c r="U18" s="496"/>
      <c r="V18" s="497"/>
      <c r="W18" s="511"/>
      <c r="X18" s="512"/>
      <c r="Y18" s="512"/>
      <c r="Z18" s="512"/>
      <c r="AA18" s="512"/>
      <c r="AB18" s="522"/>
      <c r="AC18" s="394">
        <v>57.6</v>
      </c>
      <c r="AD18" s="395"/>
      <c r="AE18" s="395"/>
      <c r="AF18" s="395"/>
      <c r="AG18" s="498"/>
      <c r="AH18" s="394">
        <v>58.6</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3074035</v>
      </c>
      <c r="BO18" s="431"/>
      <c r="BP18" s="431"/>
      <c r="BQ18" s="431"/>
      <c r="BR18" s="431"/>
      <c r="BS18" s="431"/>
      <c r="BT18" s="431"/>
      <c r="BU18" s="432"/>
      <c r="BV18" s="430">
        <v>2997244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36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5090861</v>
      </c>
      <c r="BO19" s="431"/>
      <c r="BP19" s="431"/>
      <c r="BQ19" s="431"/>
      <c r="BR19" s="431"/>
      <c r="BS19" s="431"/>
      <c r="BT19" s="431"/>
      <c r="BU19" s="432"/>
      <c r="BV19" s="430">
        <v>4539939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2819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3381574</v>
      </c>
      <c r="BO23" s="431"/>
      <c r="BP23" s="431"/>
      <c r="BQ23" s="431"/>
      <c r="BR23" s="431"/>
      <c r="BS23" s="431"/>
      <c r="BT23" s="431"/>
      <c r="BU23" s="432"/>
      <c r="BV23" s="430">
        <v>3647030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6910</v>
      </c>
      <c r="R24" s="407"/>
      <c r="S24" s="407"/>
      <c r="T24" s="407"/>
      <c r="U24" s="407"/>
      <c r="V24" s="408"/>
      <c r="W24" s="472"/>
      <c r="X24" s="463"/>
      <c r="Y24" s="464"/>
      <c r="Z24" s="403" t="s">
        <v>172</v>
      </c>
      <c r="AA24" s="404"/>
      <c r="AB24" s="404"/>
      <c r="AC24" s="404"/>
      <c r="AD24" s="404"/>
      <c r="AE24" s="404"/>
      <c r="AF24" s="404"/>
      <c r="AG24" s="405"/>
      <c r="AH24" s="406">
        <v>97</v>
      </c>
      <c r="AI24" s="407"/>
      <c r="AJ24" s="407"/>
      <c r="AK24" s="407"/>
      <c r="AL24" s="408"/>
      <c r="AM24" s="406">
        <v>288769</v>
      </c>
      <c r="AN24" s="407"/>
      <c r="AO24" s="407"/>
      <c r="AP24" s="407"/>
      <c r="AQ24" s="407"/>
      <c r="AR24" s="408"/>
      <c r="AS24" s="406">
        <v>2977</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2580252</v>
      </c>
      <c r="BO24" s="431"/>
      <c r="BP24" s="431"/>
      <c r="BQ24" s="431"/>
      <c r="BR24" s="431"/>
      <c r="BS24" s="431"/>
      <c r="BT24" s="431"/>
      <c r="BU24" s="432"/>
      <c r="BV24" s="430">
        <v>2558898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t="s">
        <v>129</v>
      </c>
      <c r="M25" s="407"/>
      <c r="N25" s="407"/>
      <c r="O25" s="407"/>
      <c r="P25" s="408"/>
      <c r="Q25" s="406" t="s">
        <v>129</v>
      </c>
      <c r="R25" s="407"/>
      <c r="S25" s="407"/>
      <c r="T25" s="407"/>
      <c r="U25" s="407"/>
      <c r="V25" s="408"/>
      <c r="W25" s="472"/>
      <c r="X25" s="463"/>
      <c r="Y25" s="464"/>
      <c r="Z25" s="403" t="s">
        <v>175</v>
      </c>
      <c r="AA25" s="404"/>
      <c r="AB25" s="404"/>
      <c r="AC25" s="404"/>
      <c r="AD25" s="404"/>
      <c r="AE25" s="404"/>
      <c r="AF25" s="404"/>
      <c r="AG25" s="405"/>
      <c r="AH25" s="406" t="s">
        <v>129</v>
      </c>
      <c r="AI25" s="407"/>
      <c r="AJ25" s="407"/>
      <c r="AK25" s="407"/>
      <c r="AL25" s="408"/>
      <c r="AM25" s="406" t="s">
        <v>176</v>
      </c>
      <c r="AN25" s="407"/>
      <c r="AO25" s="407"/>
      <c r="AP25" s="407"/>
      <c r="AQ25" s="407"/>
      <c r="AR25" s="408"/>
      <c r="AS25" s="406" t="s">
        <v>129</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t="s">
        <v>129</v>
      </c>
      <c r="BO25" s="426"/>
      <c r="BP25" s="426"/>
      <c r="BQ25" s="426"/>
      <c r="BR25" s="426"/>
      <c r="BS25" s="426"/>
      <c r="BT25" s="426"/>
      <c r="BU25" s="427"/>
      <c r="BV25" s="425" t="s">
        <v>176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178</v>
      </c>
      <c r="F26" s="404"/>
      <c r="G26" s="404"/>
      <c r="H26" s="404"/>
      <c r="I26" s="404"/>
      <c r="J26" s="404"/>
      <c r="K26" s="405"/>
      <c r="L26" s="406">
        <v>1</v>
      </c>
      <c r="M26" s="407"/>
      <c r="N26" s="407"/>
      <c r="O26" s="407"/>
      <c r="P26" s="408"/>
      <c r="Q26" s="406">
        <v>5540</v>
      </c>
      <c r="R26" s="407"/>
      <c r="S26" s="407"/>
      <c r="T26" s="407"/>
      <c r="U26" s="407"/>
      <c r="V26" s="408"/>
      <c r="W26" s="472"/>
      <c r="X26" s="463"/>
      <c r="Y26" s="464"/>
      <c r="Z26" s="403" t="s">
        <v>179</v>
      </c>
      <c r="AA26" s="485"/>
      <c r="AB26" s="485"/>
      <c r="AC26" s="485"/>
      <c r="AD26" s="485"/>
      <c r="AE26" s="485"/>
      <c r="AF26" s="485"/>
      <c r="AG26" s="486"/>
      <c r="AH26" s="406">
        <v>1</v>
      </c>
      <c r="AI26" s="407"/>
      <c r="AJ26" s="407"/>
      <c r="AK26" s="407"/>
      <c r="AL26" s="408"/>
      <c r="AM26" s="406" t="s">
        <v>180</v>
      </c>
      <c r="AN26" s="407"/>
      <c r="AO26" s="407"/>
      <c r="AP26" s="407"/>
      <c r="AQ26" s="407"/>
      <c r="AR26" s="408"/>
      <c r="AS26" s="406" t="s">
        <v>180</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t="s">
        <v>129</v>
      </c>
      <c r="BO26" s="431"/>
      <c r="BP26" s="431"/>
      <c r="BQ26" s="431"/>
      <c r="BR26" s="431"/>
      <c r="BS26" s="431"/>
      <c r="BT26" s="431"/>
      <c r="BU26" s="432"/>
      <c r="BV26" s="430" t="s">
        <v>129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182</v>
      </c>
      <c r="F27" s="404"/>
      <c r="G27" s="404"/>
      <c r="H27" s="404"/>
      <c r="I27" s="404"/>
      <c r="J27" s="404"/>
      <c r="K27" s="405"/>
      <c r="L27" s="406">
        <v>1</v>
      </c>
      <c r="M27" s="407"/>
      <c r="N27" s="407"/>
      <c r="O27" s="407"/>
      <c r="P27" s="408"/>
      <c r="Q27" s="406">
        <v>2200</v>
      </c>
      <c r="R27" s="407"/>
      <c r="S27" s="407"/>
      <c r="T27" s="407"/>
      <c r="U27" s="407"/>
      <c r="V27" s="408"/>
      <c r="W27" s="472"/>
      <c r="X27" s="463"/>
      <c r="Y27" s="464"/>
      <c r="Z27" s="403" t="s">
        <v>183</v>
      </c>
      <c r="AA27" s="404"/>
      <c r="AB27" s="404"/>
      <c r="AC27" s="404"/>
      <c r="AD27" s="404"/>
      <c r="AE27" s="404"/>
      <c r="AF27" s="404"/>
      <c r="AG27" s="405"/>
      <c r="AH27" s="406" t="s">
        <v>129</v>
      </c>
      <c r="AI27" s="407"/>
      <c r="AJ27" s="407"/>
      <c r="AK27" s="407"/>
      <c r="AL27" s="408"/>
      <c r="AM27" s="406" t="s">
        <v>129</v>
      </c>
      <c r="AN27" s="407"/>
      <c r="AO27" s="407"/>
      <c r="AP27" s="407"/>
      <c r="AQ27" s="407"/>
      <c r="AR27" s="408"/>
      <c r="AS27" s="406" t="s">
        <v>129</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v>174496</v>
      </c>
      <c r="BO27" s="434"/>
      <c r="BP27" s="434"/>
      <c r="BQ27" s="434"/>
      <c r="BR27" s="434"/>
      <c r="BS27" s="434"/>
      <c r="BT27" s="434"/>
      <c r="BU27" s="435"/>
      <c r="BV27" s="433">
        <v>174496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185</v>
      </c>
      <c r="F28" s="404"/>
      <c r="G28" s="404"/>
      <c r="H28" s="404"/>
      <c r="I28" s="404"/>
      <c r="J28" s="404"/>
      <c r="K28" s="405"/>
      <c r="L28" s="406">
        <v>1</v>
      </c>
      <c r="M28" s="407"/>
      <c r="N28" s="407"/>
      <c r="O28" s="407"/>
      <c r="P28" s="408"/>
      <c r="Q28" s="406">
        <v>1760</v>
      </c>
      <c r="R28" s="407"/>
      <c r="S28" s="407"/>
      <c r="T28" s="407"/>
      <c r="U28" s="407"/>
      <c r="V28" s="408"/>
      <c r="W28" s="472"/>
      <c r="X28" s="463"/>
      <c r="Y28" s="464"/>
      <c r="Z28" s="403" t="s">
        <v>186</v>
      </c>
      <c r="AA28" s="404"/>
      <c r="AB28" s="404"/>
      <c r="AC28" s="404"/>
      <c r="AD28" s="404"/>
      <c r="AE28" s="404"/>
      <c r="AF28" s="404"/>
      <c r="AG28" s="405"/>
      <c r="AH28" s="406" t="s">
        <v>138</v>
      </c>
      <c r="AI28" s="407"/>
      <c r="AJ28" s="407"/>
      <c r="AK28" s="407"/>
      <c r="AL28" s="408"/>
      <c r="AM28" s="406" t="s">
        <v>138</v>
      </c>
      <c r="AN28" s="407"/>
      <c r="AO28" s="407"/>
      <c r="AP28" s="407"/>
      <c r="AQ28" s="407"/>
      <c r="AR28" s="408"/>
      <c r="AS28" s="406" t="s">
        <v>129</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2297709</v>
      </c>
      <c r="BO28" s="426"/>
      <c r="BP28" s="426"/>
      <c r="BQ28" s="426"/>
      <c r="BR28" s="426"/>
      <c r="BS28" s="426"/>
      <c r="BT28" s="426"/>
      <c r="BU28" s="427"/>
      <c r="BV28" s="425">
        <v>2297009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188</v>
      </c>
      <c r="F29" s="404"/>
      <c r="G29" s="404"/>
      <c r="H29" s="404"/>
      <c r="I29" s="404"/>
      <c r="J29" s="404"/>
      <c r="K29" s="405"/>
      <c r="L29" s="406">
        <v>10</v>
      </c>
      <c r="M29" s="407"/>
      <c r="N29" s="407"/>
      <c r="O29" s="407"/>
      <c r="P29" s="408"/>
      <c r="Q29" s="406">
        <v>1580</v>
      </c>
      <c r="R29" s="407"/>
      <c r="S29" s="407"/>
      <c r="T29" s="407"/>
      <c r="U29" s="407"/>
      <c r="V29" s="408"/>
      <c r="W29" s="473"/>
      <c r="X29" s="474"/>
      <c r="Y29" s="475"/>
      <c r="Z29" s="403" t="s">
        <v>189</v>
      </c>
      <c r="AA29" s="404"/>
      <c r="AB29" s="404"/>
      <c r="AC29" s="404"/>
      <c r="AD29" s="404"/>
      <c r="AE29" s="404"/>
      <c r="AF29" s="404"/>
      <c r="AG29" s="405"/>
      <c r="AH29" s="406">
        <v>97</v>
      </c>
      <c r="AI29" s="407"/>
      <c r="AJ29" s="407"/>
      <c r="AK29" s="407"/>
      <c r="AL29" s="408"/>
      <c r="AM29" s="406">
        <v>288769</v>
      </c>
      <c r="AN29" s="407"/>
      <c r="AO29" s="407"/>
      <c r="AP29" s="407"/>
      <c r="AQ29" s="407"/>
      <c r="AR29" s="408"/>
      <c r="AS29" s="406">
        <v>2977</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590647</v>
      </c>
      <c r="BO29" s="431"/>
      <c r="BP29" s="431"/>
      <c r="BQ29" s="431"/>
      <c r="BR29" s="431"/>
      <c r="BS29" s="431"/>
      <c r="BT29" s="431"/>
      <c r="BU29" s="432"/>
      <c r="BV29" s="430">
        <v>590573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95.6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3835168</v>
      </c>
      <c r="BO30" s="434"/>
      <c r="BP30" s="434"/>
      <c r="BQ30" s="434"/>
      <c r="BR30" s="434"/>
      <c r="BS30" s="434"/>
      <c r="BT30" s="434"/>
      <c r="BU30" s="435"/>
      <c r="BV30" s="433">
        <v>3406482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198</v>
      </c>
      <c r="D33" s="393"/>
      <c r="E33" s="392" t="s">
        <v>199</v>
      </c>
      <c r="F33" s="392"/>
      <c r="G33" s="392"/>
      <c r="H33" s="392"/>
      <c r="I33" s="392"/>
      <c r="J33" s="392"/>
      <c r="K33" s="392"/>
      <c r="L33" s="392"/>
      <c r="M33" s="392"/>
      <c r="N33" s="392"/>
      <c r="O33" s="392"/>
      <c r="P33" s="392"/>
      <c r="Q33" s="392"/>
      <c r="R33" s="392"/>
      <c r="S33" s="392"/>
      <c r="T33" s="216"/>
      <c r="U33" s="393" t="s">
        <v>198</v>
      </c>
      <c r="V33" s="393"/>
      <c r="W33" s="392" t="s">
        <v>199</v>
      </c>
      <c r="X33" s="392"/>
      <c r="Y33" s="392"/>
      <c r="Z33" s="392"/>
      <c r="AA33" s="392"/>
      <c r="AB33" s="392"/>
      <c r="AC33" s="392"/>
      <c r="AD33" s="392"/>
      <c r="AE33" s="392"/>
      <c r="AF33" s="392"/>
      <c r="AG33" s="392"/>
      <c r="AH33" s="392"/>
      <c r="AI33" s="392"/>
      <c r="AJ33" s="392"/>
      <c r="AK33" s="392"/>
      <c r="AL33" s="216"/>
      <c r="AM33" s="393" t="s">
        <v>200</v>
      </c>
      <c r="AN33" s="393"/>
      <c r="AO33" s="392" t="s">
        <v>201</v>
      </c>
      <c r="AP33" s="392"/>
      <c r="AQ33" s="392"/>
      <c r="AR33" s="392"/>
      <c r="AS33" s="392"/>
      <c r="AT33" s="392"/>
      <c r="AU33" s="392"/>
      <c r="AV33" s="392"/>
      <c r="AW33" s="392"/>
      <c r="AX33" s="392"/>
      <c r="AY33" s="392"/>
      <c r="AZ33" s="392"/>
      <c r="BA33" s="392"/>
      <c r="BB33" s="392"/>
      <c r="BC33" s="392"/>
      <c r="BD33" s="217"/>
      <c r="BE33" s="392" t="s">
        <v>202</v>
      </c>
      <c r="BF33" s="392"/>
      <c r="BG33" s="392" t="s">
        <v>203</v>
      </c>
      <c r="BH33" s="392"/>
      <c r="BI33" s="392"/>
      <c r="BJ33" s="392"/>
      <c r="BK33" s="392"/>
      <c r="BL33" s="392"/>
      <c r="BM33" s="392"/>
      <c r="BN33" s="392"/>
      <c r="BO33" s="392"/>
      <c r="BP33" s="392"/>
      <c r="BQ33" s="392"/>
      <c r="BR33" s="392"/>
      <c r="BS33" s="392"/>
      <c r="BT33" s="392"/>
      <c r="BU33" s="392"/>
      <c r="BV33" s="217"/>
      <c r="BW33" s="393" t="s">
        <v>202</v>
      </c>
      <c r="BX33" s="393"/>
      <c r="BY33" s="392" t="s">
        <v>204</v>
      </c>
      <c r="BZ33" s="392"/>
      <c r="CA33" s="392"/>
      <c r="CB33" s="392"/>
      <c r="CC33" s="392"/>
      <c r="CD33" s="392"/>
      <c r="CE33" s="392"/>
      <c r="CF33" s="392"/>
      <c r="CG33" s="392"/>
      <c r="CH33" s="392"/>
      <c r="CI33" s="392"/>
      <c r="CJ33" s="392"/>
      <c r="CK33" s="392"/>
      <c r="CL33" s="392"/>
      <c r="CM33" s="392"/>
      <c r="CN33" s="216"/>
      <c r="CO33" s="393" t="s">
        <v>198</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峡南広域行政組合（一般会計）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峡南広域行政組合（ふるさと市町村圏特別会計）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峡南広域行政組合（介護保険特別会計）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指定居宅サービス特別会計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山梨県後期高齢医療広域連合（一般会計）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山梨県後期高齢医療広域連合（後期高齢者医療特別会計）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山梨県市町村総合事務組合（一般会計）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山梨県市町村総合事務組合（電子化事業及び会館管理・研修事業特別会計）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山梨県市町村総合事務組合（一般廃棄物最終処分場事業特別会計）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15</v>
      </c>
      <c r="BX42" s="389"/>
      <c r="BY42" s="388" t="str">
        <f>IF('各会計、関係団体の財政状況及び健全化判断比率'!B76="","",'各会計、関係団体の財政状況及び健全化判断比率'!B76)</f>
        <v>山梨県市町村総合事務組合（入札参加資格審査事業費特別会計）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16</v>
      </c>
      <c r="BX43" s="389"/>
      <c r="BY43" s="388" t="str">
        <f>IF('各会計、関係団体の財政状況及び健全化判断比率'!B77="","",'各会計、関係団体の財政状況及び健全化判断比率'!B77)</f>
        <v>山梨県市町村総合事務組合（交通災害共済事業特別会計）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S6+GuCWtUEx+hNJZ0eDOfR17PdL/WZX/WnAIW9T+pX1rMgD5iAELByYxIalUKs+MqYqefUqDO6MKP/OIdQOH9w==" saltValue="TOd0G2bpE3t+V4Z5gQSR6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2" t="s">
        <v>570</v>
      </c>
      <c r="D34" s="1212"/>
      <c r="E34" s="1213"/>
      <c r="F34" s="32">
        <v>13.09</v>
      </c>
      <c r="G34" s="33">
        <v>12.97</v>
      </c>
      <c r="H34" s="33">
        <v>11.54</v>
      </c>
      <c r="I34" s="33">
        <v>14.83</v>
      </c>
      <c r="J34" s="34">
        <v>14.92</v>
      </c>
      <c r="K34" s="22"/>
      <c r="L34" s="22"/>
      <c r="M34" s="22"/>
      <c r="N34" s="22"/>
      <c r="O34" s="22"/>
      <c r="P34" s="22"/>
    </row>
    <row r="35" spans="1:16" ht="39" customHeight="1" x14ac:dyDescent="0.15">
      <c r="A35" s="22"/>
      <c r="B35" s="35"/>
      <c r="C35" s="1206" t="s">
        <v>571</v>
      </c>
      <c r="D35" s="1207"/>
      <c r="E35" s="1208"/>
      <c r="F35" s="36">
        <v>4.55</v>
      </c>
      <c r="G35" s="37">
        <v>4.2</v>
      </c>
      <c r="H35" s="37">
        <v>1.87</v>
      </c>
      <c r="I35" s="37">
        <v>1.72</v>
      </c>
      <c r="J35" s="38">
        <v>2.2000000000000002</v>
      </c>
      <c r="K35" s="22"/>
      <c r="L35" s="22"/>
      <c r="M35" s="22"/>
      <c r="N35" s="22"/>
      <c r="O35" s="22"/>
      <c r="P35" s="22"/>
    </row>
    <row r="36" spans="1:16" ht="39" customHeight="1" x14ac:dyDescent="0.15">
      <c r="A36" s="22"/>
      <c r="B36" s="35"/>
      <c r="C36" s="1206" t="s">
        <v>572</v>
      </c>
      <c r="D36" s="1207"/>
      <c r="E36" s="1208"/>
      <c r="F36" s="36">
        <v>1.54</v>
      </c>
      <c r="G36" s="37">
        <v>1.81</v>
      </c>
      <c r="H36" s="37">
        <v>1.87</v>
      </c>
      <c r="I36" s="37">
        <v>1.34</v>
      </c>
      <c r="J36" s="38">
        <v>1.39</v>
      </c>
      <c r="K36" s="22"/>
      <c r="L36" s="22"/>
      <c r="M36" s="22"/>
      <c r="N36" s="22"/>
      <c r="O36" s="22"/>
      <c r="P36" s="22"/>
    </row>
    <row r="37" spans="1:16" ht="39" customHeight="1" x14ac:dyDescent="0.15">
      <c r="A37" s="22"/>
      <c r="B37" s="35"/>
      <c r="C37" s="1206" t="s">
        <v>573</v>
      </c>
      <c r="D37" s="1207"/>
      <c r="E37" s="1208"/>
      <c r="F37" s="36">
        <v>0.37</v>
      </c>
      <c r="G37" s="37">
        <v>0.55000000000000004</v>
      </c>
      <c r="H37" s="37">
        <v>0.46</v>
      </c>
      <c r="I37" s="37">
        <v>0.12</v>
      </c>
      <c r="J37" s="38">
        <v>0.77</v>
      </c>
      <c r="K37" s="22"/>
      <c r="L37" s="22"/>
      <c r="M37" s="22"/>
      <c r="N37" s="22"/>
      <c r="O37" s="22"/>
      <c r="P37" s="22"/>
    </row>
    <row r="38" spans="1:16" ht="39" customHeight="1" x14ac:dyDescent="0.15">
      <c r="A38" s="22"/>
      <c r="B38" s="35"/>
      <c r="C38" s="1206" t="s">
        <v>574</v>
      </c>
      <c r="D38" s="1207"/>
      <c r="E38" s="1208"/>
      <c r="F38" s="36">
        <v>0.14000000000000001</v>
      </c>
      <c r="G38" s="37">
        <v>0.16</v>
      </c>
      <c r="H38" s="37">
        <v>0.1</v>
      </c>
      <c r="I38" s="37">
        <v>0.17</v>
      </c>
      <c r="J38" s="38">
        <v>0.13</v>
      </c>
      <c r="K38" s="22"/>
      <c r="L38" s="22"/>
      <c r="M38" s="22"/>
      <c r="N38" s="22"/>
      <c r="O38" s="22"/>
      <c r="P38" s="22"/>
    </row>
    <row r="39" spans="1:16" ht="39" customHeight="1" x14ac:dyDescent="0.15">
      <c r="A39" s="22"/>
      <c r="B39" s="35"/>
      <c r="C39" s="1206" t="s">
        <v>575</v>
      </c>
      <c r="D39" s="1207"/>
      <c r="E39" s="1208"/>
      <c r="F39" s="36">
        <v>0.08</v>
      </c>
      <c r="G39" s="37">
        <v>0.08</v>
      </c>
      <c r="H39" s="37">
        <v>0.06</v>
      </c>
      <c r="I39" s="37">
        <v>0.05</v>
      </c>
      <c r="J39" s="38">
        <v>0.08</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576</v>
      </c>
      <c r="D42" s="1207"/>
      <c r="E42" s="1208"/>
      <c r="F42" s="36" t="s">
        <v>523</v>
      </c>
      <c r="G42" s="37" t="s">
        <v>523</v>
      </c>
      <c r="H42" s="37" t="s">
        <v>523</v>
      </c>
      <c r="I42" s="37" t="s">
        <v>523</v>
      </c>
      <c r="J42" s="38" t="s">
        <v>523</v>
      </c>
      <c r="K42" s="22"/>
      <c r="L42" s="22"/>
      <c r="M42" s="22"/>
      <c r="N42" s="22"/>
      <c r="O42" s="22"/>
      <c r="P42" s="22"/>
    </row>
    <row r="43" spans="1:16" ht="39" customHeight="1" thickBot="1" x14ac:dyDescent="0.2">
      <c r="A43" s="22"/>
      <c r="B43" s="40"/>
      <c r="C43" s="1209" t="s">
        <v>577</v>
      </c>
      <c r="D43" s="1210"/>
      <c r="E43" s="1211"/>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5E+Iv32gyxW3tyhc9cTFch6uIU36UBu40Odaaa4mVuscc8mmPFivTJlvSIv/geNt2+wIa3fdHrscX6DciVaFg==" saltValue="H9ArXwrZ8sT9oVjyLUk+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54" sqref="O54:P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951</v>
      </c>
      <c r="L45" s="60">
        <v>765</v>
      </c>
      <c r="M45" s="60">
        <v>761</v>
      </c>
      <c r="N45" s="60">
        <v>696</v>
      </c>
      <c r="O45" s="61">
        <v>659</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523</v>
      </c>
      <c r="L46" s="64" t="s">
        <v>523</v>
      </c>
      <c r="M46" s="64" t="s">
        <v>523</v>
      </c>
      <c r="N46" s="64" t="s">
        <v>523</v>
      </c>
      <c r="O46" s="65" t="s">
        <v>523</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523</v>
      </c>
      <c r="L47" s="64" t="s">
        <v>523</v>
      </c>
      <c r="M47" s="64" t="s">
        <v>523</v>
      </c>
      <c r="N47" s="64" t="s">
        <v>523</v>
      </c>
      <c r="O47" s="65" t="s">
        <v>523</v>
      </c>
      <c r="P47" s="48"/>
      <c r="Q47" s="48"/>
      <c r="R47" s="48"/>
      <c r="S47" s="48"/>
      <c r="T47" s="48"/>
      <c r="U47" s="48"/>
    </row>
    <row r="48" spans="1:21" ht="30.75" customHeight="1" x14ac:dyDescent="0.15">
      <c r="A48" s="48"/>
      <c r="B48" s="1234"/>
      <c r="C48" s="1235"/>
      <c r="D48" s="62"/>
      <c r="E48" s="1216" t="s">
        <v>15</v>
      </c>
      <c r="F48" s="1216"/>
      <c r="G48" s="1216"/>
      <c r="H48" s="1216"/>
      <c r="I48" s="1216"/>
      <c r="J48" s="1217"/>
      <c r="K48" s="63">
        <v>157</v>
      </c>
      <c r="L48" s="64">
        <v>136</v>
      </c>
      <c r="M48" s="64">
        <v>108</v>
      </c>
      <c r="N48" s="64">
        <v>103</v>
      </c>
      <c r="O48" s="65">
        <v>127</v>
      </c>
      <c r="P48" s="48"/>
      <c r="Q48" s="48"/>
      <c r="R48" s="48"/>
      <c r="S48" s="48"/>
      <c r="T48" s="48"/>
      <c r="U48" s="48"/>
    </row>
    <row r="49" spans="1:21" ht="30.75" customHeight="1" x14ac:dyDescent="0.15">
      <c r="A49" s="48"/>
      <c r="B49" s="1234"/>
      <c r="C49" s="1235"/>
      <c r="D49" s="62"/>
      <c r="E49" s="1216" t="s">
        <v>16</v>
      </c>
      <c r="F49" s="1216"/>
      <c r="G49" s="1216"/>
      <c r="H49" s="1216"/>
      <c r="I49" s="1216"/>
      <c r="J49" s="1217"/>
      <c r="K49" s="63">
        <v>9</v>
      </c>
      <c r="L49" s="64">
        <v>11</v>
      </c>
      <c r="M49" s="64">
        <v>7</v>
      </c>
      <c r="N49" s="64">
        <v>7</v>
      </c>
      <c r="O49" s="65">
        <v>7</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523</v>
      </c>
      <c r="L50" s="64" t="s">
        <v>523</v>
      </c>
      <c r="M50" s="64" t="s">
        <v>523</v>
      </c>
      <c r="N50" s="64" t="s">
        <v>523</v>
      </c>
      <c r="O50" s="65" t="s">
        <v>523</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523</v>
      </c>
      <c r="L51" s="64" t="s">
        <v>523</v>
      </c>
      <c r="M51" s="64" t="s">
        <v>523</v>
      </c>
      <c r="N51" s="64" t="s">
        <v>523</v>
      </c>
      <c r="O51" s="65" t="s">
        <v>523</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961</v>
      </c>
      <c r="L52" s="64">
        <v>818</v>
      </c>
      <c r="M52" s="64">
        <v>808</v>
      </c>
      <c r="N52" s="64">
        <v>741</v>
      </c>
      <c r="O52" s="65">
        <v>720</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156</v>
      </c>
      <c r="L53" s="69">
        <v>94</v>
      </c>
      <c r="M53" s="69">
        <v>68</v>
      </c>
      <c r="N53" s="69">
        <v>65</v>
      </c>
      <c r="O53" s="70">
        <v>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596</v>
      </c>
      <c r="L57" s="84" t="s">
        <v>523</v>
      </c>
      <c r="M57" s="84" t="s">
        <v>523</v>
      </c>
      <c r="N57" s="84" t="s">
        <v>523</v>
      </c>
      <c r="O57" s="85" t="s">
        <v>523</v>
      </c>
    </row>
    <row r="58" spans="1:21" ht="31.5" customHeight="1" thickBot="1" x14ac:dyDescent="0.2">
      <c r="B58" s="1224"/>
      <c r="C58" s="1225"/>
      <c r="D58" s="1229" t="s">
        <v>27</v>
      </c>
      <c r="E58" s="1230"/>
      <c r="F58" s="1230"/>
      <c r="G58" s="1230"/>
      <c r="H58" s="1230"/>
      <c r="I58" s="1230"/>
      <c r="J58" s="1231"/>
      <c r="K58" s="86" t="s">
        <v>523</v>
      </c>
      <c r="L58" s="87" t="s">
        <v>523</v>
      </c>
      <c r="M58" s="87" t="s">
        <v>523</v>
      </c>
      <c r="N58" s="87" t="s">
        <v>523</v>
      </c>
      <c r="O58" s="88" t="s">
        <v>523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VYiZeGW3t6ryqi0fbYn3AoeWaUKGhX96DhX/QHLVtSv24g1QWfzdS9cTcT3TtK562iEGtZvzV5oA3OxiW/ZkA==" saltValue="xCvBy2o9tFZYwcLhkvrU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L1048576"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52" t="s">
        <v>30</v>
      </c>
      <c r="C41" s="1253"/>
      <c r="D41" s="102"/>
      <c r="E41" s="1254" t="s">
        <v>31</v>
      </c>
      <c r="F41" s="1254"/>
      <c r="G41" s="1254"/>
      <c r="H41" s="1255"/>
      <c r="I41" s="103">
        <v>4345</v>
      </c>
      <c r="J41" s="104">
        <v>4434</v>
      </c>
      <c r="K41" s="104">
        <v>3978</v>
      </c>
      <c r="L41" s="104">
        <v>3647</v>
      </c>
      <c r="M41" s="105">
        <v>3382</v>
      </c>
    </row>
    <row r="42" spans="2:13" ht="27.75" customHeight="1" x14ac:dyDescent="0.15">
      <c r="B42" s="1242"/>
      <c r="C42" s="1243"/>
      <c r="D42" s="106"/>
      <c r="E42" s="1246" t="s">
        <v>32</v>
      </c>
      <c r="F42" s="1246"/>
      <c r="G42" s="1246"/>
      <c r="H42" s="1247"/>
      <c r="I42" s="107" t="s">
        <v>523</v>
      </c>
      <c r="J42" s="108" t="s">
        <v>523</v>
      </c>
      <c r="K42" s="108" t="s">
        <v>523</v>
      </c>
      <c r="L42" s="108" t="s">
        <v>523</v>
      </c>
      <c r="M42" s="109" t="s">
        <v>523</v>
      </c>
    </row>
    <row r="43" spans="2:13" ht="27.75" customHeight="1" x14ac:dyDescent="0.15">
      <c r="B43" s="1242"/>
      <c r="C43" s="1243"/>
      <c r="D43" s="106"/>
      <c r="E43" s="1246" t="s">
        <v>33</v>
      </c>
      <c r="F43" s="1246"/>
      <c r="G43" s="1246"/>
      <c r="H43" s="1247"/>
      <c r="I43" s="107">
        <v>1713</v>
      </c>
      <c r="J43" s="108">
        <v>1671</v>
      </c>
      <c r="K43" s="108">
        <v>1532</v>
      </c>
      <c r="L43" s="108">
        <v>1417</v>
      </c>
      <c r="M43" s="109">
        <v>1402</v>
      </c>
    </row>
    <row r="44" spans="2:13" ht="27.75" customHeight="1" x14ac:dyDescent="0.15">
      <c r="B44" s="1242"/>
      <c r="C44" s="1243"/>
      <c r="D44" s="106"/>
      <c r="E44" s="1246" t="s">
        <v>34</v>
      </c>
      <c r="F44" s="1246"/>
      <c r="G44" s="1246"/>
      <c r="H44" s="1247"/>
      <c r="I44" s="107">
        <v>57</v>
      </c>
      <c r="J44" s="108">
        <v>47</v>
      </c>
      <c r="K44" s="108">
        <v>48</v>
      </c>
      <c r="L44" s="108">
        <v>48</v>
      </c>
      <c r="M44" s="109">
        <v>60</v>
      </c>
    </row>
    <row r="45" spans="2:13" ht="27.75" customHeight="1" x14ac:dyDescent="0.15">
      <c r="B45" s="1242"/>
      <c r="C45" s="1243"/>
      <c r="D45" s="106"/>
      <c r="E45" s="1246" t="s">
        <v>35</v>
      </c>
      <c r="F45" s="1246"/>
      <c r="G45" s="1246"/>
      <c r="H45" s="1247"/>
      <c r="I45" s="107">
        <v>1334</v>
      </c>
      <c r="J45" s="108">
        <v>1327</v>
      </c>
      <c r="K45" s="108">
        <v>1322</v>
      </c>
      <c r="L45" s="108">
        <v>1312</v>
      </c>
      <c r="M45" s="109">
        <v>1305</v>
      </c>
    </row>
    <row r="46" spans="2:13" ht="27.75" customHeight="1" x14ac:dyDescent="0.15">
      <c r="B46" s="1242"/>
      <c r="C46" s="1243"/>
      <c r="D46" s="110"/>
      <c r="E46" s="1246" t="s">
        <v>36</v>
      </c>
      <c r="F46" s="1246"/>
      <c r="G46" s="1246"/>
      <c r="H46" s="1247"/>
      <c r="I46" s="107" t="s">
        <v>523</v>
      </c>
      <c r="J46" s="108" t="s">
        <v>523</v>
      </c>
      <c r="K46" s="108" t="s">
        <v>523</v>
      </c>
      <c r="L46" s="108" t="s">
        <v>523</v>
      </c>
      <c r="M46" s="109" t="s">
        <v>523</v>
      </c>
    </row>
    <row r="47" spans="2:13" ht="27.75" customHeight="1" x14ac:dyDescent="0.15">
      <c r="B47" s="1242"/>
      <c r="C47" s="1243"/>
      <c r="D47" s="111"/>
      <c r="E47" s="1256" t="s">
        <v>37</v>
      </c>
      <c r="F47" s="1257"/>
      <c r="G47" s="1257"/>
      <c r="H47" s="1258"/>
      <c r="I47" s="107" t="s">
        <v>523</v>
      </c>
      <c r="J47" s="108" t="s">
        <v>523</v>
      </c>
      <c r="K47" s="108" t="s">
        <v>523</v>
      </c>
      <c r="L47" s="108" t="s">
        <v>523</v>
      </c>
      <c r="M47" s="109" t="s">
        <v>523</v>
      </c>
    </row>
    <row r="48" spans="2:13" ht="27.75" customHeight="1" x14ac:dyDescent="0.15">
      <c r="B48" s="1242"/>
      <c r="C48" s="1243"/>
      <c r="D48" s="106"/>
      <c r="E48" s="1246" t="s">
        <v>38</v>
      </c>
      <c r="F48" s="1246"/>
      <c r="G48" s="1246"/>
      <c r="H48" s="1247"/>
      <c r="I48" s="107" t="s">
        <v>523</v>
      </c>
      <c r="J48" s="108" t="s">
        <v>523</v>
      </c>
      <c r="K48" s="108" t="s">
        <v>523</v>
      </c>
      <c r="L48" s="108" t="s">
        <v>523</v>
      </c>
      <c r="M48" s="109" t="s">
        <v>523</v>
      </c>
    </row>
    <row r="49" spans="2:13" ht="27.75" customHeight="1" x14ac:dyDescent="0.15">
      <c r="B49" s="1244"/>
      <c r="C49" s="1245"/>
      <c r="D49" s="106"/>
      <c r="E49" s="1246" t="s">
        <v>39</v>
      </c>
      <c r="F49" s="1246"/>
      <c r="G49" s="1246"/>
      <c r="H49" s="1247"/>
      <c r="I49" s="107" t="s">
        <v>523</v>
      </c>
      <c r="J49" s="108" t="s">
        <v>523</v>
      </c>
      <c r="K49" s="108" t="s">
        <v>523</v>
      </c>
      <c r="L49" s="108" t="s">
        <v>523</v>
      </c>
      <c r="M49" s="109" t="s">
        <v>523</v>
      </c>
    </row>
    <row r="50" spans="2:13" ht="27.75" customHeight="1" x14ac:dyDescent="0.15">
      <c r="B50" s="1240" t="s">
        <v>40</v>
      </c>
      <c r="C50" s="1241"/>
      <c r="D50" s="112"/>
      <c r="E50" s="1246" t="s">
        <v>41</v>
      </c>
      <c r="F50" s="1246"/>
      <c r="G50" s="1246"/>
      <c r="H50" s="1247"/>
      <c r="I50" s="107">
        <v>4137</v>
      </c>
      <c r="J50" s="108">
        <v>4555</v>
      </c>
      <c r="K50" s="108">
        <v>5498</v>
      </c>
      <c r="L50" s="108">
        <v>5730</v>
      </c>
      <c r="M50" s="109">
        <v>6156</v>
      </c>
    </row>
    <row r="51" spans="2:13" ht="27.75" customHeight="1" x14ac:dyDescent="0.15">
      <c r="B51" s="1242"/>
      <c r="C51" s="1243"/>
      <c r="D51" s="106"/>
      <c r="E51" s="1246" t="s">
        <v>42</v>
      </c>
      <c r="F51" s="1246"/>
      <c r="G51" s="1246"/>
      <c r="H51" s="1247"/>
      <c r="I51" s="107" t="s">
        <v>523</v>
      </c>
      <c r="J51" s="108" t="s">
        <v>523</v>
      </c>
      <c r="K51" s="108" t="s">
        <v>523</v>
      </c>
      <c r="L51" s="108" t="s">
        <v>523</v>
      </c>
      <c r="M51" s="109" t="s">
        <v>523</v>
      </c>
    </row>
    <row r="52" spans="2:13" ht="27.75" customHeight="1" x14ac:dyDescent="0.15">
      <c r="B52" s="1244"/>
      <c r="C52" s="1245"/>
      <c r="D52" s="106"/>
      <c r="E52" s="1246" t="s">
        <v>43</v>
      </c>
      <c r="F52" s="1246"/>
      <c r="G52" s="1246"/>
      <c r="H52" s="1247"/>
      <c r="I52" s="107">
        <v>6232</v>
      </c>
      <c r="J52" s="108">
        <v>6218</v>
      </c>
      <c r="K52" s="108">
        <v>5705</v>
      </c>
      <c r="L52" s="108">
        <v>5354</v>
      </c>
      <c r="M52" s="109">
        <v>5049</v>
      </c>
    </row>
    <row r="53" spans="2:13" ht="27.75" customHeight="1" thickBot="1" x14ac:dyDescent="0.2">
      <c r="B53" s="1248" t="s">
        <v>44</v>
      </c>
      <c r="C53" s="1249"/>
      <c r="D53" s="113"/>
      <c r="E53" s="1250" t="s">
        <v>45</v>
      </c>
      <c r="F53" s="1250"/>
      <c r="G53" s="1250"/>
      <c r="H53" s="1251"/>
      <c r="I53" s="114">
        <v>-2921</v>
      </c>
      <c r="J53" s="115">
        <v>-3294</v>
      </c>
      <c r="K53" s="115">
        <v>-4324</v>
      </c>
      <c r="L53" s="115">
        <v>-4660</v>
      </c>
      <c r="M53" s="116">
        <v>-5056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fYiLS2X+Zg5/boaAwsDgFzoaeExNC7bYbkGT5nndC9HgdGT7Nl4IL9y0oGEcC+R1Z6f05qdZRbhm91MIb5w6Q==" saltValue="gHw4vVnU/I9D9+HmV9Pr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6" zoomScale="70" zoomScaleNormal="70"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7" t="s">
        <v>48</v>
      </c>
      <c r="D55" s="1267"/>
      <c r="E55" s="1268"/>
      <c r="F55" s="128">
        <v>2296</v>
      </c>
      <c r="G55" s="128">
        <v>2297</v>
      </c>
      <c r="H55" s="129">
        <v>2298</v>
      </c>
    </row>
    <row r="56" spans="2:8" ht="52.5" customHeight="1" x14ac:dyDescent="0.15">
      <c r="B56" s="130"/>
      <c r="C56" s="1269" t="s">
        <v>49</v>
      </c>
      <c r="D56" s="1269"/>
      <c r="E56" s="1270"/>
      <c r="F56" s="131">
        <v>590</v>
      </c>
      <c r="G56" s="131">
        <v>591</v>
      </c>
      <c r="H56" s="132">
        <v>591</v>
      </c>
    </row>
    <row r="57" spans="2:8" ht="53.25" customHeight="1" x14ac:dyDescent="0.15">
      <c r="B57" s="130"/>
      <c r="C57" s="1271" t="s">
        <v>50</v>
      </c>
      <c r="D57" s="1271"/>
      <c r="E57" s="1272"/>
      <c r="F57" s="133">
        <v>3178</v>
      </c>
      <c r="G57" s="133">
        <v>3406</v>
      </c>
      <c r="H57" s="134">
        <v>3835</v>
      </c>
    </row>
    <row r="58" spans="2:8" ht="45.75" customHeight="1" x14ac:dyDescent="0.15">
      <c r="B58" s="135"/>
      <c r="C58" s="1259" t="s">
        <v>597</v>
      </c>
      <c r="D58" s="1260"/>
      <c r="E58" s="1261"/>
      <c r="F58" s="136">
        <v>1444</v>
      </c>
      <c r="G58" s="136">
        <v>1665</v>
      </c>
      <c r="H58" s="137">
        <v>2068</v>
      </c>
    </row>
    <row r="59" spans="2:8" ht="45.75" customHeight="1" x14ac:dyDescent="0.15">
      <c r="B59" s="135"/>
      <c r="C59" s="1259" t="s">
        <v>599</v>
      </c>
      <c r="D59" s="1260"/>
      <c r="E59" s="1261"/>
      <c r="F59" s="136">
        <v>1044</v>
      </c>
      <c r="G59" s="136">
        <v>1044</v>
      </c>
      <c r="H59" s="137">
        <v>1044</v>
      </c>
    </row>
    <row r="60" spans="2:8" ht="45.75" customHeight="1" x14ac:dyDescent="0.15">
      <c r="B60" s="135"/>
      <c r="C60" s="1259" t="s">
        <v>598</v>
      </c>
      <c r="D60" s="1260"/>
      <c r="E60" s="1261"/>
      <c r="F60" s="136">
        <v>414</v>
      </c>
      <c r="G60" s="136">
        <v>414</v>
      </c>
      <c r="H60" s="137">
        <v>414</v>
      </c>
    </row>
    <row r="61" spans="2:8" ht="45.75" customHeight="1" x14ac:dyDescent="0.15">
      <c r="B61" s="135"/>
      <c r="C61" s="1259" t="s">
        <v>600</v>
      </c>
      <c r="D61" s="1260"/>
      <c r="E61" s="1261"/>
      <c r="F61" s="136">
        <v>168</v>
      </c>
      <c r="G61" s="136">
        <v>158</v>
      </c>
      <c r="H61" s="137">
        <v>158</v>
      </c>
    </row>
    <row r="62" spans="2:8" ht="45.75" customHeight="1" thickBot="1" x14ac:dyDescent="0.2">
      <c r="B62" s="138"/>
      <c r="C62" s="1262" t="s">
        <v>601</v>
      </c>
      <c r="D62" s="1263"/>
      <c r="E62" s="1264"/>
      <c r="F62" s="139">
        <v>80</v>
      </c>
      <c r="G62" s="139">
        <v>80</v>
      </c>
      <c r="H62" s="140">
        <v>80</v>
      </c>
    </row>
    <row r="63" spans="2:8" ht="52.5" customHeight="1" thickBot="1" x14ac:dyDescent="0.2">
      <c r="B63" s="141"/>
      <c r="C63" s="1265" t="s">
        <v>51</v>
      </c>
      <c r="D63" s="1265"/>
      <c r="E63" s="1266"/>
      <c r="F63" s="142">
        <v>6065</v>
      </c>
      <c r="G63" s="142">
        <v>6294</v>
      </c>
      <c r="H63" s="143">
        <v>6724</v>
      </c>
    </row>
    <row r="64" spans="2:8" ht="15" customHeight="1" x14ac:dyDescent="0.15"/>
  </sheetData>
  <sheetProtection algorithmName="SHA-512" hashValue="/cEzJoRifiJ5cRGK+bC6sy7GFJg1WR6SGdVlgp8s4LPonkoNQUHKjZTGSIJrU6CmhBVgIn0dyckXe14LkWbMEw==" saltValue="puBMn9OOeJreinc9QZ42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9" zoomScaleNormal="100" zoomScaleSheetLayoutView="55" workbookViewId="0">
      <selection activeCell="BC26" sqref="BC26"/>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603</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604</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605</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606</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565</v>
      </c>
      <c r="BQ50" s="1307"/>
      <c r="BR50" s="1307"/>
      <c r="BS50" s="1307"/>
      <c r="BT50" s="1307"/>
      <c r="BU50" s="1307"/>
      <c r="BV50" s="1307"/>
      <c r="BW50" s="1307"/>
      <c r="BX50" s="1307" t="s">
        <v>566</v>
      </c>
      <c r="BY50" s="1307"/>
      <c r="BZ50" s="1307"/>
      <c r="CA50" s="1307"/>
      <c r="CB50" s="1307"/>
      <c r="CC50" s="1307"/>
      <c r="CD50" s="1307"/>
      <c r="CE50" s="1307"/>
      <c r="CF50" s="1307" t="s">
        <v>567</v>
      </c>
      <c r="CG50" s="1307"/>
      <c r="CH50" s="1307"/>
      <c r="CI50" s="1307"/>
      <c r="CJ50" s="1307"/>
      <c r="CK50" s="1307"/>
      <c r="CL50" s="1307"/>
      <c r="CM50" s="1307"/>
      <c r="CN50" s="1307" t="s">
        <v>568</v>
      </c>
      <c r="CO50" s="1307"/>
      <c r="CP50" s="1307"/>
      <c r="CQ50" s="1307"/>
      <c r="CR50" s="1307"/>
      <c r="CS50" s="1307"/>
      <c r="CT50" s="1307"/>
      <c r="CU50" s="1307"/>
      <c r="CV50" s="1307" t="s">
        <v>569</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607</v>
      </c>
      <c r="AO51" s="1311"/>
      <c r="AP51" s="1311"/>
      <c r="AQ51" s="1311"/>
      <c r="AR51" s="1311"/>
      <c r="AS51" s="1311"/>
      <c r="AT51" s="1311"/>
      <c r="AU51" s="1311"/>
      <c r="AV51" s="1311"/>
      <c r="AW51" s="1311"/>
      <c r="AX51" s="1311"/>
      <c r="AY51" s="1311"/>
      <c r="AZ51" s="1311"/>
      <c r="BA51" s="1311"/>
      <c r="BB51" s="1311" t="s">
        <v>608</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609</v>
      </c>
      <c r="BC53" s="1311"/>
      <c r="BD53" s="1311"/>
      <c r="BE53" s="1311"/>
      <c r="BF53" s="1311"/>
      <c r="BG53" s="1311"/>
      <c r="BH53" s="1311"/>
      <c r="BI53" s="1311"/>
      <c r="BJ53" s="1311"/>
      <c r="BK53" s="1311"/>
      <c r="BL53" s="1311"/>
      <c r="BM53" s="1311"/>
      <c r="BN53" s="1311"/>
      <c r="BO53" s="1311"/>
      <c r="BP53" s="1312">
        <v>63.9</v>
      </c>
      <c r="BQ53" s="1312"/>
      <c r="BR53" s="1312"/>
      <c r="BS53" s="1312"/>
      <c r="BT53" s="1312"/>
      <c r="BU53" s="1312"/>
      <c r="BV53" s="1312"/>
      <c r="BW53" s="1312"/>
      <c r="BX53" s="1312">
        <v>72.3</v>
      </c>
      <c r="BY53" s="1312"/>
      <c r="BZ53" s="1312"/>
      <c r="CA53" s="1312"/>
      <c r="CB53" s="1312"/>
      <c r="CC53" s="1312"/>
      <c r="CD53" s="1312"/>
      <c r="CE53" s="1312"/>
      <c r="CF53" s="1312">
        <v>73.7</v>
      </c>
      <c r="CG53" s="1312"/>
      <c r="CH53" s="1312"/>
      <c r="CI53" s="1312"/>
      <c r="CJ53" s="1312"/>
      <c r="CK53" s="1312"/>
      <c r="CL53" s="1312"/>
      <c r="CM53" s="1312"/>
      <c r="CN53" s="1312">
        <v>74.2</v>
      </c>
      <c r="CO53" s="1312"/>
      <c r="CP53" s="1312"/>
      <c r="CQ53" s="1312"/>
      <c r="CR53" s="1312"/>
      <c r="CS53" s="1312"/>
      <c r="CT53" s="1312"/>
      <c r="CU53" s="1312"/>
      <c r="CV53" s="1312">
        <v>74.8</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610</v>
      </c>
      <c r="AO55" s="1307"/>
      <c r="AP55" s="1307"/>
      <c r="AQ55" s="1307"/>
      <c r="AR55" s="1307"/>
      <c r="AS55" s="1307"/>
      <c r="AT55" s="1307"/>
      <c r="AU55" s="1307"/>
      <c r="AV55" s="1307"/>
      <c r="AW55" s="1307"/>
      <c r="AX55" s="1307"/>
      <c r="AY55" s="1307"/>
      <c r="AZ55" s="1307"/>
      <c r="BA55" s="1307"/>
      <c r="BB55" s="1311" t="s">
        <v>608</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609</v>
      </c>
      <c r="BC57" s="1311"/>
      <c r="BD57" s="1311"/>
      <c r="BE57" s="1311"/>
      <c r="BF57" s="1311"/>
      <c r="BG57" s="1311"/>
      <c r="BH57" s="1311"/>
      <c r="BI57" s="1311"/>
      <c r="BJ57" s="1311"/>
      <c r="BK57" s="1311"/>
      <c r="BL57" s="1311"/>
      <c r="BM57" s="1311"/>
      <c r="BN57" s="1311"/>
      <c r="BO57" s="1311"/>
      <c r="BP57" s="1312">
        <v>58.6</v>
      </c>
      <c r="BQ57" s="1312"/>
      <c r="BR57" s="1312"/>
      <c r="BS57" s="1312"/>
      <c r="BT57" s="1312"/>
      <c r="BU57" s="1312"/>
      <c r="BV57" s="1312"/>
      <c r="BW57" s="1312"/>
      <c r="BX57" s="1312">
        <v>59.1</v>
      </c>
      <c r="BY57" s="1312"/>
      <c r="BZ57" s="1312"/>
      <c r="CA57" s="1312"/>
      <c r="CB57" s="1312"/>
      <c r="CC57" s="1312"/>
      <c r="CD57" s="1312"/>
      <c r="CE57" s="1312"/>
      <c r="CF57" s="1312">
        <v>61.2</v>
      </c>
      <c r="CG57" s="1312"/>
      <c r="CH57" s="1312"/>
      <c r="CI57" s="1312"/>
      <c r="CJ57" s="1312"/>
      <c r="CK57" s="1312"/>
      <c r="CL57" s="1312"/>
      <c r="CM57" s="1312"/>
      <c r="CN57" s="1312">
        <v>62.9</v>
      </c>
      <c r="CO57" s="1312"/>
      <c r="CP57" s="1312"/>
      <c r="CQ57" s="1312"/>
      <c r="CR57" s="1312"/>
      <c r="CS57" s="1312"/>
      <c r="CT57" s="1312"/>
      <c r="CU57" s="1312"/>
      <c r="CV57" s="1312">
        <v>64.2</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611</v>
      </c>
    </row>
    <row r="64" spans="1:109" x14ac:dyDescent="0.15">
      <c r="B64" s="1282"/>
      <c r="G64" s="1289"/>
      <c r="I64" s="1322"/>
      <c r="J64" s="1322"/>
      <c r="K64" s="1322"/>
      <c r="L64" s="1322"/>
      <c r="M64" s="1322"/>
      <c r="N64" s="1323"/>
      <c r="AM64" s="1289"/>
      <c r="AN64" s="1289" t="s">
        <v>604</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612</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606</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565</v>
      </c>
      <c r="BQ72" s="1307"/>
      <c r="BR72" s="1307"/>
      <c r="BS72" s="1307"/>
      <c r="BT72" s="1307"/>
      <c r="BU72" s="1307"/>
      <c r="BV72" s="1307"/>
      <c r="BW72" s="1307"/>
      <c r="BX72" s="1307" t="s">
        <v>566</v>
      </c>
      <c r="BY72" s="1307"/>
      <c r="BZ72" s="1307"/>
      <c r="CA72" s="1307"/>
      <c r="CB72" s="1307"/>
      <c r="CC72" s="1307"/>
      <c r="CD72" s="1307"/>
      <c r="CE72" s="1307"/>
      <c r="CF72" s="1307" t="s">
        <v>567</v>
      </c>
      <c r="CG72" s="1307"/>
      <c r="CH72" s="1307"/>
      <c r="CI72" s="1307"/>
      <c r="CJ72" s="1307"/>
      <c r="CK72" s="1307"/>
      <c r="CL72" s="1307"/>
      <c r="CM72" s="1307"/>
      <c r="CN72" s="1307" t="s">
        <v>568</v>
      </c>
      <c r="CO72" s="1307"/>
      <c r="CP72" s="1307"/>
      <c r="CQ72" s="1307"/>
      <c r="CR72" s="1307"/>
      <c r="CS72" s="1307"/>
      <c r="CT72" s="1307"/>
      <c r="CU72" s="1307"/>
      <c r="CV72" s="1307" t="s">
        <v>569</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607</v>
      </c>
      <c r="AO73" s="1311"/>
      <c r="AP73" s="1311"/>
      <c r="AQ73" s="1311"/>
      <c r="AR73" s="1311"/>
      <c r="AS73" s="1311"/>
      <c r="AT73" s="1311"/>
      <c r="AU73" s="1311"/>
      <c r="AV73" s="1311"/>
      <c r="AW73" s="1311"/>
      <c r="AX73" s="1311"/>
      <c r="AY73" s="1311"/>
      <c r="AZ73" s="1311"/>
      <c r="BA73" s="1311"/>
      <c r="BB73" s="1311" t="s">
        <v>608</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614</v>
      </c>
      <c r="BC75" s="1311"/>
      <c r="BD75" s="1311"/>
      <c r="BE75" s="1311"/>
      <c r="BF75" s="1311"/>
      <c r="BG75" s="1311"/>
      <c r="BH75" s="1311"/>
      <c r="BI75" s="1311"/>
      <c r="BJ75" s="1311"/>
      <c r="BK75" s="1311"/>
      <c r="BL75" s="1311"/>
      <c r="BM75" s="1311"/>
      <c r="BN75" s="1311"/>
      <c r="BO75" s="1311"/>
      <c r="BP75" s="1312">
        <v>4.9000000000000004</v>
      </c>
      <c r="BQ75" s="1312"/>
      <c r="BR75" s="1312"/>
      <c r="BS75" s="1312"/>
      <c r="BT75" s="1312"/>
      <c r="BU75" s="1312"/>
      <c r="BV75" s="1312"/>
      <c r="BW75" s="1312"/>
      <c r="BX75" s="1312">
        <v>4.4000000000000004</v>
      </c>
      <c r="BY75" s="1312"/>
      <c r="BZ75" s="1312"/>
      <c r="CA75" s="1312"/>
      <c r="CB75" s="1312"/>
      <c r="CC75" s="1312"/>
      <c r="CD75" s="1312"/>
      <c r="CE75" s="1312"/>
      <c r="CF75" s="1312">
        <v>3.4</v>
      </c>
      <c r="CG75" s="1312"/>
      <c r="CH75" s="1312"/>
      <c r="CI75" s="1312"/>
      <c r="CJ75" s="1312"/>
      <c r="CK75" s="1312"/>
      <c r="CL75" s="1312"/>
      <c r="CM75" s="1312"/>
      <c r="CN75" s="1312">
        <v>2.5</v>
      </c>
      <c r="CO75" s="1312"/>
      <c r="CP75" s="1312"/>
      <c r="CQ75" s="1312"/>
      <c r="CR75" s="1312"/>
      <c r="CS75" s="1312"/>
      <c r="CT75" s="1312"/>
      <c r="CU75" s="1312"/>
      <c r="CV75" s="1312">
        <v>2.2000000000000002</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610</v>
      </c>
      <c r="AO77" s="1307"/>
      <c r="AP77" s="1307"/>
      <c r="AQ77" s="1307"/>
      <c r="AR77" s="1307"/>
      <c r="AS77" s="1307"/>
      <c r="AT77" s="1307"/>
      <c r="AU77" s="1307"/>
      <c r="AV77" s="1307"/>
      <c r="AW77" s="1307"/>
      <c r="AX77" s="1307"/>
      <c r="AY77" s="1307"/>
      <c r="AZ77" s="1307"/>
      <c r="BA77" s="1307"/>
      <c r="BB77" s="1311" t="s">
        <v>608</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613</v>
      </c>
      <c r="BC79" s="1311"/>
      <c r="BD79" s="1311"/>
      <c r="BE79" s="1311"/>
      <c r="BF79" s="1311"/>
      <c r="BG79" s="1311"/>
      <c r="BH79" s="1311"/>
      <c r="BI79" s="1311"/>
      <c r="BJ79" s="1311"/>
      <c r="BK79" s="1311"/>
      <c r="BL79" s="1311"/>
      <c r="BM79" s="1311"/>
      <c r="BN79" s="1311"/>
      <c r="BO79" s="1311"/>
      <c r="BP79" s="1312">
        <v>7.3</v>
      </c>
      <c r="BQ79" s="1312"/>
      <c r="BR79" s="1312"/>
      <c r="BS79" s="1312"/>
      <c r="BT79" s="1312"/>
      <c r="BU79" s="1312"/>
      <c r="BV79" s="1312"/>
      <c r="BW79" s="1312"/>
      <c r="BX79" s="1312">
        <v>7.2</v>
      </c>
      <c r="BY79" s="1312"/>
      <c r="BZ79" s="1312"/>
      <c r="CA79" s="1312"/>
      <c r="CB79" s="1312"/>
      <c r="CC79" s="1312"/>
      <c r="CD79" s="1312"/>
      <c r="CE79" s="1312"/>
      <c r="CF79" s="1312">
        <v>7.2</v>
      </c>
      <c r="CG79" s="1312"/>
      <c r="CH79" s="1312"/>
      <c r="CI79" s="1312"/>
      <c r="CJ79" s="1312"/>
      <c r="CK79" s="1312"/>
      <c r="CL79" s="1312"/>
      <c r="CM79" s="1312"/>
      <c r="CN79" s="1312">
        <v>7.7</v>
      </c>
      <c r="CO79" s="1312"/>
      <c r="CP79" s="1312"/>
      <c r="CQ79" s="1312"/>
      <c r="CR79" s="1312"/>
      <c r="CS79" s="1312"/>
      <c r="CT79" s="1312"/>
      <c r="CU79" s="1312"/>
      <c r="CV79" s="1312">
        <v>8</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eBnVEBT3BHSj+XZYSmfkb/N7xwSdgw2DgY9SD6dV9f80q6WV5vP9sfouoT/WRgrSCNoiBPHR+LIIay09xKjRtA==" saltValue="XAapyvH2bYTfm2tM0lPV9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C26" sqref="BC2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CdQVPGu5PTaEcvDGGgUcmPFqnzhXtzx8ejElQIUeD7fdyTxCNi2bcPMi2MOXbjykSSz+jIc/9nBnU7+pJ3ug5g==" saltValue="QXspuqRcW7Fi7R/NrkKR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S104" zoomScaleNormal="100" zoomScaleSheetLayoutView="55" workbookViewId="0">
      <selection activeCell="BC26" sqref="BC2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615</v>
      </c>
    </row>
  </sheetData>
  <sheetProtection algorithmName="SHA-512" hashValue="oV6B9vtRRSjHCd8tlzXNKlipBtIFoub48XSTpmQ+9q+O4zBvEKE92xPC/rfrzg9rLMRfJ64ElMzTE/n4EjgJnQ==" saltValue="9da01DF0eLU9NbhOAIbh5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95026</v>
      </c>
      <c r="E3" s="162"/>
      <c r="F3" s="163">
        <v>138651</v>
      </c>
      <c r="G3" s="164"/>
      <c r="H3" s="165"/>
    </row>
    <row r="4" spans="1:8" x14ac:dyDescent="0.15">
      <c r="A4" s="166"/>
      <c r="B4" s="167"/>
      <c r="C4" s="168"/>
      <c r="D4" s="169">
        <v>73201</v>
      </c>
      <c r="E4" s="170"/>
      <c r="F4" s="171">
        <v>71211</v>
      </c>
      <c r="G4" s="172"/>
      <c r="H4" s="173"/>
    </row>
    <row r="5" spans="1:8" x14ac:dyDescent="0.15">
      <c r="A5" s="154" t="s">
        <v>557</v>
      </c>
      <c r="B5" s="159"/>
      <c r="C5" s="160"/>
      <c r="D5" s="161">
        <v>154361</v>
      </c>
      <c r="E5" s="162"/>
      <c r="F5" s="163">
        <v>122882</v>
      </c>
      <c r="G5" s="164"/>
      <c r="H5" s="165"/>
    </row>
    <row r="6" spans="1:8" x14ac:dyDescent="0.15">
      <c r="A6" s="166"/>
      <c r="B6" s="167"/>
      <c r="C6" s="168"/>
      <c r="D6" s="169">
        <v>117174</v>
      </c>
      <c r="E6" s="170"/>
      <c r="F6" s="171">
        <v>65785</v>
      </c>
      <c r="G6" s="172"/>
      <c r="H6" s="173"/>
    </row>
    <row r="7" spans="1:8" x14ac:dyDescent="0.15">
      <c r="A7" s="154" t="s">
        <v>558</v>
      </c>
      <c r="B7" s="159"/>
      <c r="C7" s="160"/>
      <c r="D7" s="161">
        <v>78073</v>
      </c>
      <c r="E7" s="162"/>
      <c r="F7" s="163">
        <v>114790</v>
      </c>
      <c r="G7" s="164"/>
      <c r="H7" s="165"/>
    </row>
    <row r="8" spans="1:8" x14ac:dyDescent="0.15">
      <c r="A8" s="166"/>
      <c r="B8" s="167"/>
      <c r="C8" s="168"/>
      <c r="D8" s="169">
        <v>45121</v>
      </c>
      <c r="E8" s="170"/>
      <c r="F8" s="171">
        <v>55601</v>
      </c>
      <c r="G8" s="172"/>
      <c r="H8" s="173"/>
    </row>
    <row r="9" spans="1:8" x14ac:dyDescent="0.15">
      <c r="A9" s="154" t="s">
        <v>559</v>
      </c>
      <c r="B9" s="159"/>
      <c r="C9" s="160"/>
      <c r="D9" s="161">
        <v>112101</v>
      </c>
      <c r="E9" s="162"/>
      <c r="F9" s="163">
        <v>126262</v>
      </c>
      <c r="G9" s="164"/>
      <c r="H9" s="165"/>
    </row>
    <row r="10" spans="1:8" x14ac:dyDescent="0.15">
      <c r="A10" s="166"/>
      <c r="B10" s="167"/>
      <c r="C10" s="168"/>
      <c r="D10" s="169">
        <v>51999</v>
      </c>
      <c r="E10" s="170"/>
      <c r="F10" s="171">
        <v>56769</v>
      </c>
      <c r="G10" s="172"/>
      <c r="H10" s="173"/>
    </row>
    <row r="11" spans="1:8" x14ac:dyDescent="0.15">
      <c r="A11" s="154" t="s">
        <v>560</v>
      </c>
      <c r="B11" s="159"/>
      <c r="C11" s="160"/>
      <c r="D11" s="161">
        <v>120166</v>
      </c>
      <c r="E11" s="162"/>
      <c r="F11" s="163">
        <v>126525</v>
      </c>
      <c r="G11" s="164"/>
      <c r="H11" s="165"/>
    </row>
    <row r="12" spans="1:8" x14ac:dyDescent="0.15">
      <c r="A12" s="166"/>
      <c r="B12" s="167"/>
      <c r="C12" s="174"/>
      <c r="D12" s="169">
        <v>51895</v>
      </c>
      <c r="E12" s="170"/>
      <c r="F12" s="171">
        <v>67052</v>
      </c>
      <c r="G12" s="172"/>
      <c r="H12" s="173"/>
    </row>
    <row r="13" spans="1:8" x14ac:dyDescent="0.15">
      <c r="A13" s="154"/>
      <c r="B13" s="159"/>
      <c r="C13" s="175"/>
      <c r="D13" s="176">
        <v>111945</v>
      </c>
      <c r="E13" s="177"/>
      <c r="F13" s="178">
        <v>125822</v>
      </c>
      <c r="G13" s="179"/>
      <c r="H13" s="165"/>
    </row>
    <row r="14" spans="1:8" x14ac:dyDescent="0.15">
      <c r="A14" s="166"/>
      <c r="B14" s="167"/>
      <c r="C14" s="168"/>
      <c r="D14" s="169">
        <v>67878</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13.1</v>
      </c>
      <c r="C19" s="180">
        <f>ROUND(VALUE(SUBSTITUTE(実質収支比率等に係る経年分析!G$48,"▲","-")),2)</f>
        <v>12.98</v>
      </c>
      <c r="D19" s="180">
        <f>ROUND(VALUE(SUBSTITUTE(実質収支比率等に係る経年分析!H$48,"▲","-")),2)</f>
        <v>11.55</v>
      </c>
      <c r="E19" s="180">
        <f>ROUND(VALUE(SUBSTITUTE(実質収支比率等に係る経年分析!I$48,"▲","-")),2)</f>
        <v>14.83</v>
      </c>
      <c r="F19" s="180">
        <f>ROUND(VALUE(SUBSTITUTE(実質収支比率等に係る経年分析!J$48,"▲","-")),2)</f>
        <v>14.93</v>
      </c>
    </row>
    <row r="20" spans="1:11" x14ac:dyDescent="0.15">
      <c r="A20" s="180" t="s">
        <v>55</v>
      </c>
      <c r="B20" s="180">
        <f>ROUND(VALUE(SUBSTITUTE(実質収支比率等に係る経年分析!F$47,"▲","-")),2)</f>
        <v>47.35</v>
      </c>
      <c r="C20" s="180">
        <f>ROUND(VALUE(SUBSTITUTE(実質収支比率等に係る経年分析!G$47,"▲","-")),2)</f>
        <v>55.21</v>
      </c>
      <c r="D20" s="180">
        <f>ROUND(VALUE(SUBSTITUTE(実質収支比率等に係る経年分析!H$47,"▲","-")),2)</f>
        <v>60.35</v>
      </c>
      <c r="E20" s="180">
        <f>ROUND(VALUE(SUBSTITUTE(実質収支比率等に係る経年分析!I$47,"▲","-")),2)</f>
        <v>61.92</v>
      </c>
      <c r="F20" s="180">
        <f>ROUND(VALUE(SUBSTITUTE(実質収支比率等に係る経年分析!J$47,"▲","-")),2)</f>
        <v>59.19</v>
      </c>
    </row>
    <row r="21" spans="1:11" x14ac:dyDescent="0.15">
      <c r="A21" s="180" t="s">
        <v>56</v>
      </c>
      <c r="B21" s="180">
        <f>IF(ISNUMBER(VALUE(SUBSTITUTE(実質収支比率等に係る経年分析!F$49,"▲","-"))),ROUND(VALUE(SUBSTITUTE(実質収支比率等に係る経年分析!F$49,"▲","-")),2),NA())</f>
        <v>7.3</v>
      </c>
      <c r="C21" s="180">
        <f>IF(ISNUMBER(VALUE(SUBSTITUTE(実質収支比率等に係る経年分析!G$49,"▲","-"))),ROUND(VALUE(SUBSTITUTE(実質収支比率等に係る経年分析!G$49,"▲","-")),2),NA())</f>
        <v>4.4000000000000004</v>
      </c>
      <c r="D21" s="180">
        <f>IF(ISNUMBER(VALUE(SUBSTITUTE(実質収支比率等に係る経年分析!H$49,"▲","-"))),ROUND(VALUE(SUBSTITUTE(実質収支比率等に係る経年分析!H$49,"▲","-")),2),NA())</f>
        <v>3.47</v>
      </c>
      <c r="E21" s="180">
        <f>IF(ISNUMBER(VALUE(SUBSTITUTE(実質収支比率等に係る経年分析!I$49,"▲","-"))),ROUND(VALUE(SUBSTITUTE(実質収支比率等に係る経年分析!I$49,"▲","-")),2),NA())</f>
        <v>3.01</v>
      </c>
      <c r="F21" s="180">
        <f>IF(ISNUMBER(VALUE(SUBSTITUTE(実質収支比率等に係る経年分析!J$49,"▲","-"))),ROUND(VALUE(SUBSTITUTE(実質収支比率等に係る経年分析!J$49,"▲","-")),2),NA())</f>
        <v>0.77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指定居宅サービス特別会計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0.55000000000000004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1.39</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2.2000000000000002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14.92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961</v>
      </c>
      <c r="E42" s="182"/>
      <c r="F42" s="182"/>
      <c r="G42" s="182">
        <f>'実質公債費比率（分子）の構造'!L$52</f>
        <v>818</v>
      </c>
      <c r="H42" s="182"/>
      <c r="I42" s="182"/>
      <c r="J42" s="182">
        <f>'実質公債費比率（分子）の構造'!M$52</f>
        <v>808</v>
      </c>
      <c r="K42" s="182"/>
      <c r="L42" s="182"/>
      <c r="M42" s="182">
        <f>'実質公債費比率（分子）の構造'!N$52</f>
        <v>741</v>
      </c>
      <c r="N42" s="182"/>
      <c r="O42" s="182"/>
      <c r="P42" s="182">
        <f>'実質公債費比率（分子）の構造'!O$52</f>
        <v>720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9</v>
      </c>
      <c r="C45" s="182"/>
      <c r="D45" s="182"/>
      <c r="E45" s="182">
        <f>'実質公債費比率（分子）の構造'!L$49</f>
        <v>11</v>
      </c>
      <c r="F45" s="182"/>
      <c r="G45" s="182"/>
      <c r="H45" s="182">
        <f>'実質公債費比率（分子）の構造'!M$49</f>
        <v>7</v>
      </c>
      <c r="I45" s="182"/>
      <c r="J45" s="182"/>
      <c r="K45" s="182">
        <f>'実質公債費比率（分子）の構造'!N$49</f>
        <v>7</v>
      </c>
      <c r="L45" s="182"/>
      <c r="M45" s="182"/>
      <c r="N45" s="182">
        <f>'実質公債費比率（分子）の構造'!O$49</f>
        <v>7</v>
      </c>
      <c r="O45" s="182"/>
      <c r="P45" s="182"/>
    </row>
    <row r="46" spans="1:16" x14ac:dyDescent="0.15">
      <c r="A46" s="182" t="s">
        <v>67</v>
      </c>
      <c r="B46" s="182">
        <f>'実質公債費比率（分子）の構造'!K$48</f>
        <v>157</v>
      </c>
      <c r="C46" s="182"/>
      <c r="D46" s="182"/>
      <c r="E46" s="182">
        <f>'実質公債費比率（分子）の構造'!L$48</f>
        <v>136</v>
      </c>
      <c r="F46" s="182"/>
      <c r="G46" s="182"/>
      <c r="H46" s="182">
        <f>'実質公債費比率（分子）の構造'!M$48</f>
        <v>108</v>
      </c>
      <c r="I46" s="182"/>
      <c r="J46" s="182"/>
      <c r="K46" s="182">
        <f>'実質公債費比率（分子）の構造'!N$48</f>
        <v>103</v>
      </c>
      <c r="L46" s="182"/>
      <c r="M46" s="182"/>
      <c r="N46" s="182">
        <f>'実質公債費比率（分子）の構造'!O$48</f>
        <v>127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951</v>
      </c>
      <c r="C49" s="182"/>
      <c r="D49" s="182"/>
      <c r="E49" s="182">
        <f>'実質公債費比率（分子）の構造'!L$45</f>
        <v>765</v>
      </c>
      <c r="F49" s="182"/>
      <c r="G49" s="182"/>
      <c r="H49" s="182">
        <f>'実質公債費比率（分子）の構造'!M$45</f>
        <v>761</v>
      </c>
      <c r="I49" s="182"/>
      <c r="J49" s="182"/>
      <c r="K49" s="182">
        <f>'実質公債費比率（分子）の構造'!N$45</f>
        <v>696</v>
      </c>
      <c r="L49" s="182"/>
      <c r="M49" s="182"/>
      <c r="N49" s="182">
        <f>'実質公債費比率（分子）の構造'!O$45</f>
        <v>659</v>
      </c>
      <c r="O49" s="182"/>
      <c r="P49" s="182"/>
    </row>
    <row r="50" spans="1:16" x14ac:dyDescent="0.15">
      <c r="A50" s="182" t="s">
        <v>71</v>
      </c>
      <c r="B50" s="182" t="e">
        <f>NA()</f>
        <v>#N/A</v>
      </c>
      <c r="C50" s="182">
        <f>IF(ISNUMBER('実質公債費比率（分子）の構造'!K$53),'実質公債費比率（分子）の構造'!K$53,NA())</f>
        <v>156</v>
      </c>
      <c r="D50" s="182" t="e">
        <f>NA()</f>
        <v>#N/A</v>
      </c>
      <c r="E50" s="182" t="e">
        <f>NA()</f>
        <v>#N/A</v>
      </c>
      <c r="F50" s="182">
        <f>IF(ISNUMBER('実質公債費比率（分子）の構造'!L$53),'実質公債費比率（分子）の構造'!L$53,NA())</f>
        <v>94</v>
      </c>
      <c r="G50" s="182" t="e">
        <f>NA()</f>
        <v>#N/A</v>
      </c>
      <c r="H50" s="182" t="e">
        <f>NA()</f>
        <v>#N/A</v>
      </c>
      <c r="I50" s="182">
        <f>IF(ISNUMBER('実質公債費比率（分子）の構造'!M$53),'実質公債費比率（分子）の構造'!M$53,NA())</f>
        <v>68</v>
      </c>
      <c r="J50" s="182" t="e">
        <f>NA()</f>
        <v>#N/A</v>
      </c>
      <c r="K50" s="182" t="e">
        <f>NA()</f>
        <v>#N/A</v>
      </c>
      <c r="L50" s="182">
        <f>IF(ISNUMBER('実質公債費比率（分子）の構造'!N$53),'実質公債費比率（分子）の構造'!N$53,NA())</f>
        <v>65</v>
      </c>
      <c r="M50" s="182" t="e">
        <f>NA()</f>
        <v>#N/A</v>
      </c>
      <c r="N50" s="182" t="e">
        <f>NA()</f>
        <v>#N/A</v>
      </c>
      <c r="O50" s="182">
        <f>IF(ISNUMBER('実質公債費比率（分子）の構造'!O$53),'実質公債費比率（分子）の構造'!O$53,NA())</f>
        <v>73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6232</v>
      </c>
      <c r="E56" s="181"/>
      <c r="F56" s="181"/>
      <c r="G56" s="181">
        <f>'将来負担比率（分子）の構造'!J$52</f>
        <v>6218</v>
      </c>
      <c r="H56" s="181"/>
      <c r="I56" s="181"/>
      <c r="J56" s="181">
        <f>'将来負担比率（分子）の構造'!K$52</f>
        <v>5705</v>
      </c>
      <c r="K56" s="181"/>
      <c r="L56" s="181"/>
      <c r="M56" s="181">
        <f>'将来負担比率（分子）の構造'!L$52</f>
        <v>5354</v>
      </c>
      <c r="N56" s="181"/>
      <c r="O56" s="181"/>
      <c r="P56" s="181">
        <f>'将来負担比率（分子）の構造'!M$52</f>
        <v>5049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4137</v>
      </c>
      <c r="E58" s="181"/>
      <c r="F58" s="181"/>
      <c r="G58" s="181">
        <f>'将来負担比率（分子）の構造'!J$50</f>
        <v>4555</v>
      </c>
      <c r="H58" s="181"/>
      <c r="I58" s="181"/>
      <c r="J58" s="181">
        <f>'将来負担比率（分子）の構造'!K$50</f>
        <v>5498</v>
      </c>
      <c r="K58" s="181"/>
      <c r="L58" s="181"/>
      <c r="M58" s="181">
        <f>'将来負担比率（分子）の構造'!L$50</f>
        <v>5730</v>
      </c>
      <c r="N58" s="181"/>
      <c r="O58" s="181"/>
      <c r="P58" s="181">
        <f>'将来負担比率（分子）の構造'!M$50</f>
        <v>6156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1334</v>
      </c>
      <c r="C62" s="181"/>
      <c r="D62" s="181"/>
      <c r="E62" s="181">
        <f>'将来負担比率（分子）の構造'!J$45</f>
        <v>1327</v>
      </c>
      <c r="F62" s="181"/>
      <c r="G62" s="181"/>
      <c r="H62" s="181">
        <f>'将来負担比率（分子）の構造'!K$45</f>
        <v>1322</v>
      </c>
      <c r="I62" s="181"/>
      <c r="J62" s="181"/>
      <c r="K62" s="181">
        <f>'将来負担比率（分子）の構造'!L$45</f>
        <v>1312</v>
      </c>
      <c r="L62" s="181"/>
      <c r="M62" s="181"/>
      <c r="N62" s="181">
        <f>'将来負担比率（分子）の構造'!M$45</f>
        <v>1305</v>
      </c>
      <c r="O62" s="181"/>
      <c r="P62" s="181"/>
    </row>
    <row r="63" spans="1:16" x14ac:dyDescent="0.15">
      <c r="A63" s="181" t="s">
        <v>34</v>
      </c>
      <c r="B63" s="181">
        <f>'将来負担比率（分子）の構造'!I$44</f>
        <v>57</v>
      </c>
      <c r="C63" s="181"/>
      <c r="D63" s="181"/>
      <c r="E63" s="181">
        <f>'将来負担比率（分子）の構造'!J$44</f>
        <v>47</v>
      </c>
      <c r="F63" s="181"/>
      <c r="G63" s="181"/>
      <c r="H63" s="181">
        <f>'将来負担比率（分子）の構造'!K$44</f>
        <v>48</v>
      </c>
      <c r="I63" s="181"/>
      <c r="J63" s="181"/>
      <c r="K63" s="181">
        <f>'将来負担比率（分子）の構造'!L$44</f>
        <v>48</v>
      </c>
      <c r="L63" s="181"/>
      <c r="M63" s="181"/>
      <c r="N63" s="181">
        <f>'将来負担比率（分子）の構造'!M$44</f>
        <v>60</v>
      </c>
      <c r="O63" s="181"/>
      <c r="P63" s="181"/>
    </row>
    <row r="64" spans="1:16" x14ac:dyDescent="0.15">
      <c r="A64" s="181" t="s">
        <v>33</v>
      </c>
      <c r="B64" s="181">
        <f>'将来負担比率（分子）の構造'!I$43</f>
        <v>1713</v>
      </c>
      <c r="C64" s="181"/>
      <c r="D64" s="181"/>
      <c r="E64" s="181">
        <f>'将来負担比率（分子）の構造'!J$43</f>
        <v>1671</v>
      </c>
      <c r="F64" s="181"/>
      <c r="G64" s="181"/>
      <c r="H64" s="181">
        <f>'将来負担比率（分子）の構造'!K$43</f>
        <v>1532</v>
      </c>
      <c r="I64" s="181"/>
      <c r="J64" s="181"/>
      <c r="K64" s="181">
        <f>'将来負担比率（分子）の構造'!L$43</f>
        <v>1417</v>
      </c>
      <c r="L64" s="181"/>
      <c r="M64" s="181"/>
      <c r="N64" s="181">
        <f>'将来負担比率（分子）の構造'!M$43</f>
        <v>1402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4345</v>
      </c>
      <c r="C66" s="181"/>
      <c r="D66" s="181"/>
      <c r="E66" s="181">
        <f>'将来負担比率（分子）の構造'!J$41</f>
        <v>4434</v>
      </c>
      <c r="F66" s="181"/>
      <c r="G66" s="181"/>
      <c r="H66" s="181">
        <f>'将来負担比率（分子）の構造'!K$41</f>
        <v>3978</v>
      </c>
      <c r="I66" s="181"/>
      <c r="J66" s="181"/>
      <c r="K66" s="181">
        <f>'将来負担比率（分子）の構造'!L$41</f>
        <v>3647</v>
      </c>
      <c r="L66" s="181"/>
      <c r="M66" s="181"/>
      <c r="N66" s="181">
        <f>'将来負担比率（分子）の構造'!M$41</f>
        <v>3382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2296</v>
      </c>
      <c r="C72" s="185">
        <f>基金残高に係る経年分析!G55</f>
        <v>2297</v>
      </c>
      <c r="D72" s="185">
        <f>基金残高に係る経年分析!H55</f>
        <v>2298</v>
      </c>
    </row>
    <row r="73" spans="1:16" x14ac:dyDescent="0.15">
      <c r="A73" s="184" t="s">
        <v>78</v>
      </c>
      <c r="B73" s="185">
        <f>基金残高に係る経年分析!F56</f>
        <v>590</v>
      </c>
      <c r="C73" s="185">
        <f>基金残高に係る経年分析!G56</f>
        <v>591</v>
      </c>
      <c r="D73" s="185">
        <f>基金残高に係る経年分析!H56</f>
        <v>591</v>
      </c>
    </row>
    <row r="74" spans="1:16" x14ac:dyDescent="0.15">
      <c r="A74" s="184" t="s">
        <v>79</v>
      </c>
      <c r="B74" s="185">
        <f>基金残高に係る経年分析!F57</f>
        <v>3178</v>
      </c>
      <c r="C74" s="185">
        <f>基金残高に係る経年分析!G57</f>
        <v>3406</v>
      </c>
      <c r="D74" s="185">
        <f>基金残高に係る経年分析!H57</f>
        <v>3835</v>
      </c>
    </row>
  </sheetData>
  <sheetProtection algorithmName="SHA-512" hashValue="7K8pGAe5WRClznxMMCaL+L4x63EilJN7XrXc1liM1ePw6HTC/4ztjL4J9xpAEPKtoX8lHplNzzaA+HyjdKKKQA==" saltValue="LSVHJ9G7tOK/s1cxN2Si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6"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228</v>
      </c>
      <c r="C5" s="709"/>
      <c r="D5" s="709"/>
      <c r="E5" s="709"/>
      <c r="F5" s="709"/>
      <c r="G5" s="709"/>
      <c r="H5" s="709"/>
      <c r="I5" s="709"/>
      <c r="J5" s="709"/>
      <c r="K5" s="709"/>
      <c r="L5" s="709"/>
      <c r="M5" s="709"/>
      <c r="N5" s="709"/>
      <c r="O5" s="709"/>
      <c r="P5" s="709"/>
      <c r="Q5" s="710"/>
      <c r="R5" s="697">
        <v>930674</v>
      </c>
      <c r="S5" s="698"/>
      <c r="T5" s="698"/>
      <c r="U5" s="698"/>
      <c r="V5" s="698"/>
      <c r="W5" s="698"/>
      <c r="X5" s="698"/>
      <c r="Y5" s="741"/>
      <c r="Z5" s="759">
        <v>13.4</v>
      </c>
      <c r="AA5" s="759"/>
      <c r="AB5" s="759"/>
      <c r="AC5" s="759"/>
      <c r="AD5" s="760">
        <v>930674</v>
      </c>
      <c r="AE5" s="760"/>
      <c r="AF5" s="760"/>
      <c r="AG5" s="760"/>
      <c r="AH5" s="760"/>
      <c r="AI5" s="760"/>
      <c r="AJ5" s="760"/>
      <c r="AK5" s="760"/>
      <c r="AL5" s="742">
        <v>24.5</v>
      </c>
      <c r="AM5" s="713"/>
      <c r="AN5" s="713"/>
      <c r="AO5" s="743"/>
      <c r="AP5" s="708" t="s">
        <v>229</v>
      </c>
      <c r="AQ5" s="709"/>
      <c r="AR5" s="709"/>
      <c r="AS5" s="709"/>
      <c r="AT5" s="709"/>
      <c r="AU5" s="709"/>
      <c r="AV5" s="709"/>
      <c r="AW5" s="709"/>
      <c r="AX5" s="709"/>
      <c r="AY5" s="709"/>
      <c r="AZ5" s="709"/>
      <c r="BA5" s="709"/>
      <c r="BB5" s="709"/>
      <c r="BC5" s="709"/>
      <c r="BD5" s="709"/>
      <c r="BE5" s="709"/>
      <c r="BF5" s="710"/>
      <c r="BG5" s="642">
        <v>924493</v>
      </c>
      <c r="BH5" s="643"/>
      <c r="BI5" s="643"/>
      <c r="BJ5" s="643"/>
      <c r="BK5" s="643"/>
      <c r="BL5" s="643"/>
      <c r="BM5" s="643"/>
      <c r="BN5" s="644"/>
      <c r="BO5" s="675">
        <v>99.3</v>
      </c>
      <c r="BP5" s="675"/>
      <c r="BQ5" s="675"/>
      <c r="BR5" s="675"/>
      <c r="BS5" s="676" t="s">
        <v>129</v>
      </c>
      <c r="BT5" s="676"/>
      <c r="BU5" s="676"/>
      <c r="BV5" s="676"/>
      <c r="BW5" s="676"/>
      <c r="BX5" s="676"/>
      <c r="BY5" s="676"/>
      <c r="BZ5" s="676"/>
      <c r="CA5" s="676"/>
      <c r="CB5" s="739"/>
      <c r="CD5" s="746" t="s">
        <v>224</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222</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15">
      <c r="B6" s="639" t="s">
        <v>233</v>
      </c>
      <c r="C6" s="640"/>
      <c r="D6" s="640"/>
      <c r="E6" s="640"/>
      <c r="F6" s="640"/>
      <c r="G6" s="640"/>
      <c r="H6" s="640"/>
      <c r="I6" s="640"/>
      <c r="J6" s="640"/>
      <c r="K6" s="640"/>
      <c r="L6" s="640"/>
      <c r="M6" s="640"/>
      <c r="N6" s="640"/>
      <c r="O6" s="640"/>
      <c r="P6" s="640"/>
      <c r="Q6" s="641"/>
      <c r="R6" s="642">
        <v>80990</v>
      </c>
      <c r="S6" s="643"/>
      <c r="T6" s="643"/>
      <c r="U6" s="643"/>
      <c r="V6" s="643"/>
      <c r="W6" s="643"/>
      <c r="X6" s="643"/>
      <c r="Y6" s="644"/>
      <c r="Z6" s="675">
        <v>1.2</v>
      </c>
      <c r="AA6" s="675"/>
      <c r="AB6" s="675"/>
      <c r="AC6" s="675"/>
      <c r="AD6" s="676">
        <v>80990</v>
      </c>
      <c r="AE6" s="676"/>
      <c r="AF6" s="676"/>
      <c r="AG6" s="676"/>
      <c r="AH6" s="676"/>
      <c r="AI6" s="676"/>
      <c r="AJ6" s="676"/>
      <c r="AK6" s="676"/>
      <c r="AL6" s="645">
        <v>2.1</v>
      </c>
      <c r="AM6" s="646"/>
      <c r="AN6" s="646"/>
      <c r="AO6" s="677"/>
      <c r="AP6" s="639" t="s">
        <v>234</v>
      </c>
      <c r="AQ6" s="640"/>
      <c r="AR6" s="640"/>
      <c r="AS6" s="640"/>
      <c r="AT6" s="640"/>
      <c r="AU6" s="640"/>
      <c r="AV6" s="640"/>
      <c r="AW6" s="640"/>
      <c r="AX6" s="640"/>
      <c r="AY6" s="640"/>
      <c r="AZ6" s="640"/>
      <c r="BA6" s="640"/>
      <c r="BB6" s="640"/>
      <c r="BC6" s="640"/>
      <c r="BD6" s="640"/>
      <c r="BE6" s="640"/>
      <c r="BF6" s="641"/>
      <c r="BG6" s="642">
        <v>924493</v>
      </c>
      <c r="BH6" s="643"/>
      <c r="BI6" s="643"/>
      <c r="BJ6" s="643"/>
      <c r="BK6" s="643"/>
      <c r="BL6" s="643"/>
      <c r="BM6" s="643"/>
      <c r="BN6" s="644"/>
      <c r="BO6" s="675">
        <v>99.3</v>
      </c>
      <c r="BP6" s="675"/>
      <c r="BQ6" s="675"/>
      <c r="BR6" s="675"/>
      <c r="BS6" s="676" t="s">
        <v>129</v>
      </c>
      <c r="BT6" s="676"/>
      <c r="BU6" s="676"/>
      <c r="BV6" s="676"/>
      <c r="BW6" s="676"/>
      <c r="BX6" s="676"/>
      <c r="BY6" s="676"/>
      <c r="BZ6" s="676"/>
      <c r="CA6" s="676"/>
      <c r="CB6" s="739"/>
      <c r="CD6" s="700" t="s">
        <v>235</v>
      </c>
      <c r="CE6" s="701"/>
      <c r="CF6" s="701"/>
      <c r="CG6" s="701"/>
      <c r="CH6" s="701"/>
      <c r="CI6" s="701"/>
      <c r="CJ6" s="701"/>
      <c r="CK6" s="701"/>
      <c r="CL6" s="701"/>
      <c r="CM6" s="701"/>
      <c r="CN6" s="701"/>
      <c r="CO6" s="701"/>
      <c r="CP6" s="701"/>
      <c r="CQ6" s="702"/>
      <c r="CR6" s="642">
        <v>58639</v>
      </c>
      <c r="CS6" s="643"/>
      <c r="CT6" s="643"/>
      <c r="CU6" s="643"/>
      <c r="CV6" s="643"/>
      <c r="CW6" s="643"/>
      <c r="CX6" s="643"/>
      <c r="CY6" s="644"/>
      <c r="CZ6" s="742">
        <v>0.9</v>
      </c>
      <c r="DA6" s="713"/>
      <c r="DB6" s="713"/>
      <c r="DC6" s="745"/>
      <c r="DD6" s="648" t="s">
        <v>236</v>
      </c>
      <c r="DE6" s="643"/>
      <c r="DF6" s="643"/>
      <c r="DG6" s="643"/>
      <c r="DH6" s="643"/>
      <c r="DI6" s="643"/>
      <c r="DJ6" s="643"/>
      <c r="DK6" s="643"/>
      <c r="DL6" s="643"/>
      <c r="DM6" s="643"/>
      <c r="DN6" s="643"/>
      <c r="DO6" s="643"/>
      <c r="DP6" s="644"/>
      <c r="DQ6" s="648">
        <v>58639</v>
      </c>
      <c r="DR6" s="643"/>
      <c r="DS6" s="643"/>
      <c r="DT6" s="643"/>
      <c r="DU6" s="643"/>
      <c r="DV6" s="643"/>
      <c r="DW6" s="643"/>
      <c r="DX6" s="643"/>
      <c r="DY6" s="643"/>
      <c r="DZ6" s="643"/>
      <c r="EA6" s="643"/>
      <c r="EB6" s="643"/>
      <c r="EC6" s="689"/>
    </row>
    <row r="7" spans="2:143" ht="11.25" customHeight="1" x14ac:dyDescent="0.15">
      <c r="B7" s="639" t="s">
        <v>237</v>
      </c>
      <c r="C7" s="640"/>
      <c r="D7" s="640"/>
      <c r="E7" s="640"/>
      <c r="F7" s="640"/>
      <c r="G7" s="640"/>
      <c r="H7" s="640"/>
      <c r="I7" s="640"/>
      <c r="J7" s="640"/>
      <c r="K7" s="640"/>
      <c r="L7" s="640"/>
      <c r="M7" s="640"/>
      <c r="N7" s="640"/>
      <c r="O7" s="640"/>
      <c r="P7" s="640"/>
      <c r="Q7" s="641"/>
      <c r="R7" s="642">
        <v>721</v>
      </c>
      <c r="S7" s="643"/>
      <c r="T7" s="643"/>
      <c r="U7" s="643"/>
      <c r="V7" s="643"/>
      <c r="W7" s="643"/>
      <c r="X7" s="643"/>
      <c r="Y7" s="644"/>
      <c r="Z7" s="675">
        <v>0</v>
      </c>
      <c r="AA7" s="675"/>
      <c r="AB7" s="675"/>
      <c r="AC7" s="675"/>
      <c r="AD7" s="676">
        <v>721</v>
      </c>
      <c r="AE7" s="676"/>
      <c r="AF7" s="676"/>
      <c r="AG7" s="676"/>
      <c r="AH7" s="676"/>
      <c r="AI7" s="676"/>
      <c r="AJ7" s="676"/>
      <c r="AK7" s="676"/>
      <c r="AL7" s="645">
        <v>0</v>
      </c>
      <c r="AM7" s="646"/>
      <c r="AN7" s="646"/>
      <c r="AO7" s="677"/>
      <c r="AP7" s="639" t="s">
        <v>238</v>
      </c>
      <c r="AQ7" s="640"/>
      <c r="AR7" s="640"/>
      <c r="AS7" s="640"/>
      <c r="AT7" s="640"/>
      <c r="AU7" s="640"/>
      <c r="AV7" s="640"/>
      <c r="AW7" s="640"/>
      <c r="AX7" s="640"/>
      <c r="AY7" s="640"/>
      <c r="AZ7" s="640"/>
      <c r="BA7" s="640"/>
      <c r="BB7" s="640"/>
      <c r="BC7" s="640"/>
      <c r="BD7" s="640"/>
      <c r="BE7" s="640"/>
      <c r="BF7" s="641"/>
      <c r="BG7" s="642">
        <v>359872</v>
      </c>
      <c r="BH7" s="643"/>
      <c r="BI7" s="643"/>
      <c r="BJ7" s="643"/>
      <c r="BK7" s="643"/>
      <c r="BL7" s="643"/>
      <c r="BM7" s="643"/>
      <c r="BN7" s="644"/>
      <c r="BO7" s="675">
        <v>38.700000000000003</v>
      </c>
      <c r="BP7" s="675"/>
      <c r="BQ7" s="675"/>
      <c r="BR7" s="675"/>
      <c r="BS7" s="676" t="s">
        <v>236</v>
      </c>
      <c r="BT7" s="676"/>
      <c r="BU7" s="676"/>
      <c r="BV7" s="676"/>
      <c r="BW7" s="676"/>
      <c r="BX7" s="676"/>
      <c r="BY7" s="676"/>
      <c r="BZ7" s="676"/>
      <c r="CA7" s="676"/>
      <c r="CB7" s="739"/>
      <c r="CD7" s="681" t="s">
        <v>239</v>
      </c>
      <c r="CE7" s="682"/>
      <c r="CF7" s="682"/>
      <c r="CG7" s="682"/>
      <c r="CH7" s="682"/>
      <c r="CI7" s="682"/>
      <c r="CJ7" s="682"/>
      <c r="CK7" s="682"/>
      <c r="CL7" s="682"/>
      <c r="CM7" s="682"/>
      <c r="CN7" s="682"/>
      <c r="CO7" s="682"/>
      <c r="CP7" s="682"/>
      <c r="CQ7" s="683"/>
      <c r="CR7" s="642">
        <v>2075909</v>
      </c>
      <c r="CS7" s="643"/>
      <c r="CT7" s="643"/>
      <c r="CU7" s="643"/>
      <c r="CV7" s="643"/>
      <c r="CW7" s="643"/>
      <c r="CX7" s="643"/>
      <c r="CY7" s="644"/>
      <c r="CZ7" s="675">
        <v>33</v>
      </c>
      <c r="DA7" s="675"/>
      <c r="DB7" s="675"/>
      <c r="DC7" s="675"/>
      <c r="DD7" s="648">
        <v>95974</v>
      </c>
      <c r="DE7" s="643"/>
      <c r="DF7" s="643"/>
      <c r="DG7" s="643"/>
      <c r="DH7" s="643"/>
      <c r="DI7" s="643"/>
      <c r="DJ7" s="643"/>
      <c r="DK7" s="643"/>
      <c r="DL7" s="643"/>
      <c r="DM7" s="643"/>
      <c r="DN7" s="643"/>
      <c r="DO7" s="643"/>
      <c r="DP7" s="644"/>
      <c r="DQ7" s="648">
        <v>1230363</v>
      </c>
      <c r="DR7" s="643"/>
      <c r="DS7" s="643"/>
      <c r="DT7" s="643"/>
      <c r="DU7" s="643"/>
      <c r="DV7" s="643"/>
      <c r="DW7" s="643"/>
      <c r="DX7" s="643"/>
      <c r="DY7" s="643"/>
      <c r="DZ7" s="643"/>
      <c r="EA7" s="643"/>
      <c r="EB7" s="643"/>
      <c r="EC7" s="689"/>
    </row>
    <row r="8" spans="2:143" ht="11.25" customHeight="1" x14ac:dyDescent="0.15">
      <c r="B8" s="639" t="s">
        <v>240</v>
      </c>
      <c r="C8" s="640"/>
      <c r="D8" s="640"/>
      <c r="E8" s="640"/>
      <c r="F8" s="640"/>
      <c r="G8" s="640"/>
      <c r="H8" s="640"/>
      <c r="I8" s="640"/>
      <c r="J8" s="640"/>
      <c r="K8" s="640"/>
      <c r="L8" s="640"/>
      <c r="M8" s="640"/>
      <c r="N8" s="640"/>
      <c r="O8" s="640"/>
      <c r="P8" s="640"/>
      <c r="Q8" s="641"/>
      <c r="R8" s="642">
        <v>2751</v>
      </c>
      <c r="S8" s="643"/>
      <c r="T8" s="643"/>
      <c r="U8" s="643"/>
      <c r="V8" s="643"/>
      <c r="W8" s="643"/>
      <c r="X8" s="643"/>
      <c r="Y8" s="644"/>
      <c r="Z8" s="675">
        <v>0</v>
      </c>
      <c r="AA8" s="675"/>
      <c r="AB8" s="675"/>
      <c r="AC8" s="675"/>
      <c r="AD8" s="676">
        <v>2751</v>
      </c>
      <c r="AE8" s="676"/>
      <c r="AF8" s="676"/>
      <c r="AG8" s="676"/>
      <c r="AH8" s="676"/>
      <c r="AI8" s="676"/>
      <c r="AJ8" s="676"/>
      <c r="AK8" s="676"/>
      <c r="AL8" s="645">
        <v>0.1</v>
      </c>
      <c r="AM8" s="646"/>
      <c r="AN8" s="646"/>
      <c r="AO8" s="677"/>
      <c r="AP8" s="639" t="s">
        <v>241</v>
      </c>
      <c r="AQ8" s="640"/>
      <c r="AR8" s="640"/>
      <c r="AS8" s="640"/>
      <c r="AT8" s="640"/>
      <c r="AU8" s="640"/>
      <c r="AV8" s="640"/>
      <c r="AW8" s="640"/>
      <c r="AX8" s="640"/>
      <c r="AY8" s="640"/>
      <c r="AZ8" s="640"/>
      <c r="BA8" s="640"/>
      <c r="BB8" s="640"/>
      <c r="BC8" s="640"/>
      <c r="BD8" s="640"/>
      <c r="BE8" s="640"/>
      <c r="BF8" s="641"/>
      <c r="BG8" s="642">
        <v>13967</v>
      </c>
      <c r="BH8" s="643"/>
      <c r="BI8" s="643"/>
      <c r="BJ8" s="643"/>
      <c r="BK8" s="643"/>
      <c r="BL8" s="643"/>
      <c r="BM8" s="643"/>
      <c r="BN8" s="644"/>
      <c r="BO8" s="675">
        <v>1.5</v>
      </c>
      <c r="BP8" s="675"/>
      <c r="BQ8" s="675"/>
      <c r="BR8" s="675"/>
      <c r="BS8" s="648" t="s">
        <v>138</v>
      </c>
      <c r="BT8" s="643"/>
      <c r="BU8" s="643"/>
      <c r="BV8" s="643"/>
      <c r="BW8" s="643"/>
      <c r="BX8" s="643"/>
      <c r="BY8" s="643"/>
      <c r="BZ8" s="643"/>
      <c r="CA8" s="643"/>
      <c r="CB8" s="689"/>
      <c r="CD8" s="681" t="s">
        <v>242</v>
      </c>
      <c r="CE8" s="682"/>
      <c r="CF8" s="682"/>
      <c r="CG8" s="682"/>
      <c r="CH8" s="682"/>
      <c r="CI8" s="682"/>
      <c r="CJ8" s="682"/>
      <c r="CK8" s="682"/>
      <c r="CL8" s="682"/>
      <c r="CM8" s="682"/>
      <c r="CN8" s="682"/>
      <c r="CO8" s="682"/>
      <c r="CP8" s="682"/>
      <c r="CQ8" s="683"/>
      <c r="CR8" s="642">
        <v>1123254</v>
      </c>
      <c r="CS8" s="643"/>
      <c r="CT8" s="643"/>
      <c r="CU8" s="643"/>
      <c r="CV8" s="643"/>
      <c r="CW8" s="643"/>
      <c r="CX8" s="643"/>
      <c r="CY8" s="644"/>
      <c r="CZ8" s="675">
        <v>17.899999999999999</v>
      </c>
      <c r="DA8" s="675"/>
      <c r="DB8" s="675"/>
      <c r="DC8" s="675"/>
      <c r="DD8" s="648" t="s">
        <v>138</v>
      </c>
      <c r="DE8" s="643"/>
      <c r="DF8" s="643"/>
      <c r="DG8" s="643"/>
      <c r="DH8" s="643"/>
      <c r="DI8" s="643"/>
      <c r="DJ8" s="643"/>
      <c r="DK8" s="643"/>
      <c r="DL8" s="643"/>
      <c r="DM8" s="643"/>
      <c r="DN8" s="643"/>
      <c r="DO8" s="643"/>
      <c r="DP8" s="644"/>
      <c r="DQ8" s="648">
        <v>762825</v>
      </c>
      <c r="DR8" s="643"/>
      <c r="DS8" s="643"/>
      <c r="DT8" s="643"/>
      <c r="DU8" s="643"/>
      <c r="DV8" s="643"/>
      <c r="DW8" s="643"/>
      <c r="DX8" s="643"/>
      <c r="DY8" s="643"/>
      <c r="DZ8" s="643"/>
      <c r="EA8" s="643"/>
      <c r="EB8" s="643"/>
      <c r="EC8" s="689"/>
    </row>
    <row r="9" spans="2:143" ht="11.25" customHeight="1" x14ac:dyDescent="0.15">
      <c r="B9" s="639" t="s">
        <v>243</v>
      </c>
      <c r="C9" s="640"/>
      <c r="D9" s="640"/>
      <c r="E9" s="640"/>
      <c r="F9" s="640"/>
      <c r="G9" s="640"/>
      <c r="H9" s="640"/>
      <c r="I9" s="640"/>
      <c r="J9" s="640"/>
      <c r="K9" s="640"/>
      <c r="L9" s="640"/>
      <c r="M9" s="640"/>
      <c r="N9" s="640"/>
      <c r="O9" s="640"/>
      <c r="P9" s="640"/>
      <c r="Q9" s="641"/>
      <c r="R9" s="642">
        <v>3727</v>
      </c>
      <c r="S9" s="643"/>
      <c r="T9" s="643"/>
      <c r="U9" s="643"/>
      <c r="V9" s="643"/>
      <c r="W9" s="643"/>
      <c r="X9" s="643"/>
      <c r="Y9" s="644"/>
      <c r="Z9" s="675">
        <v>0.1</v>
      </c>
      <c r="AA9" s="675"/>
      <c r="AB9" s="675"/>
      <c r="AC9" s="675"/>
      <c r="AD9" s="676">
        <v>3727</v>
      </c>
      <c r="AE9" s="676"/>
      <c r="AF9" s="676"/>
      <c r="AG9" s="676"/>
      <c r="AH9" s="676"/>
      <c r="AI9" s="676"/>
      <c r="AJ9" s="676"/>
      <c r="AK9" s="676"/>
      <c r="AL9" s="645">
        <v>0.1</v>
      </c>
      <c r="AM9" s="646"/>
      <c r="AN9" s="646"/>
      <c r="AO9" s="677"/>
      <c r="AP9" s="639" t="s">
        <v>244</v>
      </c>
      <c r="AQ9" s="640"/>
      <c r="AR9" s="640"/>
      <c r="AS9" s="640"/>
      <c r="AT9" s="640"/>
      <c r="AU9" s="640"/>
      <c r="AV9" s="640"/>
      <c r="AW9" s="640"/>
      <c r="AX9" s="640"/>
      <c r="AY9" s="640"/>
      <c r="AZ9" s="640"/>
      <c r="BA9" s="640"/>
      <c r="BB9" s="640"/>
      <c r="BC9" s="640"/>
      <c r="BD9" s="640"/>
      <c r="BE9" s="640"/>
      <c r="BF9" s="641"/>
      <c r="BG9" s="642">
        <v>293263</v>
      </c>
      <c r="BH9" s="643"/>
      <c r="BI9" s="643"/>
      <c r="BJ9" s="643"/>
      <c r="BK9" s="643"/>
      <c r="BL9" s="643"/>
      <c r="BM9" s="643"/>
      <c r="BN9" s="644"/>
      <c r="BO9" s="675">
        <v>31.5</v>
      </c>
      <c r="BP9" s="675"/>
      <c r="BQ9" s="675"/>
      <c r="BR9" s="675"/>
      <c r="BS9" s="648" t="s">
        <v>129</v>
      </c>
      <c r="BT9" s="643"/>
      <c r="BU9" s="643"/>
      <c r="BV9" s="643"/>
      <c r="BW9" s="643"/>
      <c r="BX9" s="643"/>
      <c r="BY9" s="643"/>
      <c r="BZ9" s="643"/>
      <c r="CA9" s="643"/>
      <c r="CB9" s="689"/>
      <c r="CD9" s="681" t="s">
        <v>245</v>
      </c>
      <c r="CE9" s="682"/>
      <c r="CF9" s="682"/>
      <c r="CG9" s="682"/>
      <c r="CH9" s="682"/>
      <c r="CI9" s="682"/>
      <c r="CJ9" s="682"/>
      <c r="CK9" s="682"/>
      <c r="CL9" s="682"/>
      <c r="CM9" s="682"/>
      <c r="CN9" s="682"/>
      <c r="CO9" s="682"/>
      <c r="CP9" s="682"/>
      <c r="CQ9" s="683"/>
      <c r="CR9" s="642">
        <v>530119</v>
      </c>
      <c r="CS9" s="643"/>
      <c r="CT9" s="643"/>
      <c r="CU9" s="643"/>
      <c r="CV9" s="643"/>
      <c r="CW9" s="643"/>
      <c r="CX9" s="643"/>
      <c r="CY9" s="644"/>
      <c r="CZ9" s="675">
        <v>8.4</v>
      </c>
      <c r="DA9" s="675"/>
      <c r="DB9" s="675"/>
      <c r="DC9" s="675"/>
      <c r="DD9" s="648">
        <v>17760</v>
      </c>
      <c r="DE9" s="643"/>
      <c r="DF9" s="643"/>
      <c r="DG9" s="643"/>
      <c r="DH9" s="643"/>
      <c r="DI9" s="643"/>
      <c r="DJ9" s="643"/>
      <c r="DK9" s="643"/>
      <c r="DL9" s="643"/>
      <c r="DM9" s="643"/>
      <c r="DN9" s="643"/>
      <c r="DO9" s="643"/>
      <c r="DP9" s="644"/>
      <c r="DQ9" s="648">
        <v>489462</v>
      </c>
      <c r="DR9" s="643"/>
      <c r="DS9" s="643"/>
      <c r="DT9" s="643"/>
      <c r="DU9" s="643"/>
      <c r="DV9" s="643"/>
      <c r="DW9" s="643"/>
      <c r="DX9" s="643"/>
      <c r="DY9" s="643"/>
      <c r="DZ9" s="643"/>
      <c r="EA9" s="643"/>
      <c r="EB9" s="643"/>
      <c r="EC9" s="689"/>
    </row>
    <row r="10" spans="2:143" ht="11.25" customHeight="1" x14ac:dyDescent="0.15">
      <c r="B10" s="639" t="s">
        <v>246</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236</v>
      </c>
      <c r="AA10" s="675"/>
      <c r="AB10" s="675"/>
      <c r="AC10" s="675"/>
      <c r="AD10" s="676" t="s">
        <v>236</v>
      </c>
      <c r="AE10" s="676"/>
      <c r="AF10" s="676"/>
      <c r="AG10" s="676"/>
      <c r="AH10" s="676"/>
      <c r="AI10" s="676"/>
      <c r="AJ10" s="676"/>
      <c r="AK10" s="676"/>
      <c r="AL10" s="645" t="s">
        <v>129</v>
      </c>
      <c r="AM10" s="646"/>
      <c r="AN10" s="646"/>
      <c r="AO10" s="677"/>
      <c r="AP10" s="639" t="s">
        <v>247</v>
      </c>
      <c r="AQ10" s="640"/>
      <c r="AR10" s="640"/>
      <c r="AS10" s="640"/>
      <c r="AT10" s="640"/>
      <c r="AU10" s="640"/>
      <c r="AV10" s="640"/>
      <c r="AW10" s="640"/>
      <c r="AX10" s="640"/>
      <c r="AY10" s="640"/>
      <c r="AZ10" s="640"/>
      <c r="BA10" s="640"/>
      <c r="BB10" s="640"/>
      <c r="BC10" s="640"/>
      <c r="BD10" s="640"/>
      <c r="BE10" s="640"/>
      <c r="BF10" s="641"/>
      <c r="BG10" s="642">
        <v>21378</v>
      </c>
      <c r="BH10" s="643"/>
      <c r="BI10" s="643"/>
      <c r="BJ10" s="643"/>
      <c r="BK10" s="643"/>
      <c r="BL10" s="643"/>
      <c r="BM10" s="643"/>
      <c r="BN10" s="644"/>
      <c r="BO10" s="675">
        <v>2.2999999999999998</v>
      </c>
      <c r="BP10" s="675"/>
      <c r="BQ10" s="675"/>
      <c r="BR10" s="675"/>
      <c r="BS10" s="648" t="s">
        <v>129</v>
      </c>
      <c r="BT10" s="643"/>
      <c r="BU10" s="643"/>
      <c r="BV10" s="643"/>
      <c r="BW10" s="643"/>
      <c r="BX10" s="643"/>
      <c r="BY10" s="643"/>
      <c r="BZ10" s="643"/>
      <c r="CA10" s="643"/>
      <c r="CB10" s="689"/>
      <c r="CD10" s="681" t="s">
        <v>248</v>
      </c>
      <c r="CE10" s="682"/>
      <c r="CF10" s="682"/>
      <c r="CG10" s="682"/>
      <c r="CH10" s="682"/>
      <c r="CI10" s="682"/>
      <c r="CJ10" s="682"/>
      <c r="CK10" s="682"/>
      <c r="CL10" s="682"/>
      <c r="CM10" s="682"/>
      <c r="CN10" s="682"/>
      <c r="CO10" s="682"/>
      <c r="CP10" s="682"/>
      <c r="CQ10" s="683"/>
      <c r="CR10" s="642">
        <v>2462</v>
      </c>
      <c r="CS10" s="643"/>
      <c r="CT10" s="643"/>
      <c r="CU10" s="643"/>
      <c r="CV10" s="643"/>
      <c r="CW10" s="643"/>
      <c r="CX10" s="643"/>
      <c r="CY10" s="644"/>
      <c r="CZ10" s="675">
        <v>0</v>
      </c>
      <c r="DA10" s="675"/>
      <c r="DB10" s="675"/>
      <c r="DC10" s="675"/>
      <c r="DD10" s="648" t="s">
        <v>129</v>
      </c>
      <c r="DE10" s="643"/>
      <c r="DF10" s="643"/>
      <c r="DG10" s="643"/>
      <c r="DH10" s="643"/>
      <c r="DI10" s="643"/>
      <c r="DJ10" s="643"/>
      <c r="DK10" s="643"/>
      <c r="DL10" s="643"/>
      <c r="DM10" s="643"/>
      <c r="DN10" s="643"/>
      <c r="DO10" s="643"/>
      <c r="DP10" s="644"/>
      <c r="DQ10" s="648">
        <v>2462</v>
      </c>
      <c r="DR10" s="643"/>
      <c r="DS10" s="643"/>
      <c r="DT10" s="643"/>
      <c r="DU10" s="643"/>
      <c r="DV10" s="643"/>
      <c r="DW10" s="643"/>
      <c r="DX10" s="643"/>
      <c r="DY10" s="643"/>
      <c r="DZ10" s="643"/>
      <c r="EA10" s="643"/>
      <c r="EB10" s="643"/>
      <c r="EC10" s="689"/>
    </row>
    <row r="11" spans="2:143" ht="11.25" customHeight="1" x14ac:dyDescent="0.15">
      <c r="B11" s="639" t="s">
        <v>249</v>
      </c>
      <c r="C11" s="640"/>
      <c r="D11" s="640"/>
      <c r="E11" s="640"/>
      <c r="F11" s="640"/>
      <c r="G11" s="640"/>
      <c r="H11" s="640"/>
      <c r="I11" s="640"/>
      <c r="J11" s="640"/>
      <c r="K11" s="640"/>
      <c r="L11" s="640"/>
      <c r="M11" s="640"/>
      <c r="N11" s="640"/>
      <c r="O11" s="640"/>
      <c r="P11" s="640"/>
      <c r="Q11" s="641"/>
      <c r="R11" s="642">
        <v>172820</v>
      </c>
      <c r="S11" s="643"/>
      <c r="T11" s="643"/>
      <c r="U11" s="643"/>
      <c r="V11" s="643"/>
      <c r="W11" s="643"/>
      <c r="X11" s="643"/>
      <c r="Y11" s="644"/>
      <c r="Z11" s="645">
        <v>2.5</v>
      </c>
      <c r="AA11" s="646"/>
      <c r="AB11" s="646"/>
      <c r="AC11" s="647"/>
      <c r="AD11" s="648">
        <v>172820</v>
      </c>
      <c r="AE11" s="643"/>
      <c r="AF11" s="643"/>
      <c r="AG11" s="643"/>
      <c r="AH11" s="643"/>
      <c r="AI11" s="643"/>
      <c r="AJ11" s="643"/>
      <c r="AK11" s="644"/>
      <c r="AL11" s="645">
        <v>4.5999999999999996</v>
      </c>
      <c r="AM11" s="646"/>
      <c r="AN11" s="646"/>
      <c r="AO11" s="677"/>
      <c r="AP11" s="639" t="s">
        <v>250</v>
      </c>
      <c r="AQ11" s="640"/>
      <c r="AR11" s="640"/>
      <c r="AS11" s="640"/>
      <c r="AT11" s="640"/>
      <c r="AU11" s="640"/>
      <c r="AV11" s="640"/>
      <c r="AW11" s="640"/>
      <c r="AX11" s="640"/>
      <c r="AY11" s="640"/>
      <c r="AZ11" s="640"/>
      <c r="BA11" s="640"/>
      <c r="BB11" s="640"/>
      <c r="BC11" s="640"/>
      <c r="BD11" s="640"/>
      <c r="BE11" s="640"/>
      <c r="BF11" s="641"/>
      <c r="BG11" s="642">
        <v>31264</v>
      </c>
      <c r="BH11" s="643"/>
      <c r="BI11" s="643"/>
      <c r="BJ11" s="643"/>
      <c r="BK11" s="643"/>
      <c r="BL11" s="643"/>
      <c r="BM11" s="643"/>
      <c r="BN11" s="644"/>
      <c r="BO11" s="675">
        <v>3.4</v>
      </c>
      <c r="BP11" s="675"/>
      <c r="BQ11" s="675"/>
      <c r="BR11" s="675"/>
      <c r="BS11" s="648" t="s">
        <v>138</v>
      </c>
      <c r="BT11" s="643"/>
      <c r="BU11" s="643"/>
      <c r="BV11" s="643"/>
      <c r="BW11" s="643"/>
      <c r="BX11" s="643"/>
      <c r="BY11" s="643"/>
      <c r="BZ11" s="643"/>
      <c r="CA11" s="643"/>
      <c r="CB11" s="689"/>
      <c r="CD11" s="681" t="s">
        <v>251</v>
      </c>
      <c r="CE11" s="682"/>
      <c r="CF11" s="682"/>
      <c r="CG11" s="682"/>
      <c r="CH11" s="682"/>
      <c r="CI11" s="682"/>
      <c r="CJ11" s="682"/>
      <c r="CK11" s="682"/>
      <c r="CL11" s="682"/>
      <c r="CM11" s="682"/>
      <c r="CN11" s="682"/>
      <c r="CO11" s="682"/>
      <c r="CP11" s="682"/>
      <c r="CQ11" s="683"/>
      <c r="CR11" s="642">
        <v>214850</v>
      </c>
      <c r="CS11" s="643"/>
      <c r="CT11" s="643"/>
      <c r="CU11" s="643"/>
      <c r="CV11" s="643"/>
      <c r="CW11" s="643"/>
      <c r="CX11" s="643"/>
      <c r="CY11" s="644"/>
      <c r="CZ11" s="675">
        <v>3.4</v>
      </c>
      <c r="DA11" s="675"/>
      <c r="DB11" s="675"/>
      <c r="DC11" s="675"/>
      <c r="DD11" s="648">
        <v>114293</v>
      </c>
      <c r="DE11" s="643"/>
      <c r="DF11" s="643"/>
      <c r="DG11" s="643"/>
      <c r="DH11" s="643"/>
      <c r="DI11" s="643"/>
      <c r="DJ11" s="643"/>
      <c r="DK11" s="643"/>
      <c r="DL11" s="643"/>
      <c r="DM11" s="643"/>
      <c r="DN11" s="643"/>
      <c r="DO11" s="643"/>
      <c r="DP11" s="644"/>
      <c r="DQ11" s="648">
        <v>151338</v>
      </c>
      <c r="DR11" s="643"/>
      <c r="DS11" s="643"/>
      <c r="DT11" s="643"/>
      <c r="DU11" s="643"/>
      <c r="DV11" s="643"/>
      <c r="DW11" s="643"/>
      <c r="DX11" s="643"/>
      <c r="DY11" s="643"/>
      <c r="DZ11" s="643"/>
      <c r="EA11" s="643"/>
      <c r="EB11" s="643"/>
      <c r="EC11" s="689"/>
    </row>
    <row r="12" spans="2:143" ht="11.25" customHeight="1" x14ac:dyDescent="0.15">
      <c r="B12" s="639" t="s">
        <v>252</v>
      </c>
      <c r="C12" s="640"/>
      <c r="D12" s="640"/>
      <c r="E12" s="640"/>
      <c r="F12" s="640"/>
      <c r="G12" s="640"/>
      <c r="H12" s="640"/>
      <c r="I12" s="640"/>
      <c r="J12" s="640"/>
      <c r="K12" s="640"/>
      <c r="L12" s="640"/>
      <c r="M12" s="640"/>
      <c r="N12" s="640"/>
      <c r="O12" s="640"/>
      <c r="P12" s="640"/>
      <c r="Q12" s="641"/>
      <c r="R12" s="642">
        <v>29577</v>
      </c>
      <c r="S12" s="643"/>
      <c r="T12" s="643"/>
      <c r="U12" s="643"/>
      <c r="V12" s="643"/>
      <c r="W12" s="643"/>
      <c r="X12" s="643"/>
      <c r="Y12" s="644"/>
      <c r="Z12" s="675">
        <v>0.4</v>
      </c>
      <c r="AA12" s="675"/>
      <c r="AB12" s="675"/>
      <c r="AC12" s="675"/>
      <c r="AD12" s="676">
        <v>29577</v>
      </c>
      <c r="AE12" s="676"/>
      <c r="AF12" s="676"/>
      <c r="AG12" s="676"/>
      <c r="AH12" s="676"/>
      <c r="AI12" s="676"/>
      <c r="AJ12" s="676"/>
      <c r="AK12" s="676"/>
      <c r="AL12" s="645">
        <v>0.8</v>
      </c>
      <c r="AM12" s="646"/>
      <c r="AN12" s="646"/>
      <c r="AO12" s="677"/>
      <c r="AP12" s="639" t="s">
        <v>253</v>
      </c>
      <c r="AQ12" s="640"/>
      <c r="AR12" s="640"/>
      <c r="AS12" s="640"/>
      <c r="AT12" s="640"/>
      <c r="AU12" s="640"/>
      <c r="AV12" s="640"/>
      <c r="AW12" s="640"/>
      <c r="AX12" s="640"/>
      <c r="AY12" s="640"/>
      <c r="AZ12" s="640"/>
      <c r="BA12" s="640"/>
      <c r="BB12" s="640"/>
      <c r="BC12" s="640"/>
      <c r="BD12" s="640"/>
      <c r="BE12" s="640"/>
      <c r="BF12" s="641"/>
      <c r="BG12" s="642">
        <v>493114</v>
      </c>
      <c r="BH12" s="643"/>
      <c r="BI12" s="643"/>
      <c r="BJ12" s="643"/>
      <c r="BK12" s="643"/>
      <c r="BL12" s="643"/>
      <c r="BM12" s="643"/>
      <c r="BN12" s="644"/>
      <c r="BO12" s="675">
        <v>53</v>
      </c>
      <c r="BP12" s="675"/>
      <c r="BQ12" s="675"/>
      <c r="BR12" s="675"/>
      <c r="BS12" s="648" t="s">
        <v>138</v>
      </c>
      <c r="BT12" s="643"/>
      <c r="BU12" s="643"/>
      <c r="BV12" s="643"/>
      <c r="BW12" s="643"/>
      <c r="BX12" s="643"/>
      <c r="BY12" s="643"/>
      <c r="BZ12" s="643"/>
      <c r="CA12" s="643"/>
      <c r="CB12" s="689"/>
      <c r="CD12" s="681" t="s">
        <v>254</v>
      </c>
      <c r="CE12" s="682"/>
      <c r="CF12" s="682"/>
      <c r="CG12" s="682"/>
      <c r="CH12" s="682"/>
      <c r="CI12" s="682"/>
      <c r="CJ12" s="682"/>
      <c r="CK12" s="682"/>
      <c r="CL12" s="682"/>
      <c r="CM12" s="682"/>
      <c r="CN12" s="682"/>
      <c r="CO12" s="682"/>
      <c r="CP12" s="682"/>
      <c r="CQ12" s="683"/>
      <c r="CR12" s="642">
        <v>273465</v>
      </c>
      <c r="CS12" s="643"/>
      <c r="CT12" s="643"/>
      <c r="CU12" s="643"/>
      <c r="CV12" s="643"/>
      <c r="CW12" s="643"/>
      <c r="CX12" s="643"/>
      <c r="CY12" s="644"/>
      <c r="CZ12" s="675">
        <v>4.3</v>
      </c>
      <c r="DA12" s="675"/>
      <c r="DB12" s="675"/>
      <c r="DC12" s="675"/>
      <c r="DD12" s="648">
        <v>32137</v>
      </c>
      <c r="DE12" s="643"/>
      <c r="DF12" s="643"/>
      <c r="DG12" s="643"/>
      <c r="DH12" s="643"/>
      <c r="DI12" s="643"/>
      <c r="DJ12" s="643"/>
      <c r="DK12" s="643"/>
      <c r="DL12" s="643"/>
      <c r="DM12" s="643"/>
      <c r="DN12" s="643"/>
      <c r="DO12" s="643"/>
      <c r="DP12" s="644"/>
      <c r="DQ12" s="648">
        <v>266746</v>
      </c>
      <c r="DR12" s="643"/>
      <c r="DS12" s="643"/>
      <c r="DT12" s="643"/>
      <c r="DU12" s="643"/>
      <c r="DV12" s="643"/>
      <c r="DW12" s="643"/>
      <c r="DX12" s="643"/>
      <c r="DY12" s="643"/>
      <c r="DZ12" s="643"/>
      <c r="EA12" s="643"/>
      <c r="EB12" s="643"/>
      <c r="EC12" s="689"/>
    </row>
    <row r="13" spans="2:143" ht="11.25" customHeight="1" x14ac:dyDescent="0.15">
      <c r="B13" s="639" t="s">
        <v>255</v>
      </c>
      <c r="C13" s="640"/>
      <c r="D13" s="640"/>
      <c r="E13" s="640"/>
      <c r="F13" s="640"/>
      <c r="G13" s="640"/>
      <c r="H13" s="640"/>
      <c r="I13" s="640"/>
      <c r="J13" s="640"/>
      <c r="K13" s="640"/>
      <c r="L13" s="640"/>
      <c r="M13" s="640"/>
      <c r="N13" s="640"/>
      <c r="O13" s="640"/>
      <c r="P13" s="640"/>
      <c r="Q13" s="641"/>
      <c r="R13" s="642" t="s">
        <v>129</v>
      </c>
      <c r="S13" s="643"/>
      <c r="T13" s="643"/>
      <c r="U13" s="643"/>
      <c r="V13" s="643"/>
      <c r="W13" s="643"/>
      <c r="X13" s="643"/>
      <c r="Y13" s="644"/>
      <c r="Z13" s="675" t="s">
        <v>236</v>
      </c>
      <c r="AA13" s="675"/>
      <c r="AB13" s="675"/>
      <c r="AC13" s="675"/>
      <c r="AD13" s="676" t="s">
        <v>129</v>
      </c>
      <c r="AE13" s="676"/>
      <c r="AF13" s="676"/>
      <c r="AG13" s="676"/>
      <c r="AH13" s="676"/>
      <c r="AI13" s="676"/>
      <c r="AJ13" s="676"/>
      <c r="AK13" s="676"/>
      <c r="AL13" s="645" t="s">
        <v>138</v>
      </c>
      <c r="AM13" s="646"/>
      <c r="AN13" s="646"/>
      <c r="AO13" s="677"/>
      <c r="AP13" s="639" t="s">
        <v>256</v>
      </c>
      <c r="AQ13" s="640"/>
      <c r="AR13" s="640"/>
      <c r="AS13" s="640"/>
      <c r="AT13" s="640"/>
      <c r="AU13" s="640"/>
      <c r="AV13" s="640"/>
      <c r="AW13" s="640"/>
      <c r="AX13" s="640"/>
      <c r="AY13" s="640"/>
      <c r="AZ13" s="640"/>
      <c r="BA13" s="640"/>
      <c r="BB13" s="640"/>
      <c r="BC13" s="640"/>
      <c r="BD13" s="640"/>
      <c r="BE13" s="640"/>
      <c r="BF13" s="641"/>
      <c r="BG13" s="642">
        <v>486360</v>
      </c>
      <c r="BH13" s="643"/>
      <c r="BI13" s="643"/>
      <c r="BJ13" s="643"/>
      <c r="BK13" s="643"/>
      <c r="BL13" s="643"/>
      <c r="BM13" s="643"/>
      <c r="BN13" s="644"/>
      <c r="BO13" s="675">
        <v>52.3</v>
      </c>
      <c r="BP13" s="675"/>
      <c r="BQ13" s="675"/>
      <c r="BR13" s="675"/>
      <c r="BS13" s="648" t="s">
        <v>236</v>
      </c>
      <c r="BT13" s="643"/>
      <c r="BU13" s="643"/>
      <c r="BV13" s="643"/>
      <c r="BW13" s="643"/>
      <c r="BX13" s="643"/>
      <c r="BY13" s="643"/>
      <c r="BZ13" s="643"/>
      <c r="CA13" s="643"/>
      <c r="CB13" s="689"/>
      <c r="CD13" s="681" t="s">
        <v>257</v>
      </c>
      <c r="CE13" s="682"/>
      <c r="CF13" s="682"/>
      <c r="CG13" s="682"/>
      <c r="CH13" s="682"/>
      <c r="CI13" s="682"/>
      <c r="CJ13" s="682"/>
      <c r="CK13" s="682"/>
      <c r="CL13" s="682"/>
      <c r="CM13" s="682"/>
      <c r="CN13" s="682"/>
      <c r="CO13" s="682"/>
      <c r="CP13" s="682"/>
      <c r="CQ13" s="683"/>
      <c r="CR13" s="642">
        <v>411766</v>
      </c>
      <c r="CS13" s="643"/>
      <c r="CT13" s="643"/>
      <c r="CU13" s="643"/>
      <c r="CV13" s="643"/>
      <c r="CW13" s="643"/>
      <c r="CX13" s="643"/>
      <c r="CY13" s="644"/>
      <c r="CZ13" s="675">
        <v>6.5</v>
      </c>
      <c r="DA13" s="675"/>
      <c r="DB13" s="675"/>
      <c r="DC13" s="675"/>
      <c r="DD13" s="648">
        <v>353797</v>
      </c>
      <c r="DE13" s="643"/>
      <c r="DF13" s="643"/>
      <c r="DG13" s="643"/>
      <c r="DH13" s="643"/>
      <c r="DI13" s="643"/>
      <c r="DJ13" s="643"/>
      <c r="DK13" s="643"/>
      <c r="DL13" s="643"/>
      <c r="DM13" s="643"/>
      <c r="DN13" s="643"/>
      <c r="DO13" s="643"/>
      <c r="DP13" s="644"/>
      <c r="DQ13" s="648">
        <v>189566</v>
      </c>
      <c r="DR13" s="643"/>
      <c r="DS13" s="643"/>
      <c r="DT13" s="643"/>
      <c r="DU13" s="643"/>
      <c r="DV13" s="643"/>
      <c r="DW13" s="643"/>
      <c r="DX13" s="643"/>
      <c r="DY13" s="643"/>
      <c r="DZ13" s="643"/>
      <c r="EA13" s="643"/>
      <c r="EB13" s="643"/>
      <c r="EC13" s="689"/>
    </row>
    <row r="14" spans="2:143" ht="11.25" customHeight="1" x14ac:dyDescent="0.15">
      <c r="B14" s="639" t="s">
        <v>258</v>
      </c>
      <c r="C14" s="640"/>
      <c r="D14" s="640"/>
      <c r="E14" s="640"/>
      <c r="F14" s="640"/>
      <c r="G14" s="640"/>
      <c r="H14" s="640"/>
      <c r="I14" s="640"/>
      <c r="J14" s="640"/>
      <c r="K14" s="640"/>
      <c r="L14" s="640"/>
      <c r="M14" s="640"/>
      <c r="N14" s="640"/>
      <c r="O14" s="640"/>
      <c r="P14" s="640"/>
      <c r="Q14" s="641"/>
      <c r="R14" s="642" t="s">
        <v>129</v>
      </c>
      <c r="S14" s="643"/>
      <c r="T14" s="643"/>
      <c r="U14" s="643"/>
      <c r="V14" s="643"/>
      <c r="W14" s="643"/>
      <c r="X14" s="643"/>
      <c r="Y14" s="644"/>
      <c r="Z14" s="675" t="s">
        <v>236</v>
      </c>
      <c r="AA14" s="675"/>
      <c r="AB14" s="675"/>
      <c r="AC14" s="675"/>
      <c r="AD14" s="676" t="s">
        <v>129</v>
      </c>
      <c r="AE14" s="676"/>
      <c r="AF14" s="676"/>
      <c r="AG14" s="676"/>
      <c r="AH14" s="676"/>
      <c r="AI14" s="676"/>
      <c r="AJ14" s="676"/>
      <c r="AK14" s="676"/>
      <c r="AL14" s="645" t="s">
        <v>236</v>
      </c>
      <c r="AM14" s="646"/>
      <c r="AN14" s="646"/>
      <c r="AO14" s="677"/>
      <c r="AP14" s="639" t="s">
        <v>259</v>
      </c>
      <c r="AQ14" s="640"/>
      <c r="AR14" s="640"/>
      <c r="AS14" s="640"/>
      <c r="AT14" s="640"/>
      <c r="AU14" s="640"/>
      <c r="AV14" s="640"/>
      <c r="AW14" s="640"/>
      <c r="AX14" s="640"/>
      <c r="AY14" s="640"/>
      <c r="AZ14" s="640"/>
      <c r="BA14" s="640"/>
      <c r="BB14" s="640"/>
      <c r="BC14" s="640"/>
      <c r="BD14" s="640"/>
      <c r="BE14" s="640"/>
      <c r="BF14" s="641"/>
      <c r="BG14" s="642">
        <v>30223</v>
      </c>
      <c r="BH14" s="643"/>
      <c r="BI14" s="643"/>
      <c r="BJ14" s="643"/>
      <c r="BK14" s="643"/>
      <c r="BL14" s="643"/>
      <c r="BM14" s="643"/>
      <c r="BN14" s="644"/>
      <c r="BO14" s="675">
        <v>3.2</v>
      </c>
      <c r="BP14" s="675"/>
      <c r="BQ14" s="675"/>
      <c r="BR14" s="675"/>
      <c r="BS14" s="648" t="s">
        <v>129</v>
      </c>
      <c r="BT14" s="643"/>
      <c r="BU14" s="643"/>
      <c r="BV14" s="643"/>
      <c r="BW14" s="643"/>
      <c r="BX14" s="643"/>
      <c r="BY14" s="643"/>
      <c r="BZ14" s="643"/>
      <c r="CA14" s="643"/>
      <c r="CB14" s="689"/>
      <c r="CD14" s="681" t="s">
        <v>260</v>
      </c>
      <c r="CE14" s="682"/>
      <c r="CF14" s="682"/>
      <c r="CG14" s="682"/>
      <c r="CH14" s="682"/>
      <c r="CI14" s="682"/>
      <c r="CJ14" s="682"/>
      <c r="CK14" s="682"/>
      <c r="CL14" s="682"/>
      <c r="CM14" s="682"/>
      <c r="CN14" s="682"/>
      <c r="CO14" s="682"/>
      <c r="CP14" s="682"/>
      <c r="CQ14" s="683"/>
      <c r="CR14" s="642">
        <v>257001</v>
      </c>
      <c r="CS14" s="643"/>
      <c r="CT14" s="643"/>
      <c r="CU14" s="643"/>
      <c r="CV14" s="643"/>
      <c r="CW14" s="643"/>
      <c r="CX14" s="643"/>
      <c r="CY14" s="644"/>
      <c r="CZ14" s="675">
        <v>4.0999999999999996</v>
      </c>
      <c r="DA14" s="675"/>
      <c r="DB14" s="675"/>
      <c r="DC14" s="675"/>
      <c r="DD14" s="648">
        <v>27204</v>
      </c>
      <c r="DE14" s="643"/>
      <c r="DF14" s="643"/>
      <c r="DG14" s="643"/>
      <c r="DH14" s="643"/>
      <c r="DI14" s="643"/>
      <c r="DJ14" s="643"/>
      <c r="DK14" s="643"/>
      <c r="DL14" s="643"/>
      <c r="DM14" s="643"/>
      <c r="DN14" s="643"/>
      <c r="DO14" s="643"/>
      <c r="DP14" s="644"/>
      <c r="DQ14" s="648">
        <v>226081</v>
      </c>
      <c r="DR14" s="643"/>
      <c r="DS14" s="643"/>
      <c r="DT14" s="643"/>
      <c r="DU14" s="643"/>
      <c r="DV14" s="643"/>
      <c r="DW14" s="643"/>
      <c r="DX14" s="643"/>
      <c r="DY14" s="643"/>
      <c r="DZ14" s="643"/>
      <c r="EA14" s="643"/>
      <c r="EB14" s="643"/>
      <c r="EC14" s="689"/>
    </row>
    <row r="15" spans="2:143" ht="11.25" customHeight="1" x14ac:dyDescent="0.15">
      <c r="B15" s="639" t="s">
        <v>261</v>
      </c>
      <c r="C15" s="640"/>
      <c r="D15" s="640"/>
      <c r="E15" s="640"/>
      <c r="F15" s="640"/>
      <c r="G15" s="640"/>
      <c r="H15" s="640"/>
      <c r="I15" s="640"/>
      <c r="J15" s="640"/>
      <c r="K15" s="640"/>
      <c r="L15" s="640"/>
      <c r="M15" s="640"/>
      <c r="N15" s="640"/>
      <c r="O15" s="640"/>
      <c r="P15" s="640"/>
      <c r="Q15" s="641"/>
      <c r="R15" s="642" t="s">
        <v>138</v>
      </c>
      <c r="S15" s="643"/>
      <c r="T15" s="643"/>
      <c r="U15" s="643"/>
      <c r="V15" s="643"/>
      <c r="W15" s="643"/>
      <c r="X15" s="643"/>
      <c r="Y15" s="644"/>
      <c r="Z15" s="675" t="s">
        <v>236</v>
      </c>
      <c r="AA15" s="675"/>
      <c r="AB15" s="675"/>
      <c r="AC15" s="675"/>
      <c r="AD15" s="676" t="s">
        <v>236</v>
      </c>
      <c r="AE15" s="676"/>
      <c r="AF15" s="676"/>
      <c r="AG15" s="676"/>
      <c r="AH15" s="676"/>
      <c r="AI15" s="676"/>
      <c r="AJ15" s="676"/>
      <c r="AK15" s="676"/>
      <c r="AL15" s="645" t="s">
        <v>236</v>
      </c>
      <c r="AM15" s="646"/>
      <c r="AN15" s="646"/>
      <c r="AO15" s="677"/>
      <c r="AP15" s="639" t="s">
        <v>262</v>
      </c>
      <c r="AQ15" s="640"/>
      <c r="AR15" s="640"/>
      <c r="AS15" s="640"/>
      <c r="AT15" s="640"/>
      <c r="AU15" s="640"/>
      <c r="AV15" s="640"/>
      <c r="AW15" s="640"/>
      <c r="AX15" s="640"/>
      <c r="AY15" s="640"/>
      <c r="AZ15" s="640"/>
      <c r="BA15" s="640"/>
      <c r="BB15" s="640"/>
      <c r="BC15" s="640"/>
      <c r="BD15" s="640"/>
      <c r="BE15" s="640"/>
      <c r="BF15" s="641"/>
      <c r="BG15" s="642">
        <v>41284</v>
      </c>
      <c r="BH15" s="643"/>
      <c r="BI15" s="643"/>
      <c r="BJ15" s="643"/>
      <c r="BK15" s="643"/>
      <c r="BL15" s="643"/>
      <c r="BM15" s="643"/>
      <c r="BN15" s="644"/>
      <c r="BO15" s="675">
        <v>4.4000000000000004</v>
      </c>
      <c r="BP15" s="675"/>
      <c r="BQ15" s="675"/>
      <c r="BR15" s="675"/>
      <c r="BS15" s="648" t="s">
        <v>129</v>
      </c>
      <c r="BT15" s="643"/>
      <c r="BU15" s="643"/>
      <c r="BV15" s="643"/>
      <c r="BW15" s="643"/>
      <c r="BX15" s="643"/>
      <c r="BY15" s="643"/>
      <c r="BZ15" s="643"/>
      <c r="CA15" s="643"/>
      <c r="CB15" s="689"/>
      <c r="CD15" s="681" t="s">
        <v>263</v>
      </c>
      <c r="CE15" s="682"/>
      <c r="CF15" s="682"/>
      <c r="CG15" s="682"/>
      <c r="CH15" s="682"/>
      <c r="CI15" s="682"/>
      <c r="CJ15" s="682"/>
      <c r="CK15" s="682"/>
      <c r="CL15" s="682"/>
      <c r="CM15" s="682"/>
      <c r="CN15" s="682"/>
      <c r="CO15" s="682"/>
      <c r="CP15" s="682"/>
      <c r="CQ15" s="683"/>
      <c r="CR15" s="642">
        <v>678698</v>
      </c>
      <c r="CS15" s="643"/>
      <c r="CT15" s="643"/>
      <c r="CU15" s="643"/>
      <c r="CV15" s="643"/>
      <c r="CW15" s="643"/>
      <c r="CX15" s="643"/>
      <c r="CY15" s="644"/>
      <c r="CZ15" s="675">
        <v>10.8</v>
      </c>
      <c r="DA15" s="675"/>
      <c r="DB15" s="675"/>
      <c r="DC15" s="675"/>
      <c r="DD15" s="648">
        <v>252270</v>
      </c>
      <c r="DE15" s="643"/>
      <c r="DF15" s="643"/>
      <c r="DG15" s="643"/>
      <c r="DH15" s="643"/>
      <c r="DI15" s="643"/>
      <c r="DJ15" s="643"/>
      <c r="DK15" s="643"/>
      <c r="DL15" s="643"/>
      <c r="DM15" s="643"/>
      <c r="DN15" s="643"/>
      <c r="DO15" s="643"/>
      <c r="DP15" s="644"/>
      <c r="DQ15" s="648">
        <v>405822</v>
      </c>
      <c r="DR15" s="643"/>
      <c r="DS15" s="643"/>
      <c r="DT15" s="643"/>
      <c r="DU15" s="643"/>
      <c r="DV15" s="643"/>
      <c r="DW15" s="643"/>
      <c r="DX15" s="643"/>
      <c r="DY15" s="643"/>
      <c r="DZ15" s="643"/>
      <c r="EA15" s="643"/>
      <c r="EB15" s="643"/>
      <c r="EC15" s="689"/>
    </row>
    <row r="16" spans="2:143" ht="11.25" customHeight="1" x14ac:dyDescent="0.15">
      <c r="B16" s="639" t="s">
        <v>264</v>
      </c>
      <c r="C16" s="640"/>
      <c r="D16" s="640"/>
      <c r="E16" s="640"/>
      <c r="F16" s="640"/>
      <c r="G16" s="640"/>
      <c r="H16" s="640"/>
      <c r="I16" s="640"/>
      <c r="J16" s="640"/>
      <c r="K16" s="640"/>
      <c r="L16" s="640"/>
      <c r="M16" s="640"/>
      <c r="N16" s="640"/>
      <c r="O16" s="640"/>
      <c r="P16" s="640"/>
      <c r="Q16" s="641"/>
      <c r="R16" s="642">
        <v>4878</v>
      </c>
      <c r="S16" s="643"/>
      <c r="T16" s="643"/>
      <c r="U16" s="643"/>
      <c r="V16" s="643"/>
      <c r="W16" s="643"/>
      <c r="X16" s="643"/>
      <c r="Y16" s="644"/>
      <c r="Z16" s="675">
        <v>0.1</v>
      </c>
      <c r="AA16" s="675"/>
      <c r="AB16" s="675"/>
      <c r="AC16" s="675"/>
      <c r="AD16" s="676">
        <v>4878</v>
      </c>
      <c r="AE16" s="676"/>
      <c r="AF16" s="676"/>
      <c r="AG16" s="676"/>
      <c r="AH16" s="676"/>
      <c r="AI16" s="676"/>
      <c r="AJ16" s="676"/>
      <c r="AK16" s="676"/>
      <c r="AL16" s="645">
        <v>0.1</v>
      </c>
      <c r="AM16" s="646"/>
      <c r="AN16" s="646"/>
      <c r="AO16" s="677"/>
      <c r="AP16" s="639" t="s">
        <v>265</v>
      </c>
      <c r="AQ16" s="640"/>
      <c r="AR16" s="640"/>
      <c r="AS16" s="640"/>
      <c r="AT16" s="640"/>
      <c r="AU16" s="640"/>
      <c r="AV16" s="640"/>
      <c r="AW16" s="640"/>
      <c r="AX16" s="640"/>
      <c r="AY16" s="640"/>
      <c r="AZ16" s="640"/>
      <c r="BA16" s="640"/>
      <c r="BB16" s="640"/>
      <c r="BC16" s="640"/>
      <c r="BD16" s="640"/>
      <c r="BE16" s="640"/>
      <c r="BF16" s="641"/>
      <c r="BG16" s="642" t="s">
        <v>129</v>
      </c>
      <c r="BH16" s="643"/>
      <c r="BI16" s="643"/>
      <c r="BJ16" s="643"/>
      <c r="BK16" s="643"/>
      <c r="BL16" s="643"/>
      <c r="BM16" s="643"/>
      <c r="BN16" s="644"/>
      <c r="BO16" s="675" t="s">
        <v>138</v>
      </c>
      <c r="BP16" s="675"/>
      <c r="BQ16" s="675"/>
      <c r="BR16" s="675"/>
      <c r="BS16" s="648" t="s">
        <v>129</v>
      </c>
      <c r="BT16" s="643"/>
      <c r="BU16" s="643"/>
      <c r="BV16" s="643"/>
      <c r="BW16" s="643"/>
      <c r="BX16" s="643"/>
      <c r="BY16" s="643"/>
      <c r="BZ16" s="643"/>
      <c r="CA16" s="643"/>
      <c r="CB16" s="689"/>
      <c r="CD16" s="681" t="s">
        <v>266</v>
      </c>
      <c r="CE16" s="682"/>
      <c r="CF16" s="682"/>
      <c r="CG16" s="682"/>
      <c r="CH16" s="682"/>
      <c r="CI16" s="682"/>
      <c r="CJ16" s="682"/>
      <c r="CK16" s="682"/>
      <c r="CL16" s="682"/>
      <c r="CM16" s="682"/>
      <c r="CN16" s="682"/>
      <c r="CO16" s="682"/>
      <c r="CP16" s="682"/>
      <c r="CQ16" s="683"/>
      <c r="CR16" s="642">
        <v>6201</v>
      </c>
      <c r="CS16" s="643"/>
      <c r="CT16" s="643"/>
      <c r="CU16" s="643"/>
      <c r="CV16" s="643"/>
      <c r="CW16" s="643"/>
      <c r="CX16" s="643"/>
      <c r="CY16" s="644"/>
      <c r="CZ16" s="675">
        <v>0.1</v>
      </c>
      <c r="DA16" s="675"/>
      <c r="DB16" s="675"/>
      <c r="DC16" s="675"/>
      <c r="DD16" s="648" t="s">
        <v>129</v>
      </c>
      <c r="DE16" s="643"/>
      <c r="DF16" s="643"/>
      <c r="DG16" s="643"/>
      <c r="DH16" s="643"/>
      <c r="DI16" s="643"/>
      <c r="DJ16" s="643"/>
      <c r="DK16" s="643"/>
      <c r="DL16" s="643"/>
      <c r="DM16" s="643"/>
      <c r="DN16" s="643"/>
      <c r="DO16" s="643"/>
      <c r="DP16" s="644"/>
      <c r="DQ16" s="648">
        <v>85</v>
      </c>
      <c r="DR16" s="643"/>
      <c r="DS16" s="643"/>
      <c r="DT16" s="643"/>
      <c r="DU16" s="643"/>
      <c r="DV16" s="643"/>
      <c r="DW16" s="643"/>
      <c r="DX16" s="643"/>
      <c r="DY16" s="643"/>
      <c r="DZ16" s="643"/>
      <c r="EA16" s="643"/>
      <c r="EB16" s="643"/>
      <c r="EC16" s="689"/>
    </row>
    <row r="17" spans="2:133" ht="11.25" customHeight="1" x14ac:dyDescent="0.15">
      <c r="B17" s="639" t="s">
        <v>267</v>
      </c>
      <c r="C17" s="640"/>
      <c r="D17" s="640"/>
      <c r="E17" s="640"/>
      <c r="F17" s="640"/>
      <c r="G17" s="640"/>
      <c r="H17" s="640"/>
      <c r="I17" s="640"/>
      <c r="J17" s="640"/>
      <c r="K17" s="640"/>
      <c r="L17" s="640"/>
      <c r="M17" s="640"/>
      <c r="N17" s="640"/>
      <c r="O17" s="640"/>
      <c r="P17" s="640"/>
      <c r="Q17" s="641"/>
      <c r="R17" s="642">
        <v>3815</v>
      </c>
      <c r="S17" s="643"/>
      <c r="T17" s="643"/>
      <c r="U17" s="643"/>
      <c r="V17" s="643"/>
      <c r="W17" s="643"/>
      <c r="X17" s="643"/>
      <c r="Y17" s="644"/>
      <c r="Z17" s="675">
        <v>0.1</v>
      </c>
      <c r="AA17" s="675"/>
      <c r="AB17" s="675"/>
      <c r="AC17" s="675"/>
      <c r="AD17" s="676">
        <v>3815</v>
      </c>
      <c r="AE17" s="676"/>
      <c r="AF17" s="676"/>
      <c r="AG17" s="676"/>
      <c r="AH17" s="676"/>
      <c r="AI17" s="676"/>
      <c r="AJ17" s="676"/>
      <c r="AK17" s="676"/>
      <c r="AL17" s="645">
        <v>0.1</v>
      </c>
      <c r="AM17" s="646"/>
      <c r="AN17" s="646"/>
      <c r="AO17" s="677"/>
      <c r="AP17" s="639" t="s">
        <v>268</v>
      </c>
      <c r="AQ17" s="640"/>
      <c r="AR17" s="640"/>
      <c r="AS17" s="640"/>
      <c r="AT17" s="640"/>
      <c r="AU17" s="640"/>
      <c r="AV17" s="640"/>
      <c r="AW17" s="640"/>
      <c r="AX17" s="640"/>
      <c r="AY17" s="640"/>
      <c r="AZ17" s="640"/>
      <c r="BA17" s="640"/>
      <c r="BB17" s="640"/>
      <c r="BC17" s="640"/>
      <c r="BD17" s="640"/>
      <c r="BE17" s="640"/>
      <c r="BF17" s="641"/>
      <c r="BG17" s="642" t="s">
        <v>236</v>
      </c>
      <c r="BH17" s="643"/>
      <c r="BI17" s="643"/>
      <c r="BJ17" s="643"/>
      <c r="BK17" s="643"/>
      <c r="BL17" s="643"/>
      <c r="BM17" s="643"/>
      <c r="BN17" s="644"/>
      <c r="BO17" s="675" t="s">
        <v>129</v>
      </c>
      <c r="BP17" s="675"/>
      <c r="BQ17" s="675"/>
      <c r="BR17" s="675"/>
      <c r="BS17" s="648" t="s">
        <v>129</v>
      </c>
      <c r="BT17" s="643"/>
      <c r="BU17" s="643"/>
      <c r="BV17" s="643"/>
      <c r="BW17" s="643"/>
      <c r="BX17" s="643"/>
      <c r="BY17" s="643"/>
      <c r="BZ17" s="643"/>
      <c r="CA17" s="643"/>
      <c r="CB17" s="689"/>
      <c r="CD17" s="681" t="s">
        <v>269</v>
      </c>
      <c r="CE17" s="682"/>
      <c r="CF17" s="682"/>
      <c r="CG17" s="682"/>
      <c r="CH17" s="682"/>
      <c r="CI17" s="682"/>
      <c r="CJ17" s="682"/>
      <c r="CK17" s="682"/>
      <c r="CL17" s="682"/>
      <c r="CM17" s="682"/>
      <c r="CN17" s="682"/>
      <c r="CO17" s="682"/>
      <c r="CP17" s="682"/>
      <c r="CQ17" s="683"/>
      <c r="CR17" s="642">
        <v>659286</v>
      </c>
      <c r="CS17" s="643"/>
      <c r="CT17" s="643"/>
      <c r="CU17" s="643"/>
      <c r="CV17" s="643"/>
      <c r="CW17" s="643"/>
      <c r="CX17" s="643"/>
      <c r="CY17" s="644"/>
      <c r="CZ17" s="675">
        <v>10.5</v>
      </c>
      <c r="DA17" s="675"/>
      <c r="DB17" s="675"/>
      <c r="DC17" s="675"/>
      <c r="DD17" s="648" t="s">
        <v>236</v>
      </c>
      <c r="DE17" s="643"/>
      <c r="DF17" s="643"/>
      <c r="DG17" s="643"/>
      <c r="DH17" s="643"/>
      <c r="DI17" s="643"/>
      <c r="DJ17" s="643"/>
      <c r="DK17" s="643"/>
      <c r="DL17" s="643"/>
      <c r="DM17" s="643"/>
      <c r="DN17" s="643"/>
      <c r="DO17" s="643"/>
      <c r="DP17" s="644"/>
      <c r="DQ17" s="648">
        <v>659286</v>
      </c>
      <c r="DR17" s="643"/>
      <c r="DS17" s="643"/>
      <c r="DT17" s="643"/>
      <c r="DU17" s="643"/>
      <c r="DV17" s="643"/>
      <c r="DW17" s="643"/>
      <c r="DX17" s="643"/>
      <c r="DY17" s="643"/>
      <c r="DZ17" s="643"/>
      <c r="EA17" s="643"/>
      <c r="EB17" s="643"/>
      <c r="EC17" s="689"/>
    </row>
    <row r="18" spans="2:133" ht="11.25" customHeight="1" x14ac:dyDescent="0.15">
      <c r="B18" s="639" t="s">
        <v>270</v>
      </c>
      <c r="C18" s="640"/>
      <c r="D18" s="640"/>
      <c r="E18" s="640"/>
      <c r="F18" s="640"/>
      <c r="G18" s="640"/>
      <c r="H18" s="640"/>
      <c r="I18" s="640"/>
      <c r="J18" s="640"/>
      <c r="K18" s="640"/>
      <c r="L18" s="640"/>
      <c r="M18" s="640"/>
      <c r="N18" s="640"/>
      <c r="O18" s="640"/>
      <c r="P18" s="640"/>
      <c r="Q18" s="641"/>
      <c r="R18" s="642">
        <v>5749</v>
      </c>
      <c r="S18" s="643"/>
      <c r="T18" s="643"/>
      <c r="U18" s="643"/>
      <c r="V18" s="643"/>
      <c r="W18" s="643"/>
      <c r="X18" s="643"/>
      <c r="Y18" s="644"/>
      <c r="Z18" s="675">
        <v>0.1</v>
      </c>
      <c r="AA18" s="675"/>
      <c r="AB18" s="675"/>
      <c r="AC18" s="675"/>
      <c r="AD18" s="676">
        <v>5749</v>
      </c>
      <c r="AE18" s="676"/>
      <c r="AF18" s="676"/>
      <c r="AG18" s="676"/>
      <c r="AH18" s="676"/>
      <c r="AI18" s="676"/>
      <c r="AJ18" s="676"/>
      <c r="AK18" s="676"/>
      <c r="AL18" s="645">
        <v>0.2</v>
      </c>
      <c r="AM18" s="646"/>
      <c r="AN18" s="646"/>
      <c r="AO18" s="677"/>
      <c r="AP18" s="639" t="s">
        <v>271</v>
      </c>
      <c r="AQ18" s="640"/>
      <c r="AR18" s="640"/>
      <c r="AS18" s="640"/>
      <c r="AT18" s="640"/>
      <c r="AU18" s="640"/>
      <c r="AV18" s="640"/>
      <c r="AW18" s="640"/>
      <c r="AX18" s="640"/>
      <c r="AY18" s="640"/>
      <c r="AZ18" s="640"/>
      <c r="BA18" s="640"/>
      <c r="BB18" s="640"/>
      <c r="BC18" s="640"/>
      <c r="BD18" s="640"/>
      <c r="BE18" s="640"/>
      <c r="BF18" s="641"/>
      <c r="BG18" s="642" t="s">
        <v>129</v>
      </c>
      <c r="BH18" s="643"/>
      <c r="BI18" s="643"/>
      <c r="BJ18" s="643"/>
      <c r="BK18" s="643"/>
      <c r="BL18" s="643"/>
      <c r="BM18" s="643"/>
      <c r="BN18" s="644"/>
      <c r="BO18" s="675" t="s">
        <v>129</v>
      </c>
      <c r="BP18" s="675"/>
      <c r="BQ18" s="675"/>
      <c r="BR18" s="675"/>
      <c r="BS18" s="648" t="s">
        <v>129</v>
      </c>
      <c r="BT18" s="643"/>
      <c r="BU18" s="643"/>
      <c r="BV18" s="643"/>
      <c r="BW18" s="643"/>
      <c r="BX18" s="643"/>
      <c r="BY18" s="643"/>
      <c r="BZ18" s="643"/>
      <c r="CA18" s="643"/>
      <c r="CB18" s="689"/>
      <c r="CD18" s="681" t="s">
        <v>272</v>
      </c>
      <c r="CE18" s="682"/>
      <c r="CF18" s="682"/>
      <c r="CG18" s="682"/>
      <c r="CH18" s="682"/>
      <c r="CI18" s="682"/>
      <c r="CJ18" s="682"/>
      <c r="CK18" s="682"/>
      <c r="CL18" s="682"/>
      <c r="CM18" s="682"/>
      <c r="CN18" s="682"/>
      <c r="CO18" s="682"/>
      <c r="CP18" s="682"/>
      <c r="CQ18" s="683"/>
      <c r="CR18" s="642" t="s">
        <v>236</v>
      </c>
      <c r="CS18" s="643"/>
      <c r="CT18" s="643"/>
      <c r="CU18" s="643"/>
      <c r="CV18" s="643"/>
      <c r="CW18" s="643"/>
      <c r="CX18" s="643"/>
      <c r="CY18" s="644"/>
      <c r="CZ18" s="675" t="s">
        <v>129</v>
      </c>
      <c r="DA18" s="675"/>
      <c r="DB18" s="675"/>
      <c r="DC18" s="675"/>
      <c r="DD18" s="648" t="s">
        <v>129</v>
      </c>
      <c r="DE18" s="643"/>
      <c r="DF18" s="643"/>
      <c r="DG18" s="643"/>
      <c r="DH18" s="643"/>
      <c r="DI18" s="643"/>
      <c r="DJ18" s="643"/>
      <c r="DK18" s="643"/>
      <c r="DL18" s="643"/>
      <c r="DM18" s="643"/>
      <c r="DN18" s="643"/>
      <c r="DO18" s="643"/>
      <c r="DP18" s="644"/>
      <c r="DQ18" s="648" t="s">
        <v>138</v>
      </c>
      <c r="DR18" s="643"/>
      <c r="DS18" s="643"/>
      <c r="DT18" s="643"/>
      <c r="DU18" s="643"/>
      <c r="DV18" s="643"/>
      <c r="DW18" s="643"/>
      <c r="DX18" s="643"/>
      <c r="DY18" s="643"/>
      <c r="DZ18" s="643"/>
      <c r="EA18" s="643"/>
      <c r="EB18" s="643"/>
      <c r="EC18" s="689"/>
    </row>
    <row r="19" spans="2:133" ht="11.25" customHeight="1" x14ac:dyDescent="0.15">
      <c r="B19" s="639" t="s">
        <v>273</v>
      </c>
      <c r="C19" s="640"/>
      <c r="D19" s="640"/>
      <c r="E19" s="640"/>
      <c r="F19" s="640"/>
      <c r="G19" s="640"/>
      <c r="H19" s="640"/>
      <c r="I19" s="640"/>
      <c r="J19" s="640"/>
      <c r="K19" s="640"/>
      <c r="L19" s="640"/>
      <c r="M19" s="640"/>
      <c r="N19" s="640"/>
      <c r="O19" s="640"/>
      <c r="P19" s="640"/>
      <c r="Q19" s="641"/>
      <c r="R19" s="642">
        <v>3023</v>
      </c>
      <c r="S19" s="643"/>
      <c r="T19" s="643"/>
      <c r="U19" s="643"/>
      <c r="V19" s="643"/>
      <c r="W19" s="643"/>
      <c r="X19" s="643"/>
      <c r="Y19" s="644"/>
      <c r="Z19" s="675">
        <v>0</v>
      </c>
      <c r="AA19" s="675"/>
      <c r="AB19" s="675"/>
      <c r="AC19" s="675"/>
      <c r="AD19" s="676">
        <v>3023</v>
      </c>
      <c r="AE19" s="676"/>
      <c r="AF19" s="676"/>
      <c r="AG19" s="676"/>
      <c r="AH19" s="676"/>
      <c r="AI19" s="676"/>
      <c r="AJ19" s="676"/>
      <c r="AK19" s="676"/>
      <c r="AL19" s="645">
        <v>0.1</v>
      </c>
      <c r="AM19" s="646"/>
      <c r="AN19" s="646"/>
      <c r="AO19" s="677"/>
      <c r="AP19" s="639" t="s">
        <v>274</v>
      </c>
      <c r="AQ19" s="640"/>
      <c r="AR19" s="640"/>
      <c r="AS19" s="640"/>
      <c r="AT19" s="640"/>
      <c r="AU19" s="640"/>
      <c r="AV19" s="640"/>
      <c r="AW19" s="640"/>
      <c r="AX19" s="640"/>
      <c r="AY19" s="640"/>
      <c r="AZ19" s="640"/>
      <c r="BA19" s="640"/>
      <c r="BB19" s="640"/>
      <c r="BC19" s="640"/>
      <c r="BD19" s="640"/>
      <c r="BE19" s="640"/>
      <c r="BF19" s="641"/>
      <c r="BG19" s="642">
        <v>6181</v>
      </c>
      <c r="BH19" s="643"/>
      <c r="BI19" s="643"/>
      <c r="BJ19" s="643"/>
      <c r="BK19" s="643"/>
      <c r="BL19" s="643"/>
      <c r="BM19" s="643"/>
      <c r="BN19" s="644"/>
      <c r="BO19" s="675">
        <v>0.7</v>
      </c>
      <c r="BP19" s="675"/>
      <c r="BQ19" s="675"/>
      <c r="BR19" s="675"/>
      <c r="BS19" s="648" t="s">
        <v>129</v>
      </c>
      <c r="BT19" s="643"/>
      <c r="BU19" s="643"/>
      <c r="BV19" s="643"/>
      <c r="BW19" s="643"/>
      <c r="BX19" s="643"/>
      <c r="BY19" s="643"/>
      <c r="BZ19" s="643"/>
      <c r="CA19" s="643"/>
      <c r="CB19" s="689"/>
      <c r="CD19" s="681" t="s">
        <v>275</v>
      </c>
      <c r="CE19" s="682"/>
      <c r="CF19" s="682"/>
      <c r="CG19" s="682"/>
      <c r="CH19" s="682"/>
      <c r="CI19" s="682"/>
      <c r="CJ19" s="682"/>
      <c r="CK19" s="682"/>
      <c r="CL19" s="682"/>
      <c r="CM19" s="682"/>
      <c r="CN19" s="682"/>
      <c r="CO19" s="682"/>
      <c r="CP19" s="682"/>
      <c r="CQ19" s="683"/>
      <c r="CR19" s="642" t="s">
        <v>138</v>
      </c>
      <c r="CS19" s="643"/>
      <c r="CT19" s="643"/>
      <c r="CU19" s="643"/>
      <c r="CV19" s="643"/>
      <c r="CW19" s="643"/>
      <c r="CX19" s="643"/>
      <c r="CY19" s="644"/>
      <c r="CZ19" s="675" t="s">
        <v>129</v>
      </c>
      <c r="DA19" s="675"/>
      <c r="DB19" s="675"/>
      <c r="DC19" s="675"/>
      <c r="DD19" s="648" t="s">
        <v>129</v>
      </c>
      <c r="DE19" s="643"/>
      <c r="DF19" s="643"/>
      <c r="DG19" s="643"/>
      <c r="DH19" s="643"/>
      <c r="DI19" s="643"/>
      <c r="DJ19" s="643"/>
      <c r="DK19" s="643"/>
      <c r="DL19" s="643"/>
      <c r="DM19" s="643"/>
      <c r="DN19" s="643"/>
      <c r="DO19" s="643"/>
      <c r="DP19" s="644"/>
      <c r="DQ19" s="648" t="s">
        <v>129</v>
      </c>
      <c r="DR19" s="643"/>
      <c r="DS19" s="643"/>
      <c r="DT19" s="643"/>
      <c r="DU19" s="643"/>
      <c r="DV19" s="643"/>
      <c r="DW19" s="643"/>
      <c r="DX19" s="643"/>
      <c r="DY19" s="643"/>
      <c r="DZ19" s="643"/>
      <c r="EA19" s="643"/>
      <c r="EB19" s="643"/>
      <c r="EC19" s="689"/>
    </row>
    <row r="20" spans="2:133" ht="11.25" customHeight="1" x14ac:dyDescent="0.15">
      <c r="B20" s="639" t="s">
        <v>276</v>
      </c>
      <c r="C20" s="640"/>
      <c r="D20" s="640"/>
      <c r="E20" s="640"/>
      <c r="F20" s="640"/>
      <c r="G20" s="640"/>
      <c r="H20" s="640"/>
      <c r="I20" s="640"/>
      <c r="J20" s="640"/>
      <c r="K20" s="640"/>
      <c r="L20" s="640"/>
      <c r="M20" s="640"/>
      <c r="N20" s="640"/>
      <c r="O20" s="640"/>
      <c r="P20" s="640"/>
      <c r="Q20" s="641"/>
      <c r="R20" s="642">
        <v>2109</v>
      </c>
      <c r="S20" s="643"/>
      <c r="T20" s="643"/>
      <c r="U20" s="643"/>
      <c r="V20" s="643"/>
      <c r="W20" s="643"/>
      <c r="X20" s="643"/>
      <c r="Y20" s="644"/>
      <c r="Z20" s="675">
        <v>0</v>
      </c>
      <c r="AA20" s="675"/>
      <c r="AB20" s="675"/>
      <c r="AC20" s="675"/>
      <c r="AD20" s="676">
        <v>2109</v>
      </c>
      <c r="AE20" s="676"/>
      <c r="AF20" s="676"/>
      <c r="AG20" s="676"/>
      <c r="AH20" s="676"/>
      <c r="AI20" s="676"/>
      <c r="AJ20" s="676"/>
      <c r="AK20" s="676"/>
      <c r="AL20" s="645">
        <v>0.1</v>
      </c>
      <c r="AM20" s="646"/>
      <c r="AN20" s="646"/>
      <c r="AO20" s="677"/>
      <c r="AP20" s="639" t="s">
        <v>277</v>
      </c>
      <c r="AQ20" s="640"/>
      <c r="AR20" s="640"/>
      <c r="AS20" s="640"/>
      <c r="AT20" s="640"/>
      <c r="AU20" s="640"/>
      <c r="AV20" s="640"/>
      <c r="AW20" s="640"/>
      <c r="AX20" s="640"/>
      <c r="AY20" s="640"/>
      <c r="AZ20" s="640"/>
      <c r="BA20" s="640"/>
      <c r="BB20" s="640"/>
      <c r="BC20" s="640"/>
      <c r="BD20" s="640"/>
      <c r="BE20" s="640"/>
      <c r="BF20" s="641"/>
      <c r="BG20" s="642">
        <v>6181</v>
      </c>
      <c r="BH20" s="643"/>
      <c r="BI20" s="643"/>
      <c r="BJ20" s="643"/>
      <c r="BK20" s="643"/>
      <c r="BL20" s="643"/>
      <c r="BM20" s="643"/>
      <c r="BN20" s="644"/>
      <c r="BO20" s="675">
        <v>0.7</v>
      </c>
      <c r="BP20" s="675"/>
      <c r="BQ20" s="675"/>
      <c r="BR20" s="675"/>
      <c r="BS20" s="648" t="s">
        <v>129</v>
      </c>
      <c r="BT20" s="643"/>
      <c r="BU20" s="643"/>
      <c r="BV20" s="643"/>
      <c r="BW20" s="643"/>
      <c r="BX20" s="643"/>
      <c r="BY20" s="643"/>
      <c r="BZ20" s="643"/>
      <c r="CA20" s="643"/>
      <c r="CB20" s="689"/>
      <c r="CD20" s="681" t="s">
        <v>278</v>
      </c>
      <c r="CE20" s="682"/>
      <c r="CF20" s="682"/>
      <c r="CG20" s="682"/>
      <c r="CH20" s="682"/>
      <c r="CI20" s="682"/>
      <c r="CJ20" s="682"/>
      <c r="CK20" s="682"/>
      <c r="CL20" s="682"/>
      <c r="CM20" s="682"/>
      <c r="CN20" s="682"/>
      <c r="CO20" s="682"/>
      <c r="CP20" s="682"/>
      <c r="CQ20" s="683"/>
      <c r="CR20" s="642">
        <v>6291650</v>
      </c>
      <c r="CS20" s="643"/>
      <c r="CT20" s="643"/>
      <c r="CU20" s="643"/>
      <c r="CV20" s="643"/>
      <c r="CW20" s="643"/>
      <c r="CX20" s="643"/>
      <c r="CY20" s="644"/>
      <c r="CZ20" s="675">
        <v>100</v>
      </c>
      <c r="DA20" s="675"/>
      <c r="DB20" s="675"/>
      <c r="DC20" s="675"/>
      <c r="DD20" s="648">
        <v>893435</v>
      </c>
      <c r="DE20" s="643"/>
      <c r="DF20" s="643"/>
      <c r="DG20" s="643"/>
      <c r="DH20" s="643"/>
      <c r="DI20" s="643"/>
      <c r="DJ20" s="643"/>
      <c r="DK20" s="643"/>
      <c r="DL20" s="643"/>
      <c r="DM20" s="643"/>
      <c r="DN20" s="643"/>
      <c r="DO20" s="643"/>
      <c r="DP20" s="644"/>
      <c r="DQ20" s="648">
        <v>4442675</v>
      </c>
      <c r="DR20" s="643"/>
      <c r="DS20" s="643"/>
      <c r="DT20" s="643"/>
      <c r="DU20" s="643"/>
      <c r="DV20" s="643"/>
      <c r="DW20" s="643"/>
      <c r="DX20" s="643"/>
      <c r="DY20" s="643"/>
      <c r="DZ20" s="643"/>
      <c r="EA20" s="643"/>
      <c r="EB20" s="643"/>
      <c r="EC20" s="689"/>
    </row>
    <row r="21" spans="2:133" ht="11.25" customHeight="1" x14ac:dyDescent="0.15">
      <c r="B21" s="639" t="s">
        <v>279</v>
      </c>
      <c r="C21" s="640"/>
      <c r="D21" s="640"/>
      <c r="E21" s="640"/>
      <c r="F21" s="640"/>
      <c r="G21" s="640"/>
      <c r="H21" s="640"/>
      <c r="I21" s="640"/>
      <c r="J21" s="640"/>
      <c r="K21" s="640"/>
      <c r="L21" s="640"/>
      <c r="M21" s="640"/>
      <c r="N21" s="640"/>
      <c r="O21" s="640"/>
      <c r="P21" s="640"/>
      <c r="Q21" s="641"/>
      <c r="R21" s="642">
        <v>617</v>
      </c>
      <c r="S21" s="643"/>
      <c r="T21" s="643"/>
      <c r="U21" s="643"/>
      <c r="V21" s="643"/>
      <c r="W21" s="643"/>
      <c r="X21" s="643"/>
      <c r="Y21" s="644"/>
      <c r="Z21" s="675">
        <v>0</v>
      </c>
      <c r="AA21" s="675"/>
      <c r="AB21" s="675"/>
      <c r="AC21" s="675"/>
      <c r="AD21" s="676">
        <v>617</v>
      </c>
      <c r="AE21" s="676"/>
      <c r="AF21" s="676"/>
      <c r="AG21" s="676"/>
      <c r="AH21" s="676"/>
      <c r="AI21" s="676"/>
      <c r="AJ21" s="676"/>
      <c r="AK21" s="676"/>
      <c r="AL21" s="645">
        <v>0</v>
      </c>
      <c r="AM21" s="646"/>
      <c r="AN21" s="646"/>
      <c r="AO21" s="677"/>
      <c r="AP21" s="736" t="s">
        <v>280</v>
      </c>
      <c r="AQ21" s="744"/>
      <c r="AR21" s="744"/>
      <c r="AS21" s="744"/>
      <c r="AT21" s="744"/>
      <c r="AU21" s="744"/>
      <c r="AV21" s="744"/>
      <c r="AW21" s="744"/>
      <c r="AX21" s="744"/>
      <c r="AY21" s="744"/>
      <c r="AZ21" s="744"/>
      <c r="BA21" s="744"/>
      <c r="BB21" s="744"/>
      <c r="BC21" s="744"/>
      <c r="BD21" s="744"/>
      <c r="BE21" s="744"/>
      <c r="BF21" s="738"/>
      <c r="BG21" s="642">
        <v>6181</v>
      </c>
      <c r="BH21" s="643"/>
      <c r="BI21" s="643"/>
      <c r="BJ21" s="643"/>
      <c r="BK21" s="643"/>
      <c r="BL21" s="643"/>
      <c r="BM21" s="643"/>
      <c r="BN21" s="644"/>
      <c r="BO21" s="675">
        <v>0.7</v>
      </c>
      <c r="BP21" s="675"/>
      <c r="BQ21" s="675"/>
      <c r="BR21" s="675"/>
      <c r="BS21" s="648" t="s">
        <v>236</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281</v>
      </c>
      <c r="C22" s="640"/>
      <c r="D22" s="640"/>
      <c r="E22" s="640"/>
      <c r="F22" s="640"/>
      <c r="G22" s="640"/>
      <c r="H22" s="640"/>
      <c r="I22" s="640"/>
      <c r="J22" s="640"/>
      <c r="K22" s="640"/>
      <c r="L22" s="640"/>
      <c r="M22" s="640"/>
      <c r="N22" s="640"/>
      <c r="O22" s="640"/>
      <c r="P22" s="640"/>
      <c r="Q22" s="641"/>
      <c r="R22" s="642">
        <v>2860507</v>
      </c>
      <c r="S22" s="643"/>
      <c r="T22" s="643"/>
      <c r="U22" s="643"/>
      <c r="V22" s="643"/>
      <c r="W22" s="643"/>
      <c r="X22" s="643"/>
      <c r="Y22" s="644"/>
      <c r="Z22" s="675">
        <v>41.2</v>
      </c>
      <c r="AA22" s="675"/>
      <c r="AB22" s="675"/>
      <c r="AC22" s="675"/>
      <c r="AD22" s="676">
        <v>2537826</v>
      </c>
      <c r="AE22" s="676"/>
      <c r="AF22" s="676"/>
      <c r="AG22" s="676"/>
      <c r="AH22" s="676"/>
      <c r="AI22" s="676"/>
      <c r="AJ22" s="676"/>
      <c r="AK22" s="676"/>
      <c r="AL22" s="645">
        <v>66.8</v>
      </c>
      <c r="AM22" s="646"/>
      <c r="AN22" s="646"/>
      <c r="AO22" s="677"/>
      <c r="AP22" s="736" t="s">
        <v>282</v>
      </c>
      <c r="AQ22" s="744"/>
      <c r="AR22" s="744"/>
      <c r="AS22" s="744"/>
      <c r="AT22" s="744"/>
      <c r="AU22" s="744"/>
      <c r="AV22" s="744"/>
      <c r="AW22" s="744"/>
      <c r="AX22" s="744"/>
      <c r="AY22" s="744"/>
      <c r="AZ22" s="744"/>
      <c r="BA22" s="744"/>
      <c r="BB22" s="744"/>
      <c r="BC22" s="744"/>
      <c r="BD22" s="744"/>
      <c r="BE22" s="744"/>
      <c r="BF22" s="738"/>
      <c r="BG22" s="642" t="s">
        <v>138</v>
      </c>
      <c r="BH22" s="643"/>
      <c r="BI22" s="643"/>
      <c r="BJ22" s="643"/>
      <c r="BK22" s="643"/>
      <c r="BL22" s="643"/>
      <c r="BM22" s="643"/>
      <c r="BN22" s="644"/>
      <c r="BO22" s="675" t="s">
        <v>129</v>
      </c>
      <c r="BP22" s="675"/>
      <c r="BQ22" s="675"/>
      <c r="BR22" s="675"/>
      <c r="BS22" s="648" t="s">
        <v>138</v>
      </c>
      <c r="BT22" s="643"/>
      <c r="BU22" s="643"/>
      <c r="BV22" s="643"/>
      <c r="BW22" s="643"/>
      <c r="BX22" s="643"/>
      <c r="BY22" s="643"/>
      <c r="BZ22" s="643"/>
      <c r="CA22" s="643"/>
      <c r="CB22" s="689"/>
      <c r="CD22" s="746" t="s">
        <v>283</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284</v>
      </c>
      <c r="C23" s="640"/>
      <c r="D23" s="640"/>
      <c r="E23" s="640"/>
      <c r="F23" s="640"/>
      <c r="G23" s="640"/>
      <c r="H23" s="640"/>
      <c r="I23" s="640"/>
      <c r="J23" s="640"/>
      <c r="K23" s="640"/>
      <c r="L23" s="640"/>
      <c r="M23" s="640"/>
      <c r="N23" s="640"/>
      <c r="O23" s="640"/>
      <c r="P23" s="640"/>
      <c r="Q23" s="641"/>
      <c r="R23" s="642">
        <v>2537826</v>
      </c>
      <c r="S23" s="643"/>
      <c r="T23" s="643"/>
      <c r="U23" s="643"/>
      <c r="V23" s="643"/>
      <c r="W23" s="643"/>
      <c r="X23" s="643"/>
      <c r="Y23" s="644"/>
      <c r="Z23" s="675">
        <v>36.6</v>
      </c>
      <c r="AA23" s="675"/>
      <c r="AB23" s="675"/>
      <c r="AC23" s="675"/>
      <c r="AD23" s="676">
        <v>2537826</v>
      </c>
      <c r="AE23" s="676"/>
      <c r="AF23" s="676"/>
      <c r="AG23" s="676"/>
      <c r="AH23" s="676"/>
      <c r="AI23" s="676"/>
      <c r="AJ23" s="676"/>
      <c r="AK23" s="676"/>
      <c r="AL23" s="645">
        <v>66.8</v>
      </c>
      <c r="AM23" s="646"/>
      <c r="AN23" s="646"/>
      <c r="AO23" s="677"/>
      <c r="AP23" s="736" t="s">
        <v>285</v>
      </c>
      <c r="AQ23" s="744"/>
      <c r="AR23" s="744"/>
      <c r="AS23" s="744"/>
      <c r="AT23" s="744"/>
      <c r="AU23" s="744"/>
      <c r="AV23" s="744"/>
      <c r="AW23" s="744"/>
      <c r="AX23" s="744"/>
      <c r="AY23" s="744"/>
      <c r="AZ23" s="744"/>
      <c r="BA23" s="744"/>
      <c r="BB23" s="744"/>
      <c r="BC23" s="744"/>
      <c r="BD23" s="744"/>
      <c r="BE23" s="744"/>
      <c r="BF23" s="738"/>
      <c r="BG23" s="642" t="s">
        <v>236</v>
      </c>
      <c r="BH23" s="643"/>
      <c r="BI23" s="643"/>
      <c r="BJ23" s="643"/>
      <c r="BK23" s="643"/>
      <c r="BL23" s="643"/>
      <c r="BM23" s="643"/>
      <c r="BN23" s="644"/>
      <c r="BO23" s="675" t="s">
        <v>129</v>
      </c>
      <c r="BP23" s="675"/>
      <c r="BQ23" s="675"/>
      <c r="BR23" s="675"/>
      <c r="BS23" s="648" t="s">
        <v>236</v>
      </c>
      <c r="BT23" s="643"/>
      <c r="BU23" s="643"/>
      <c r="BV23" s="643"/>
      <c r="BW23" s="643"/>
      <c r="BX23" s="643"/>
      <c r="BY23" s="643"/>
      <c r="BZ23" s="643"/>
      <c r="CA23" s="643"/>
      <c r="CB23" s="689"/>
      <c r="CD23" s="746" t="s">
        <v>224</v>
      </c>
      <c r="CE23" s="747"/>
      <c r="CF23" s="747"/>
      <c r="CG23" s="747"/>
      <c r="CH23" s="747"/>
      <c r="CI23" s="747"/>
      <c r="CJ23" s="747"/>
      <c r="CK23" s="747"/>
      <c r="CL23" s="747"/>
      <c r="CM23" s="747"/>
      <c r="CN23" s="747"/>
      <c r="CO23" s="747"/>
      <c r="CP23" s="747"/>
      <c r="CQ23" s="748"/>
      <c r="CR23" s="746" t="s">
        <v>286</v>
      </c>
      <c r="CS23" s="747"/>
      <c r="CT23" s="747"/>
      <c r="CU23" s="747"/>
      <c r="CV23" s="747"/>
      <c r="CW23" s="747"/>
      <c r="CX23" s="747"/>
      <c r="CY23" s="748"/>
      <c r="CZ23" s="746" t="s">
        <v>287</v>
      </c>
      <c r="DA23" s="747"/>
      <c r="DB23" s="747"/>
      <c r="DC23" s="748"/>
      <c r="DD23" s="746" t="s">
        <v>288</v>
      </c>
      <c r="DE23" s="747"/>
      <c r="DF23" s="747"/>
      <c r="DG23" s="747"/>
      <c r="DH23" s="747"/>
      <c r="DI23" s="747"/>
      <c r="DJ23" s="747"/>
      <c r="DK23" s="748"/>
      <c r="DL23" s="755" t="s">
        <v>289</v>
      </c>
      <c r="DM23" s="756"/>
      <c r="DN23" s="756"/>
      <c r="DO23" s="756"/>
      <c r="DP23" s="756"/>
      <c r="DQ23" s="756"/>
      <c r="DR23" s="756"/>
      <c r="DS23" s="756"/>
      <c r="DT23" s="756"/>
      <c r="DU23" s="756"/>
      <c r="DV23" s="757"/>
      <c r="DW23" s="746" t="s">
        <v>290</v>
      </c>
      <c r="DX23" s="747"/>
      <c r="DY23" s="747"/>
      <c r="DZ23" s="747"/>
      <c r="EA23" s="747"/>
      <c r="EB23" s="747"/>
      <c r="EC23" s="748"/>
    </row>
    <row r="24" spans="2:133" ht="11.25" customHeight="1" x14ac:dyDescent="0.15">
      <c r="B24" s="639" t="s">
        <v>291</v>
      </c>
      <c r="C24" s="640"/>
      <c r="D24" s="640"/>
      <c r="E24" s="640"/>
      <c r="F24" s="640"/>
      <c r="G24" s="640"/>
      <c r="H24" s="640"/>
      <c r="I24" s="640"/>
      <c r="J24" s="640"/>
      <c r="K24" s="640"/>
      <c r="L24" s="640"/>
      <c r="M24" s="640"/>
      <c r="N24" s="640"/>
      <c r="O24" s="640"/>
      <c r="P24" s="640"/>
      <c r="Q24" s="641"/>
      <c r="R24" s="642">
        <v>322681</v>
      </c>
      <c r="S24" s="643"/>
      <c r="T24" s="643"/>
      <c r="U24" s="643"/>
      <c r="V24" s="643"/>
      <c r="W24" s="643"/>
      <c r="X24" s="643"/>
      <c r="Y24" s="644"/>
      <c r="Z24" s="675">
        <v>4.5999999999999996</v>
      </c>
      <c r="AA24" s="675"/>
      <c r="AB24" s="675"/>
      <c r="AC24" s="675"/>
      <c r="AD24" s="676" t="s">
        <v>236</v>
      </c>
      <c r="AE24" s="676"/>
      <c r="AF24" s="676"/>
      <c r="AG24" s="676"/>
      <c r="AH24" s="676"/>
      <c r="AI24" s="676"/>
      <c r="AJ24" s="676"/>
      <c r="AK24" s="676"/>
      <c r="AL24" s="645" t="s">
        <v>236</v>
      </c>
      <c r="AM24" s="646"/>
      <c r="AN24" s="646"/>
      <c r="AO24" s="677"/>
      <c r="AP24" s="736" t="s">
        <v>292</v>
      </c>
      <c r="AQ24" s="744"/>
      <c r="AR24" s="744"/>
      <c r="AS24" s="744"/>
      <c r="AT24" s="744"/>
      <c r="AU24" s="744"/>
      <c r="AV24" s="744"/>
      <c r="AW24" s="744"/>
      <c r="AX24" s="744"/>
      <c r="AY24" s="744"/>
      <c r="AZ24" s="744"/>
      <c r="BA24" s="744"/>
      <c r="BB24" s="744"/>
      <c r="BC24" s="744"/>
      <c r="BD24" s="744"/>
      <c r="BE24" s="744"/>
      <c r="BF24" s="738"/>
      <c r="BG24" s="642" t="s">
        <v>138</v>
      </c>
      <c r="BH24" s="643"/>
      <c r="BI24" s="643"/>
      <c r="BJ24" s="643"/>
      <c r="BK24" s="643"/>
      <c r="BL24" s="643"/>
      <c r="BM24" s="643"/>
      <c r="BN24" s="644"/>
      <c r="BO24" s="675" t="s">
        <v>129</v>
      </c>
      <c r="BP24" s="675"/>
      <c r="BQ24" s="675"/>
      <c r="BR24" s="675"/>
      <c r="BS24" s="648" t="s">
        <v>129</v>
      </c>
      <c r="BT24" s="643"/>
      <c r="BU24" s="643"/>
      <c r="BV24" s="643"/>
      <c r="BW24" s="643"/>
      <c r="BX24" s="643"/>
      <c r="BY24" s="643"/>
      <c r="BZ24" s="643"/>
      <c r="CA24" s="643"/>
      <c r="CB24" s="689"/>
      <c r="CD24" s="700" t="s">
        <v>293</v>
      </c>
      <c r="CE24" s="701"/>
      <c r="CF24" s="701"/>
      <c r="CG24" s="701"/>
      <c r="CH24" s="701"/>
      <c r="CI24" s="701"/>
      <c r="CJ24" s="701"/>
      <c r="CK24" s="701"/>
      <c r="CL24" s="701"/>
      <c r="CM24" s="701"/>
      <c r="CN24" s="701"/>
      <c r="CO24" s="701"/>
      <c r="CP24" s="701"/>
      <c r="CQ24" s="702"/>
      <c r="CR24" s="697">
        <v>2042185</v>
      </c>
      <c r="CS24" s="698"/>
      <c r="CT24" s="698"/>
      <c r="CU24" s="698"/>
      <c r="CV24" s="698"/>
      <c r="CW24" s="698"/>
      <c r="CX24" s="698"/>
      <c r="CY24" s="741"/>
      <c r="CZ24" s="742">
        <v>32.5</v>
      </c>
      <c r="DA24" s="713"/>
      <c r="DB24" s="713"/>
      <c r="DC24" s="745"/>
      <c r="DD24" s="740">
        <v>1735645</v>
      </c>
      <c r="DE24" s="698"/>
      <c r="DF24" s="698"/>
      <c r="DG24" s="698"/>
      <c r="DH24" s="698"/>
      <c r="DI24" s="698"/>
      <c r="DJ24" s="698"/>
      <c r="DK24" s="741"/>
      <c r="DL24" s="740">
        <v>1729863</v>
      </c>
      <c r="DM24" s="698"/>
      <c r="DN24" s="698"/>
      <c r="DO24" s="698"/>
      <c r="DP24" s="698"/>
      <c r="DQ24" s="698"/>
      <c r="DR24" s="698"/>
      <c r="DS24" s="698"/>
      <c r="DT24" s="698"/>
      <c r="DU24" s="698"/>
      <c r="DV24" s="741"/>
      <c r="DW24" s="742">
        <v>45.6</v>
      </c>
      <c r="DX24" s="713"/>
      <c r="DY24" s="713"/>
      <c r="DZ24" s="713"/>
      <c r="EA24" s="713"/>
      <c r="EB24" s="713"/>
      <c r="EC24" s="743"/>
    </row>
    <row r="25" spans="2:133" ht="11.25" customHeight="1" x14ac:dyDescent="0.15">
      <c r="B25" s="639" t="s">
        <v>294</v>
      </c>
      <c r="C25" s="640"/>
      <c r="D25" s="640"/>
      <c r="E25" s="640"/>
      <c r="F25" s="640"/>
      <c r="G25" s="640"/>
      <c r="H25" s="640"/>
      <c r="I25" s="640"/>
      <c r="J25" s="640"/>
      <c r="K25" s="640"/>
      <c r="L25" s="640"/>
      <c r="M25" s="640"/>
      <c r="N25" s="640"/>
      <c r="O25" s="640"/>
      <c r="P25" s="640"/>
      <c r="Q25" s="641"/>
      <c r="R25" s="642" t="s">
        <v>129</v>
      </c>
      <c r="S25" s="643"/>
      <c r="T25" s="643"/>
      <c r="U25" s="643"/>
      <c r="V25" s="643"/>
      <c r="W25" s="643"/>
      <c r="X25" s="643"/>
      <c r="Y25" s="644"/>
      <c r="Z25" s="675" t="s">
        <v>236</v>
      </c>
      <c r="AA25" s="675"/>
      <c r="AB25" s="675"/>
      <c r="AC25" s="675"/>
      <c r="AD25" s="676" t="s">
        <v>236</v>
      </c>
      <c r="AE25" s="676"/>
      <c r="AF25" s="676"/>
      <c r="AG25" s="676"/>
      <c r="AH25" s="676"/>
      <c r="AI25" s="676"/>
      <c r="AJ25" s="676"/>
      <c r="AK25" s="676"/>
      <c r="AL25" s="645" t="s">
        <v>129</v>
      </c>
      <c r="AM25" s="646"/>
      <c r="AN25" s="646"/>
      <c r="AO25" s="677"/>
      <c r="AP25" s="736" t="s">
        <v>295</v>
      </c>
      <c r="AQ25" s="744"/>
      <c r="AR25" s="744"/>
      <c r="AS25" s="744"/>
      <c r="AT25" s="744"/>
      <c r="AU25" s="744"/>
      <c r="AV25" s="744"/>
      <c r="AW25" s="744"/>
      <c r="AX25" s="744"/>
      <c r="AY25" s="744"/>
      <c r="AZ25" s="744"/>
      <c r="BA25" s="744"/>
      <c r="BB25" s="744"/>
      <c r="BC25" s="744"/>
      <c r="BD25" s="744"/>
      <c r="BE25" s="744"/>
      <c r="BF25" s="738"/>
      <c r="BG25" s="642" t="s">
        <v>129</v>
      </c>
      <c r="BH25" s="643"/>
      <c r="BI25" s="643"/>
      <c r="BJ25" s="643"/>
      <c r="BK25" s="643"/>
      <c r="BL25" s="643"/>
      <c r="BM25" s="643"/>
      <c r="BN25" s="644"/>
      <c r="BO25" s="675" t="s">
        <v>129</v>
      </c>
      <c r="BP25" s="675"/>
      <c r="BQ25" s="675"/>
      <c r="BR25" s="675"/>
      <c r="BS25" s="648" t="s">
        <v>129</v>
      </c>
      <c r="BT25" s="643"/>
      <c r="BU25" s="643"/>
      <c r="BV25" s="643"/>
      <c r="BW25" s="643"/>
      <c r="BX25" s="643"/>
      <c r="BY25" s="643"/>
      <c r="BZ25" s="643"/>
      <c r="CA25" s="643"/>
      <c r="CB25" s="689"/>
      <c r="CD25" s="681" t="s">
        <v>296</v>
      </c>
      <c r="CE25" s="682"/>
      <c r="CF25" s="682"/>
      <c r="CG25" s="682"/>
      <c r="CH25" s="682"/>
      <c r="CI25" s="682"/>
      <c r="CJ25" s="682"/>
      <c r="CK25" s="682"/>
      <c r="CL25" s="682"/>
      <c r="CM25" s="682"/>
      <c r="CN25" s="682"/>
      <c r="CO25" s="682"/>
      <c r="CP25" s="682"/>
      <c r="CQ25" s="683"/>
      <c r="CR25" s="642">
        <v>962960</v>
      </c>
      <c r="CS25" s="661"/>
      <c r="CT25" s="661"/>
      <c r="CU25" s="661"/>
      <c r="CV25" s="661"/>
      <c r="CW25" s="661"/>
      <c r="CX25" s="661"/>
      <c r="CY25" s="662"/>
      <c r="CZ25" s="645">
        <v>15.3</v>
      </c>
      <c r="DA25" s="663"/>
      <c r="DB25" s="663"/>
      <c r="DC25" s="664"/>
      <c r="DD25" s="648">
        <v>915115</v>
      </c>
      <c r="DE25" s="661"/>
      <c r="DF25" s="661"/>
      <c r="DG25" s="661"/>
      <c r="DH25" s="661"/>
      <c r="DI25" s="661"/>
      <c r="DJ25" s="661"/>
      <c r="DK25" s="662"/>
      <c r="DL25" s="648">
        <v>909383</v>
      </c>
      <c r="DM25" s="661"/>
      <c r="DN25" s="661"/>
      <c r="DO25" s="661"/>
      <c r="DP25" s="661"/>
      <c r="DQ25" s="661"/>
      <c r="DR25" s="661"/>
      <c r="DS25" s="661"/>
      <c r="DT25" s="661"/>
      <c r="DU25" s="661"/>
      <c r="DV25" s="662"/>
      <c r="DW25" s="645">
        <v>23.9</v>
      </c>
      <c r="DX25" s="663"/>
      <c r="DY25" s="663"/>
      <c r="DZ25" s="663"/>
      <c r="EA25" s="663"/>
      <c r="EB25" s="663"/>
      <c r="EC25" s="684"/>
    </row>
    <row r="26" spans="2:133" ht="11.25" customHeight="1" x14ac:dyDescent="0.15">
      <c r="B26" s="639" t="s">
        <v>297</v>
      </c>
      <c r="C26" s="640"/>
      <c r="D26" s="640"/>
      <c r="E26" s="640"/>
      <c r="F26" s="640"/>
      <c r="G26" s="640"/>
      <c r="H26" s="640"/>
      <c r="I26" s="640"/>
      <c r="J26" s="640"/>
      <c r="K26" s="640"/>
      <c r="L26" s="640"/>
      <c r="M26" s="640"/>
      <c r="N26" s="640"/>
      <c r="O26" s="640"/>
      <c r="P26" s="640"/>
      <c r="Q26" s="641"/>
      <c r="R26" s="642">
        <v>4096209</v>
      </c>
      <c r="S26" s="643"/>
      <c r="T26" s="643"/>
      <c r="U26" s="643"/>
      <c r="V26" s="643"/>
      <c r="W26" s="643"/>
      <c r="X26" s="643"/>
      <c r="Y26" s="644"/>
      <c r="Z26" s="675">
        <v>59</v>
      </c>
      <c r="AA26" s="675"/>
      <c r="AB26" s="675"/>
      <c r="AC26" s="675"/>
      <c r="AD26" s="676">
        <v>3773528</v>
      </c>
      <c r="AE26" s="676"/>
      <c r="AF26" s="676"/>
      <c r="AG26" s="676"/>
      <c r="AH26" s="676"/>
      <c r="AI26" s="676"/>
      <c r="AJ26" s="676"/>
      <c r="AK26" s="676"/>
      <c r="AL26" s="645">
        <v>99.4</v>
      </c>
      <c r="AM26" s="646"/>
      <c r="AN26" s="646"/>
      <c r="AO26" s="677"/>
      <c r="AP26" s="736" t="s">
        <v>298</v>
      </c>
      <c r="AQ26" s="737"/>
      <c r="AR26" s="737"/>
      <c r="AS26" s="737"/>
      <c r="AT26" s="737"/>
      <c r="AU26" s="737"/>
      <c r="AV26" s="737"/>
      <c r="AW26" s="737"/>
      <c r="AX26" s="737"/>
      <c r="AY26" s="737"/>
      <c r="AZ26" s="737"/>
      <c r="BA26" s="737"/>
      <c r="BB26" s="737"/>
      <c r="BC26" s="737"/>
      <c r="BD26" s="737"/>
      <c r="BE26" s="737"/>
      <c r="BF26" s="738"/>
      <c r="BG26" s="642" t="s">
        <v>129</v>
      </c>
      <c r="BH26" s="643"/>
      <c r="BI26" s="643"/>
      <c r="BJ26" s="643"/>
      <c r="BK26" s="643"/>
      <c r="BL26" s="643"/>
      <c r="BM26" s="643"/>
      <c r="BN26" s="644"/>
      <c r="BO26" s="675" t="s">
        <v>236</v>
      </c>
      <c r="BP26" s="675"/>
      <c r="BQ26" s="675"/>
      <c r="BR26" s="675"/>
      <c r="BS26" s="648" t="s">
        <v>129</v>
      </c>
      <c r="BT26" s="643"/>
      <c r="BU26" s="643"/>
      <c r="BV26" s="643"/>
      <c r="BW26" s="643"/>
      <c r="BX26" s="643"/>
      <c r="BY26" s="643"/>
      <c r="BZ26" s="643"/>
      <c r="CA26" s="643"/>
      <c r="CB26" s="689"/>
      <c r="CD26" s="681" t="s">
        <v>299</v>
      </c>
      <c r="CE26" s="682"/>
      <c r="CF26" s="682"/>
      <c r="CG26" s="682"/>
      <c r="CH26" s="682"/>
      <c r="CI26" s="682"/>
      <c r="CJ26" s="682"/>
      <c r="CK26" s="682"/>
      <c r="CL26" s="682"/>
      <c r="CM26" s="682"/>
      <c r="CN26" s="682"/>
      <c r="CO26" s="682"/>
      <c r="CP26" s="682"/>
      <c r="CQ26" s="683"/>
      <c r="CR26" s="642">
        <v>528581</v>
      </c>
      <c r="CS26" s="643"/>
      <c r="CT26" s="643"/>
      <c r="CU26" s="643"/>
      <c r="CV26" s="643"/>
      <c r="CW26" s="643"/>
      <c r="CX26" s="643"/>
      <c r="CY26" s="644"/>
      <c r="CZ26" s="645">
        <v>8.4</v>
      </c>
      <c r="DA26" s="663"/>
      <c r="DB26" s="663"/>
      <c r="DC26" s="664"/>
      <c r="DD26" s="648">
        <v>497064</v>
      </c>
      <c r="DE26" s="643"/>
      <c r="DF26" s="643"/>
      <c r="DG26" s="643"/>
      <c r="DH26" s="643"/>
      <c r="DI26" s="643"/>
      <c r="DJ26" s="643"/>
      <c r="DK26" s="644"/>
      <c r="DL26" s="648" t="s">
        <v>129</v>
      </c>
      <c r="DM26" s="643"/>
      <c r="DN26" s="643"/>
      <c r="DO26" s="643"/>
      <c r="DP26" s="643"/>
      <c r="DQ26" s="643"/>
      <c r="DR26" s="643"/>
      <c r="DS26" s="643"/>
      <c r="DT26" s="643"/>
      <c r="DU26" s="643"/>
      <c r="DV26" s="644"/>
      <c r="DW26" s="645" t="s">
        <v>138</v>
      </c>
      <c r="DX26" s="663"/>
      <c r="DY26" s="663"/>
      <c r="DZ26" s="663"/>
      <c r="EA26" s="663"/>
      <c r="EB26" s="663"/>
      <c r="EC26" s="684"/>
    </row>
    <row r="27" spans="2:133" ht="11.25" customHeight="1" x14ac:dyDescent="0.15">
      <c r="B27" s="639" t="s">
        <v>300</v>
      </c>
      <c r="C27" s="640"/>
      <c r="D27" s="640"/>
      <c r="E27" s="640"/>
      <c r="F27" s="640"/>
      <c r="G27" s="640"/>
      <c r="H27" s="640"/>
      <c r="I27" s="640"/>
      <c r="J27" s="640"/>
      <c r="K27" s="640"/>
      <c r="L27" s="640"/>
      <c r="M27" s="640"/>
      <c r="N27" s="640"/>
      <c r="O27" s="640"/>
      <c r="P27" s="640"/>
      <c r="Q27" s="641"/>
      <c r="R27" s="642">
        <v>1201</v>
      </c>
      <c r="S27" s="643"/>
      <c r="T27" s="643"/>
      <c r="U27" s="643"/>
      <c r="V27" s="643"/>
      <c r="W27" s="643"/>
      <c r="X27" s="643"/>
      <c r="Y27" s="644"/>
      <c r="Z27" s="675">
        <v>0</v>
      </c>
      <c r="AA27" s="675"/>
      <c r="AB27" s="675"/>
      <c r="AC27" s="675"/>
      <c r="AD27" s="676">
        <v>1201</v>
      </c>
      <c r="AE27" s="676"/>
      <c r="AF27" s="676"/>
      <c r="AG27" s="676"/>
      <c r="AH27" s="676"/>
      <c r="AI27" s="676"/>
      <c r="AJ27" s="676"/>
      <c r="AK27" s="676"/>
      <c r="AL27" s="645">
        <v>0</v>
      </c>
      <c r="AM27" s="646"/>
      <c r="AN27" s="646"/>
      <c r="AO27" s="677"/>
      <c r="AP27" s="639" t="s">
        <v>301</v>
      </c>
      <c r="AQ27" s="640"/>
      <c r="AR27" s="640"/>
      <c r="AS27" s="640"/>
      <c r="AT27" s="640"/>
      <c r="AU27" s="640"/>
      <c r="AV27" s="640"/>
      <c r="AW27" s="640"/>
      <c r="AX27" s="640"/>
      <c r="AY27" s="640"/>
      <c r="AZ27" s="640"/>
      <c r="BA27" s="640"/>
      <c r="BB27" s="640"/>
      <c r="BC27" s="640"/>
      <c r="BD27" s="640"/>
      <c r="BE27" s="640"/>
      <c r="BF27" s="641"/>
      <c r="BG27" s="642">
        <v>930674</v>
      </c>
      <c r="BH27" s="643"/>
      <c r="BI27" s="643"/>
      <c r="BJ27" s="643"/>
      <c r="BK27" s="643"/>
      <c r="BL27" s="643"/>
      <c r="BM27" s="643"/>
      <c r="BN27" s="644"/>
      <c r="BO27" s="675">
        <v>100</v>
      </c>
      <c r="BP27" s="675"/>
      <c r="BQ27" s="675"/>
      <c r="BR27" s="675"/>
      <c r="BS27" s="648" t="s">
        <v>138</v>
      </c>
      <c r="BT27" s="643"/>
      <c r="BU27" s="643"/>
      <c r="BV27" s="643"/>
      <c r="BW27" s="643"/>
      <c r="BX27" s="643"/>
      <c r="BY27" s="643"/>
      <c r="BZ27" s="643"/>
      <c r="CA27" s="643"/>
      <c r="CB27" s="689"/>
      <c r="CD27" s="681" t="s">
        <v>302</v>
      </c>
      <c r="CE27" s="682"/>
      <c r="CF27" s="682"/>
      <c r="CG27" s="682"/>
      <c r="CH27" s="682"/>
      <c r="CI27" s="682"/>
      <c r="CJ27" s="682"/>
      <c r="CK27" s="682"/>
      <c r="CL27" s="682"/>
      <c r="CM27" s="682"/>
      <c r="CN27" s="682"/>
      <c r="CO27" s="682"/>
      <c r="CP27" s="682"/>
      <c r="CQ27" s="683"/>
      <c r="CR27" s="642">
        <v>419939</v>
      </c>
      <c r="CS27" s="661"/>
      <c r="CT27" s="661"/>
      <c r="CU27" s="661"/>
      <c r="CV27" s="661"/>
      <c r="CW27" s="661"/>
      <c r="CX27" s="661"/>
      <c r="CY27" s="662"/>
      <c r="CZ27" s="645">
        <v>6.7</v>
      </c>
      <c r="DA27" s="663"/>
      <c r="DB27" s="663"/>
      <c r="DC27" s="664"/>
      <c r="DD27" s="648">
        <v>161244</v>
      </c>
      <c r="DE27" s="661"/>
      <c r="DF27" s="661"/>
      <c r="DG27" s="661"/>
      <c r="DH27" s="661"/>
      <c r="DI27" s="661"/>
      <c r="DJ27" s="661"/>
      <c r="DK27" s="662"/>
      <c r="DL27" s="648">
        <v>161194</v>
      </c>
      <c r="DM27" s="661"/>
      <c r="DN27" s="661"/>
      <c r="DO27" s="661"/>
      <c r="DP27" s="661"/>
      <c r="DQ27" s="661"/>
      <c r="DR27" s="661"/>
      <c r="DS27" s="661"/>
      <c r="DT27" s="661"/>
      <c r="DU27" s="661"/>
      <c r="DV27" s="662"/>
      <c r="DW27" s="645">
        <v>4.2</v>
      </c>
      <c r="DX27" s="663"/>
      <c r="DY27" s="663"/>
      <c r="DZ27" s="663"/>
      <c r="EA27" s="663"/>
      <c r="EB27" s="663"/>
      <c r="EC27" s="684"/>
    </row>
    <row r="28" spans="2:133" ht="11.25" customHeight="1" x14ac:dyDescent="0.15">
      <c r="B28" s="639" t="s">
        <v>303</v>
      </c>
      <c r="C28" s="640"/>
      <c r="D28" s="640"/>
      <c r="E28" s="640"/>
      <c r="F28" s="640"/>
      <c r="G28" s="640"/>
      <c r="H28" s="640"/>
      <c r="I28" s="640"/>
      <c r="J28" s="640"/>
      <c r="K28" s="640"/>
      <c r="L28" s="640"/>
      <c r="M28" s="640"/>
      <c r="N28" s="640"/>
      <c r="O28" s="640"/>
      <c r="P28" s="640"/>
      <c r="Q28" s="641"/>
      <c r="R28" s="642">
        <v>12058</v>
      </c>
      <c r="S28" s="643"/>
      <c r="T28" s="643"/>
      <c r="U28" s="643"/>
      <c r="V28" s="643"/>
      <c r="W28" s="643"/>
      <c r="X28" s="643"/>
      <c r="Y28" s="644"/>
      <c r="Z28" s="675">
        <v>0.2</v>
      </c>
      <c r="AA28" s="675"/>
      <c r="AB28" s="675"/>
      <c r="AC28" s="675"/>
      <c r="AD28" s="676" t="s">
        <v>129</v>
      </c>
      <c r="AE28" s="676"/>
      <c r="AF28" s="676"/>
      <c r="AG28" s="676"/>
      <c r="AH28" s="676"/>
      <c r="AI28" s="676"/>
      <c r="AJ28" s="676"/>
      <c r="AK28" s="676"/>
      <c r="AL28" s="645" t="s">
        <v>129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304</v>
      </c>
      <c r="CE28" s="682"/>
      <c r="CF28" s="682"/>
      <c r="CG28" s="682"/>
      <c r="CH28" s="682"/>
      <c r="CI28" s="682"/>
      <c r="CJ28" s="682"/>
      <c r="CK28" s="682"/>
      <c r="CL28" s="682"/>
      <c r="CM28" s="682"/>
      <c r="CN28" s="682"/>
      <c r="CO28" s="682"/>
      <c r="CP28" s="682"/>
      <c r="CQ28" s="683"/>
      <c r="CR28" s="642">
        <v>659286</v>
      </c>
      <c r="CS28" s="643"/>
      <c r="CT28" s="643"/>
      <c r="CU28" s="643"/>
      <c r="CV28" s="643"/>
      <c r="CW28" s="643"/>
      <c r="CX28" s="643"/>
      <c r="CY28" s="644"/>
      <c r="CZ28" s="645">
        <v>10.5</v>
      </c>
      <c r="DA28" s="663"/>
      <c r="DB28" s="663"/>
      <c r="DC28" s="664"/>
      <c r="DD28" s="648">
        <v>659286</v>
      </c>
      <c r="DE28" s="643"/>
      <c r="DF28" s="643"/>
      <c r="DG28" s="643"/>
      <c r="DH28" s="643"/>
      <c r="DI28" s="643"/>
      <c r="DJ28" s="643"/>
      <c r="DK28" s="644"/>
      <c r="DL28" s="648">
        <v>659286</v>
      </c>
      <c r="DM28" s="643"/>
      <c r="DN28" s="643"/>
      <c r="DO28" s="643"/>
      <c r="DP28" s="643"/>
      <c r="DQ28" s="643"/>
      <c r="DR28" s="643"/>
      <c r="DS28" s="643"/>
      <c r="DT28" s="643"/>
      <c r="DU28" s="643"/>
      <c r="DV28" s="644"/>
      <c r="DW28" s="645">
        <v>17.399999999999999</v>
      </c>
      <c r="DX28" s="663"/>
      <c r="DY28" s="663"/>
      <c r="DZ28" s="663"/>
      <c r="EA28" s="663"/>
      <c r="EB28" s="663"/>
      <c r="EC28" s="684"/>
    </row>
    <row r="29" spans="2:133" ht="11.25" customHeight="1" x14ac:dyDescent="0.15">
      <c r="B29" s="639" t="s">
        <v>305</v>
      </c>
      <c r="C29" s="640"/>
      <c r="D29" s="640"/>
      <c r="E29" s="640"/>
      <c r="F29" s="640"/>
      <c r="G29" s="640"/>
      <c r="H29" s="640"/>
      <c r="I29" s="640"/>
      <c r="J29" s="640"/>
      <c r="K29" s="640"/>
      <c r="L29" s="640"/>
      <c r="M29" s="640"/>
      <c r="N29" s="640"/>
      <c r="O29" s="640"/>
      <c r="P29" s="640"/>
      <c r="Q29" s="641"/>
      <c r="R29" s="642">
        <v>41908</v>
      </c>
      <c r="S29" s="643"/>
      <c r="T29" s="643"/>
      <c r="U29" s="643"/>
      <c r="V29" s="643"/>
      <c r="W29" s="643"/>
      <c r="X29" s="643"/>
      <c r="Y29" s="644"/>
      <c r="Z29" s="675">
        <v>0.6</v>
      </c>
      <c r="AA29" s="675"/>
      <c r="AB29" s="675"/>
      <c r="AC29" s="675"/>
      <c r="AD29" s="676" t="s">
        <v>129</v>
      </c>
      <c r="AE29" s="676"/>
      <c r="AF29" s="676"/>
      <c r="AG29" s="676"/>
      <c r="AH29" s="676"/>
      <c r="AI29" s="676"/>
      <c r="AJ29" s="676"/>
      <c r="AK29" s="676"/>
      <c r="AL29" s="645" t="s">
        <v>129</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306</v>
      </c>
      <c r="CE29" s="731"/>
      <c r="CF29" s="681" t="s">
        <v>307</v>
      </c>
      <c r="CG29" s="682"/>
      <c r="CH29" s="682"/>
      <c r="CI29" s="682"/>
      <c r="CJ29" s="682"/>
      <c r="CK29" s="682"/>
      <c r="CL29" s="682"/>
      <c r="CM29" s="682"/>
      <c r="CN29" s="682"/>
      <c r="CO29" s="682"/>
      <c r="CP29" s="682"/>
      <c r="CQ29" s="683"/>
      <c r="CR29" s="642">
        <v>659286</v>
      </c>
      <c r="CS29" s="661"/>
      <c r="CT29" s="661"/>
      <c r="CU29" s="661"/>
      <c r="CV29" s="661"/>
      <c r="CW29" s="661"/>
      <c r="CX29" s="661"/>
      <c r="CY29" s="662"/>
      <c r="CZ29" s="645">
        <v>10.5</v>
      </c>
      <c r="DA29" s="663"/>
      <c r="DB29" s="663"/>
      <c r="DC29" s="664"/>
      <c r="DD29" s="648">
        <v>659286</v>
      </c>
      <c r="DE29" s="661"/>
      <c r="DF29" s="661"/>
      <c r="DG29" s="661"/>
      <c r="DH29" s="661"/>
      <c r="DI29" s="661"/>
      <c r="DJ29" s="661"/>
      <c r="DK29" s="662"/>
      <c r="DL29" s="648">
        <v>659286</v>
      </c>
      <c r="DM29" s="661"/>
      <c r="DN29" s="661"/>
      <c r="DO29" s="661"/>
      <c r="DP29" s="661"/>
      <c r="DQ29" s="661"/>
      <c r="DR29" s="661"/>
      <c r="DS29" s="661"/>
      <c r="DT29" s="661"/>
      <c r="DU29" s="661"/>
      <c r="DV29" s="662"/>
      <c r="DW29" s="645">
        <v>17.399999999999999</v>
      </c>
      <c r="DX29" s="663"/>
      <c r="DY29" s="663"/>
      <c r="DZ29" s="663"/>
      <c r="EA29" s="663"/>
      <c r="EB29" s="663"/>
      <c r="EC29" s="684"/>
    </row>
    <row r="30" spans="2:133" ht="11.25" customHeight="1" x14ac:dyDescent="0.15">
      <c r="B30" s="639" t="s">
        <v>308</v>
      </c>
      <c r="C30" s="640"/>
      <c r="D30" s="640"/>
      <c r="E30" s="640"/>
      <c r="F30" s="640"/>
      <c r="G30" s="640"/>
      <c r="H30" s="640"/>
      <c r="I30" s="640"/>
      <c r="J30" s="640"/>
      <c r="K30" s="640"/>
      <c r="L30" s="640"/>
      <c r="M30" s="640"/>
      <c r="N30" s="640"/>
      <c r="O30" s="640"/>
      <c r="P30" s="640"/>
      <c r="Q30" s="641"/>
      <c r="R30" s="642">
        <v>17541</v>
      </c>
      <c r="S30" s="643"/>
      <c r="T30" s="643"/>
      <c r="U30" s="643"/>
      <c r="V30" s="643"/>
      <c r="W30" s="643"/>
      <c r="X30" s="643"/>
      <c r="Y30" s="644"/>
      <c r="Z30" s="675">
        <v>0.3</v>
      </c>
      <c r="AA30" s="675"/>
      <c r="AB30" s="675"/>
      <c r="AC30" s="675"/>
      <c r="AD30" s="676" t="s">
        <v>236</v>
      </c>
      <c r="AE30" s="676"/>
      <c r="AF30" s="676"/>
      <c r="AG30" s="676"/>
      <c r="AH30" s="676"/>
      <c r="AI30" s="676"/>
      <c r="AJ30" s="676"/>
      <c r="AK30" s="676"/>
      <c r="AL30" s="645" t="s">
        <v>129</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309</v>
      </c>
      <c r="BH30" s="728"/>
      <c r="BI30" s="728"/>
      <c r="BJ30" s="728"/>
      <c r="BK30" s="728"/>
      <c r="BL30" s="728"/>
      <c r="BM30" s="728"/>
      <c r="BN30" s="728"/>
      <c r="BO30" s="728"/>
      <c r="BP30" s="728"/>
      <c r="BQ30" s="729"/>
      <c r="BR30" s="703" t="s">
        <v>310</v>
      </c>
      <c r="BS30" s="728"/>
      <c r="BT30" s="728"/>
      <c r="BU30" s="728"/>
      <c r="BV30" s="728"/>
      <c r="BW30" s="728"/>
      <c r="BX30" s="728"/>
      <c r="BY30" s="728"/>
      <c r="BZ30" s="728"/>
      <c r="CA30" s="728"/>
      <c r="CB30" s="729"/>
      <c r="CD30" s="732"/>
      <c r="CE30" s="733"/>
      <c r="CF30" s="681" t="s">
        <v>311</v>
      </c>
      <c r="CG30" s="682"/>
      <c r="CH30" s="682"/>
      <c r="CI30" s="682"/>
      <c r="CJ30" s="682"/>
      <c r="CK30" s="682"/>
      <c r="CL30" s="682"/>
      <c r="CM30" s="682"/>
      <c r="CN30" s="682"/>
      <c r="CO30" s="682"/>
      <c r="CP30" s="682"/>
      <c r="CQ30" s="683"/>
      <c r="CR30" s="642">
        <v>647056</v>
      </c>
      <c r="CS30" s="643"/>
      <c r="CT30" s="643"/>
      <c r="CU30" s="643"/>
      <c r="CV30" s="643"/>
      <c r="CW30" s="643"/>
      <c r="CX30" s="643"/>
      <c r="CY30" s="644"/>
      <c r="CZ30" s="645">
        <v>10.3</v>
      </c>
      <c r="DA30" s="663"/>
      <c r="DB30" s="663"/>
      <c r="DC30" s="664"/>
      <c r="DD30" s="648">
        <v>647056</v>
      </c>
      <c r="DE30" s="643"/>
      <c r="DF30" s="643"/>
      <c r="DG30" s="643"/>
      <c r="DH30" s="643"/>
      <c r="DI30" s="643"/>
      <c r="DJ30" s="643"/>
      <c r="DK30" s="644"/>
      <c r="DL30" s="648">
        <v>647056</v>
      </c>
      <c r="DM30" s="643"/>
      <c r="DN30" s="643"/>
      <c r="DO30" s="643"/>
      <c r="DP30" s="643"/>
      <c r="DQ30" s="643"/>
      <c r="DR30" s="643"/>
      <c r="DS30" s="643"/>
      <c r="DT30" s="643"/>
      <c r="DU30" s="643"/>
      <c r="DV30" s="644"/>
      <c r="DW30" s="645">
        <v>17</v>
      </c>
      <c r="DX30" s="663"/>
      <c r="DY30" s="663"/>
      <c r="DZ30" s="663"/>
      <c r="EA30" s="663"/>
      <c r="EB30" s="663"/>
      <c r="EC30" s="684"/>
    </row>
    <row r="31" spans="2:133" ht="11.25" customHeight="1" x14ac:dyDescent="0.15">
      <c r="B31" s="639" t="s">
        <v>312</v>
      </c>
      <c r="C31" s="640"/>
      <c r="D31" s="640"/>
      <c r="E31" s="640"/>
      <c r="F31" s="640"/>
      <c r="G31" s="640"/>
      <c r="H31" s="640"/>
      <c r="I31" s="640"/>
      <c r="J31" s="640"/>
      <c r="K31" s="640"/>
      <c r="L31" s="640"/>
      <c r="M31" s="640"/>
      <c r="N31" s="640"/>
      <c r="O31" s="640"/>
      <c r="P31" s="640"/>
      <c r="Q31" s="641"/>
      <c r="R31" s="642">
        <v>1467434</v>
      </c>
      <c r="S31" s="643"/>
      <c r="T31" s="643"/>
      <c r="U31" s="643"/>
      <c r="V31" s="643"/>
      <c r="W31" s="643"/>
      <c r="X31" s="643"/>
      <c r="Y31" s="644"/>
      <c r="Z31" s="675">
        <v>21.1</v>
      </c>
      <c r="AA31" s="675"/>
      <c r="AB31" s="675"/>
      <c r="AC31" s="675"/>
      <c r="AD31" s="676" t="s">
        <v>138</v>
      </c>
      <c r="AE31" s="676"/>
      <c r="AF31" s="676"/>
      <c r="AG31" s="676"/>
      <c r="AH31" s="676"/>
      <c r="AI31" s="676"/>
      <c r="AJ31" s="676"/>
      <c r="AK31" s="676"/>
      <c r="AL31" s="645" t="s">
        <v>129</v>
      </c>
      <c r="AM31" s="646"/>
      <c r="AN31" s="646"/>
      <c r="AO31" s="677"/>
      <c r="AP31" s="716" t="s">
        <v>313</v>
      </c>
      <c r="AQ31" s="717"/>
      <c r="AR31" s="717"/>
      <c r="AS31" s="717"/>
      <c r="AT31" s="722" t="s">
        <v>314</v>
      </c>
      <c r="AU31" s="231"/>
      <c r="AV31" s="231"/>
      <c r="AW31" s="231"/>
      <c r="AX31" s="708" t="s">
        <v>189</v>
      </c>
      <c r="AY31" s="709"/>
      <c r="AZ31" s="709"/>
      <c r="BA31" s="709"/>
      <c r="BB31" s="709"/>
      <c r="BC31" s="709"/>
      <c r="BD31" s="709"/>
      <c r="BE31" s="709"/>
      <c r="BF31" s="710"/>
      <c r="BG31" s="711">
        <v>99.5</v>
      </c>
      <c r="BH31" s="712"/>
      <c r="BI31" s="712"/>
      <c r="BJ31" s="712"/>
      <c r="BK31" s="712"/>
      <c r="BL31" s="712"/>
      <c r="BM31" s="713">
        <v>98.4</v>
      </c>
      <c r="BN31" s="712"/>
      <c r="BO31" s="712"/>
      <c r="BP31" s="712"/>
      <c r="BQ31" s="714"/>
      <c r="BR31" s="711">
        <v>99.4</v>
      </c>
      <c r="BS31" s="712"/>
      <c r="BT31" s="712"/>
      <c r="BU31" s="712"/>
      <c r="BV31" s="712"/>
      <c r="BW31" s="712"/>
      <c r="BX31" s="713">
        <v>98.4</v>
      </c>
      <c r="BY31" s="712"/>
      <c r="BZ31" s="712"/>
      <c r="CA31" s="712"/>
      <c r="CB31" s="714"/>
      <c r="CD31" s="732"/>
      <c r="CE31" s="733"/>
      <c r="CF31" s="681" t="s">
        <v>315</v>
      </c>
      <c r="CG31" s="682"/>
      <c r="CH31" s="682"/>
      <c r="CI31" s="682"/>
      <c r="CJ31" s="682"/>
      <c r="CK31" s="682"/>
      <c r="CL31" s="682"/>
      <c r="CM31" s="682"/>
      <c r="CN31" s="682"/>
      <c r="CO31" s="682"/>
      <c r="CP31" s="682"/>
      <c r="CQ31" s="683"/>
      <c r="CR31" s="642">
        <v>12230</v>
      </c>
      <c r="CS31" s="661"/>
      <c r="CT31" s="661"/>
      <c r="CU31" s="661"/>
      <c r="CV31" s="661"/>
      <c r="CW31" s="661"/>
      <c r="CX31" s="661"/>
      <c r="CY31" s="662"/>
      <c r="CZ31" s="645">
        <v>0.2</v>
      </c>
      <c r="DA31" s="663"/>
      <c r="DB31" s="663"/>
      <c r="DC31" s="664"/>
      <c r="DD31" s="648">
        <v>12230</v>
      </c>
      <c r="DE31" s="661"/>
      <c r="DF31" s="661"/>
      <c r="DG31" s="661"/>
      <c r="DH31" s="661"/>
      <c r="DI31" s="661"/>
      <c r="DJ31" s="661"/>
      <c r="DK31" s="662"/>
      <c r="DL31" s="648">
        <v>12230</v>
      </c>
      <c r="DM31" s="661"/>
      <c r="DN31" s="661"/>
      <c r="DO31" s="661"/>
      <c r="DP31" s="661"/>
      <c r="DQ31" s="661"/>
      <c r="DR31" s="661"/>
      <c r="DS31" s="661"/>
      <c r="DT31" s="661"/>
      <c r="DU31" s="661"/>
      <c r="DV31" s="662"/>
      <c r="DW31" s="645">
        <v>0.3</v>
      </c>
      <c r="DX31" s="663"/>
      <c r="DY31" s="663"/>
      <c r="DZ31" s="663"/>
      <c r="EA31" s="663"/>
      <c r="EB31" s="663"/>
      <c r="EC31" s="684"/>
    </row>
    <row r="32" spans="2:133" ht="11.25" customHeight="1" x14ac:dyDescent="0.15">
      <c r="B32" s="725" t="s">
        <v>316</v>
      </c>
      <c r="C32" s="726"/>
      <c r="D32" s="726"/>
      <c r="E32" s="726"/>
      <c r="F32" s="726"/>
      <c r="G32" s="726"/>
      <c r="H32" s="726"/>
      <c r="I32" s="726"/>
      <c r="J32" s="726"/>
      <c r="K32" s="726"/>
      <c r="L32" s="726"/>
      <c r="M32" s="726"/>
      <c r="N32" s="726"/>
      <c r="O32" s="726"/>
      <c r="P32" s="726"/>
      <c r="Q32" s="727"/>
      <c r="R32" s="642" t="s">
        <v>129</v>
      </c>
      <c r="S32" s="643"/>
      <c r="T32" s="643"/>
      <c r="U32" s="643"/>
      <c r="V32" s="643"/>
      <c r="W32" s="643"/>
      <c r="X32" s="643"/>
      <c r="Y32" s="644"/>
      <c r="Z32" s="675" t="s">
        <v>236</v>
      </c>
      <c r="AA32" s="675"/>
      <c r="AB32" s="675"/>
      <c r="AC32" s="675"/>
      <c r="AD32" s="676" t="s">
        <v>129</v>
      </c>
      <c r="AE32" s="676"/>
      <c r="AF32" s="676"/>
      <c r="AG32" s="676"/>
      <c r="AH32" s="676"/>
      <c r="AI32" s="676"/>
      <c r="AJ32" s="676"/>
      <c r="AK32" s="676"/>
      <c r="AL32" s="645" t="s">
        <v>129</v>
      </c>
      <c r="AM32" s="646"/>
      <c r="AN32" s="646"/>
      <c r="AO32" s="677"/>
      <c r="AP32" s="718"/>
      <c r="AQ32" s="719"/>
      <c r="AR32" s="719"/>
      <c r="AS32" s="719"/>
      <c r="AT32" s="723"/>
      <c r="AU32" s="230" t="s">
        <v>317</v>
      </c>
      <c r="AV32" s="230"/>
      <c r="AW32" s="230"/>
      <c r="AX32" s="639" t="s">
        <v>318</v>
      </c>
      <c r="AY32" s="640"/>
      <c r="AZ32" s="640"/>
      <c r="BA32" s="640"/>
      <c r="BB32" s="640"/>
      <c r="BC32" s="640"/>
      <c r="BD32" s="640"/>
      <c r="BE32" s="640"/>
      <c r="BF32" s="641"/>
      <c r="BG32" s="715">
        <v>99.7</v>
      </c>
      <c r="BH32" s="661"/>
      <c r="BI32" s="661"/>
      <c r="BJ32" s="661"/>
      <c r="BK32" s="661"/>
      <c r="BL32" s="661"/>
      <c r="BM32" s="646">
        <v>98.9</v>
      </c>
      <c r="BN32" s="707"/>
      <c r="BO32" s="707"/>
      <c r="BP32" s="707"/>
      <c r="BQ32" s="688"/>
      <c r="BR32" s="715">
        <v>99.3</v>
      </c>
      <c r="BS32" s="661"/>
      <c r="BT32" s="661"/>
      <c r="BU32" s="661"/>
      <c r="BV32" s="661"/>
      <c r="BW32" s="661"/>
      <c r="BX32" s="646">
        <v>98.6</v>
      </c>
      <c r="BY32" s="707"/>
      <c r="BZ32" s="707"/>
      <c r="CA32" s="707"/>
      <c r="CB32" s="688"/>
      <c r="CD32" s="734"/>
      <c r="CE32" s="735"/>
      <c r="CF32" s="681" t="s">
        <v>319</v>
      </c>
      <c r="CG32" s="682"/>
      <c r="CH32" s="682"/>
      <c r="CI32" s="682"/>
      <c r="CJ32" s="682"/>
      <c r="CK32" s="682"/>
      <c r="CL32" s="682"/>
      <c r="CM32" s="682"/>
      <c r="CN32" s="682"/>
      <c r="CO32" s="682"/>
      <c r="CP32" s="682"/>
      <c r="CQ32" s="683"/>
      <c r="CR32" s="642" t="s">
        <v>138</v>
      </c>
      <c r="CS32" s="643"/>
      <c r="CT32" s="643"/>
      <c r="CU32" s="643"/>
      <c r="CV32" s="643"/>
      <c r="CW32" s="643"/>
      <c r="CX32" s="643"/>
      <c r="CY32" s="644"/>
      <c r="CZ32" s="645" t="s">
        <v>129</v>
      </c>
      <c r="DA32" s="663"/>
      <c r="DB32" s="663"/>
      <c r="DC32" s="664"/>
      <c r="DD32" s="648" t="s">
        <v>129</v>
      </c>
      <c r="DE32" s="643"/>
      <c r="DF32" s="643"/>
      <c r="DG32" s="643"/>
      <c r="DH32" s="643"/>
      <c r="DI32" s="643"/>
      <c r="DJ32" s="643"/>
      <c r="DK32" s="644"/>
      <c r="DL32" s="648" t="s">
        <v>129</v>
      </c>
      <c r="DM32" s="643"/>
      <c r="DN32" s="643"/>
      <c r="DO32" s="643"/>
      <c r="DP32" s="643"/>
      <c r="DQ32" s="643"/>
      <c r="DR32" s="643"/>
      <c r="DS32" s="643"/>
      <c r="DT32" s="643"/>
      <c r="DU32" s="643"/>
      <c r="DV32" s="644"/>
      <c r="DW32" s="645" t="s">
        <v>129</v>
      </c>
      <c r="DX32" s="663"/>
      <c r="DY32" s="663"/>
      <c r="DZ32" s="663"/>
      <c r="EA32" s="663"/>
      <c r="EB32" s="663"/>
      <c r="EC32" s="684"/>
    </row>
    <row r="33" spans="2:133" ht="11.25" customHeight="1" x14ac:dyDescent="0.15">
      <c r="B33" s="639" t="s">
        <v>320</v>
      </c>
      <c r="C33" s="640"/>
      <c r="D33" s="640"/>
      <c r="E33" s="640"/>
      <c r="F33" s="640"/>
      <c r="G33" s="640"/>
      <c r="H33" s="640"/>
      <c r="I33" s="640"/>
      <c r="J33" s="640"/>
      <c r="K33" s="640"/>
      <c r="L33" s="640"/>
      <c r="M33" s="640"/>
      <c r="N33" s="640"/>
      <c r="O33" s="640"/>
      <c r="P33" s="640"/>
      <c r="Q33" s="641"/>
      <c r="R33" s="642">
        <v>204262</v>
      </c>
      <c r="S33" s="643"/>
      <c r="T33" s="643"/>
      <c r="U33" s="643"/>
      <c r="V33" s="643"/>
      <c r="W33" s="643"/>
      <c r="X33" s="643"/>
      <c r="Y33" s="644"/>
      <c r="Z33" s="675">
        <v>2.9</v>
      </c>
      <c r="AA33" s="675"/>
      <c r="AB33" s="675"/>
      <c r="AC33" s="675"/>
      <c r="AD33" s="676" t="s">
        <v>129</v>
      </c>
      <c r="AE33" s="676"/>
      <c r="AF33" s="676"/>
      <c r="AG33" s="676"/>
      <c r="AH33" s="676"/>
      <c r="AI33" s="676"/>
      <c r="AJ33" s="676"/>
      <c r="AK33" s="676"/>
      <c r="AL33" s="645" t="s">
        <v>129</v>
      </c>
      <c r="AM33" s="646"/>
      <c r="AN33" s="646"/>
      <c r="AO33" s="677"/>
      <c r="AP33" s="720"/>
      <c r="AQ33" s="721"/>
      <c r="AR33" s="721"/>
      <c r="AS33" s="721"/>
      <c r="AT33" s="724"/>
      <c r="AU33" s="232"/>
      <c r="AV33" s="232"/>
      <c r="AW33" s="232"/>
      <c r="AX33" s="623" t="s">
        <v>321</v>
      </c>
      <c r="AY33" s="624"/>
      <c r="AZ33" s="624"/>
      <c r="BA33" s="624"/>
      <c r="BB33" s="624"/>
      <c r="BC33" s="624"/>
      <c r="BD33" s="624"/>
      <c r="BE33" s="624"/>
      <c r="BF33" s="625"/>
      <c r="BG33" s="706">
        <v>99.4</v>
      </c>
      <c r="BH33" s="627"/>
      <c r="BI33" s="627"/>
      <c r="BJ33" s="627"/>
      <c r="BK33" s="627"/>
      <c r="BL33" s="627"/>
      <c r="BM33" s="669">
        <v>97.9</v>
      </c>
      <c r="BN33" s="627"/>
      <c r="BO33" s="627"/>
      <c r="BP33" s="627"/>
      <c r="BQ33" s="671"/>
      <c r="BR33" s="706">
        <v>99.4</v>
      </c>
      <c r="BS33" s="627"/>
      <c r="BT33" s="627"/>
      <c r="BU33" s="627"/>
      <c r="BV33" s="627"/>
      <c r="BW33" s="627"/>
      <c r="BX33" s="669">
        <v>98</v>
      </c>
      <c r="BY33" s="627"/>
      <c r="BZ33" s="627"/>
      <c r="CA33" s="627"/>
      <c r="CB33" s="671"/>
      <c r="CD33" s="681" t="s">
        <v>322</v>
      </c>
      <c r="CE33" s="682"/>
      <c r="CF33" s="682"/>
      <c r="CG33" s="682"/>
      <c r="CH33" s="682"/>
      <c r="CI33" s="682"/>
      <c r="CJ33" s="682"/>
      <c r="CK33" s="682"/>
      <c r="CL33" s="682"/>
      <c r="CM33" s="682"/>
      <c r="CN33" s="682"/>
      <c r="CO33" s="682"/>
      <c r="CP33" s="682"/>
      <c r="CQ33" s="683"/>
      <c r="CR33" s="642">
        <v>3349829</v>
      </c>
      <c r="CS33" s="661"/>
      <c r="CT33" s="661"/>
      <c r="CU33" s="661"/>
      <c r="CV33" s="661"/>
      <c r="CW33" s="661"/>
      <c r="CX33" s="661"/>
      <c r="CY33" s="662"/>
      <c r="CZ33" s="645">
        <v>53.2</v>
      </c>
      <c r="DA33" s="663"/>
      <c r="DB33" s="663"/>
      <c r="DC33" s="664"/>
      <c r="DD33" s="648">
        <v>2354654</v>
      </c>
      <c r="DE33" s="661"/>
      <c r="DF33" s="661"/>
      <c r="DG33" s="661"/>
      <c r="DH33" s="661"/>
      <c r="DI33" s="661"/>
      <c r="DJ33" s="661"/>
      <c r="DK33" s="662"/>
      <c r="DL33" s="648">
        <v>1344172</v>
      </c>
      <c r="DM33" s="661"/>
      <c r="DN33" s="661"/>
      <c r="DO33" s="661"/>
      <c r="DP33" s="661"/>
      <c r="DQ33" s="661"/>
      <c r="DR33" s="661"/>
      <c r="DS33" s="661"/>
      <c r="DT33" s="661"/>
      <c r="DU33" s="661"/>
      <c r="DV33" s="662"/>
      <c r="DW33" s="645">
        <v>35.4</v>
      </c>
      <c r="DX33" s="663"/>
      <c r="DY33" s="663"/>
      <c r="DZ33" s="663"/>
      <c r="EA33" s="663"/>
      <c r="EB33" s="663"/>
      <c r="EC33" s="684"/>
    </row>
    <row r="34" spans="2:133" ht="11.25" customHeight="1" x14ac:dyDescent="0.15">
      <c r="B34" s="639" t="s">
        <v>323</v>
      </c>
      <c r="C34" s="640"/>
      <c r="D34" s="640"/>
      <c r="E34" s="640"/>
      <c r="F34" s="640"/>
      <c r="G34" s="640"/>
      <c r="H34" s="640"/>
      <c r="I34" s="640"/>
      <c r="J34" s="640"/>
      <c r="K34" s="640"/>
      <c r="L34" s="640"/>
      <c r="M34" s="640"/>
      <c r="N34" s="640"/>
      <c r="O34" s="640"/>
      <c r="P34" s="640"/>
      <c r="Q34" s="641"/>
      <c r="R34" s="642">
        <v>47860</v>
      </c>
      <c r="S34" s="643"/>
      <c r="T34" s="643"/>
      <c r="U34" s="643"/>
      <c r="V34" s="643"/>
      <c r="W34" s="643"/>
      <c r="X34" s="643"/>
      <c r="Y34" s="644"/>
      <c r="Z34" s="675">
        <v>0.7</v>
      </c>
      <c r="AA34" s="675"/>
      <c r="AB34" s="675"/>
      <c r="AC34" s="675"/>
      <c r="AD34" s="676">
        <v>15246</v>
      </c>
      <c r="AE34" s="676"/>
      <c r="AF34" s="676"/>
      <c r="AG34" s="676"/>
      <c r="AH34" s="676"/>
      <c r="AI34" s="676"/>
      <c r="AJ34" s="676"/>
      <c r="AK34" s="676"/>
      <c r="AL34" s="645">
        <v>0.4</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324</v>
      </c>
      <c r="CE34" s="682"/>
      <c r="CF34" s="682"/>
      <c r="CG34" s="682"/>
      <c r="CH34" s="682"/>
      <c r="CI34" s="682"/>
      <c r="CJ34" s="682"/>
      <c r="CK34" s="682"/>
      <c r="CL34" s="682"/>
      <c r="CM34" s="682"/>
      <c r="CN34" s="682"/>
      <c r="CO34" s="682"/>
      <c r="CP34" s="682"/>
      <c r="CQ34" s="683"/>
      <c r="CR34" s="642">
        <v>634410</v>
      </c>
      <c r="CS34" s="643"/>
      <c r="CT34" s="643"/>
      <c r="CU34" s="643"/>
      <c r="CV34" s="643"/>
      <c r="CW34" s="643"/>
      <c r="CX34" s="643"/>
      <c r="CY34" s="644"/>
      <c r="CZ34" s="645">
        <v>10.1</v>
      </c>
      <c r="DA34" s="663"/>
      <c r="DB34" s="663"/>
      <c r="DC34" s="664"/>
      <c r="DD34" s="648">
        <v>493957</v>
      </c>
      <c r="DE34" s="643"/>
      <c r="DF34" s="643"/>
      <c r="DG34" s="643"/>
      <c r="DH34" s="643"/>
      <c r="DI34" s="643"/>
      <c r="DJ34" s="643"/>
      <c r="DK34" s="644"/>
      <c r="DL34" s="648">
        <v>395716</v>
      </c>
      <c r="DM34" s="643"/>
      <c r="DN34" s="643"/>
      <c r="DO34" s="643"/>
      <c r="DP34" s="643"/>
      <c r="DQ34" s="643"/>
      <c r="DR34" s="643"/>
      <c r="DS34" s="643"/>
      <c r="DT34" s="643"/>
      <c r="DU34" s="643"/>
      <c r="DV34" s="644"/>
      <c r="DW34" s="645">
        <v>10.4</v>
      </c>
      <c r="DX34" s="663"/>
      <c r="DY34" s="663"/>
      <c r="DZ34" s="663"/>
      <c r="EA34" s="663"/>
      <c r="EB34" s="663"/>
      <c r="EC34" s="684"/>
    </row>
    <row r="35" spans="2:133" ht="11.25" customHeight="1" x14ac:dyDescent="0.15">
      <c r="B35" s="639" t="s">
        <v>325</v>
      </c>
      <c r="C35" s="640"/>
      <c r="D35" s="640"/>
      <c r="E35" s="640"/>
      <c r="F35" s="640"/>
      <c r="G35" s="640"/>
      <c r="H35" s="640"/>
      <c r="I35" s="640"/>
      <c r="J35" s="640"/>
      <c r="K35" s="640"/>
      <c r="L35" s="640"/>
      <c r="M35" s="640"/>
      <c r="N35" s="640"/>
      <c r="O35" s="640"/>
      <c r="P35" s="640"/>
      <c r="Q35" s="641"/>
      <c r="R35" s="642">
        <v>8829</v>
      </c>
      <c r="S35" s="643"/>
      <c r="T35" s="643"/>
      <c r="U35" s="643"/>
      <c r="V35" s="643"/>
      <c r="W35" s="643"/>
      <c r="X35" s="643"/>
      <c r="Y35" s="644"/>
      <c r="Z35" s="675">
        <v>0.1</v>
      </c>
      <c r="AA35" s="675"/>
      <c r="AB35" s="675"/>
      <c r="AC35" s="675"/>
      <c r="AD35" s="676" t="s">
        <v>129</v>
      </c>
      <c r="AE35" s="676"/>
      <c r="AF35" s="676"/>
      <c r="AG35" s="676"/>
      <c r="AH35" s="676"/>
      <c r="AI35" s="676"/>
      <c r="AJ35" s="676"/>
      <c r="AK35" s="676"/>
      <c r="AL35" s="645" t="s">
        <v>129</v>
      </c>
      <c r="AM35" s="646"/>
      <c r="AN35" s="646"/>
      <c r="AO35" s="677"/>
      <c r="AP35" s="235"/>
      <c r="AQ35" s="703" t="s">
        <v>326</v>
      </c>
      <c r="AR35" s="704"/>
      <c r="AS35" s="704"/>
      <c r="AT35" s="704"/>
      <c r="AU35" s="704"/>
      <c r="AV35" s="704"/>
      <c r="AW35" s="704"/>
      <c r="AX35" s="704"/>
      <c r="AY35" s="704"/>
      <c r="AZ35" s="704"/>
      <c r="BA35" s="704"/>
      <c r="BB35" s="704"/>
      <c r="BC35" s="704"/>
      <c r="BD35" s="704"/>
      <c r="BE35" s="704"/>
      <c r="BF35" s="705"/>
      <c r="BG35" s="703" t="s">
        <v>327</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328</v>
      </c>
      <c r="CE35" s="682"/>
      <c r="CF35" s="682"/>
      <c r="CG35" s="682"/>
      <c r="CH35" s="682"/>
      <c r="CI35" s="682"/>
      <c r="CJ35" s="682"/>
      <c r="CK35" s="682"/>
      <c r="CL35" s="682"/>
      <c r="CM35" s="682"/>
      <c r="CN35" s="682"/>
      <c r="CO35" s="682"/>
      <c r="CP35" s="682"/>
      <c r="CQ35" s="683"/>
      <c r="CR35" s="642">
        <v>52836</v>
      </c>
      <c r="CS35" s="661"/>
      <c r="CT35" s="661"/>
      <c r="CU35" s="661"/>
      <c r="CV35" s="661"/>
      <c r="CW35" s="661"/>
      <c r="CX35" s="661"/>
      <c r="CY35" s="662"/>
      <c r="CZ35" s="645">
        <v>0.8</v>
      </c>
      <c r="DA35" s="663"/>
      <c r="DB35" s="663"/>
      <c r="DC35" s="664"/>
      <c r="DD35" s="648">
        <v>46378</v>
      </c>
      <c r="DE35" s="661"/>
      <c r="DF35" s="661"/>
      <c r="DG35" s="661"/>
      <c r="DH35" s="661"/>
      <c r="DI35" s="661"/>
      <c r="DJ35" s="661"/>
      <c r="DK35" s="662"/>
      <c r="DL35" s="648">
        <v>44528</v>
      </c>
      <c r="DM35" s="661"/>
      <c r="DN35" s="661"/>
      <c r="DO35" s="661"/>
      <c r="DP35" s="661"/>
      <c r="DQ35" s="661"/>
      <c r="DR35" s="661"/>
      <c r="DS35" s="661"/>
      <c r="DT35" s="661"/>
      <c r="DU35" s="661"/>
      <c r="DV35" s="662"/>
      <c r="DW35" s="645">
        <v>1.2</v>
      </c>
      <c r="DX35" s="663"/>
      <c r="DY35" s="663"/>
      <c r="DZ35" s="663"/>
      <c r="EA35" s="663"/>
      <c r="EB35" s="663"/>
      <c r="EC35" s="684"/>
    </row>
    <row r="36" spans="2:133" ht="11.25" customHeight="1" x14ac:dyDescent="0.15">
      <c r="B36" s="639" t="s">
        <v>329</v>
      </c>
      <c r="C36" s="640"/>
      <c r="D36" s="640"/>
      <c r="E36" s="640"/>
      <c r="F36" s="640"/>
      <c r="G36" s="640"/>
      <c r="H36" s="640"/>
      <c r="I36" s="640"/>
      <c r="J36" s="640"/>
      <c r="K36" s="640"/>
      <c r="L36" s="640"/>
      <c r="M36" s="640"/>
      <c r="N36" s="640"/>
      <c r="O36" s="640"/>
      <c r="P36" s="640"/>
      <c r="Q36" s="641"/>
      <c r="R36" s="642">
        <v>17388</v>
      </c>
      <c r="S36" s="643"/>
      <c r="T36" s="643"/>
      <c r="U36" s="643"/>
      <c r="V36" s="643"/>
      <c r="W36" s="643"/>
      <c r="X36" s="643"/>
      <c r="Y36" s="644"/>
      <c r="Z36" s="675">
        <v>0.3</v>
      </c>
      <c r="AA36" s="675"/>
      <c r="AB36" s="675"/>
      <c r="AC36" s="675"/>
      <c r="AD36" s="676" t="s">
        <v>129</v>
      </c>
      <c r="AE36" s="676"/>
      <c r="AF36" s="676"/>
      <c r="AG36" s="676"/>
      <c r="AH36" s="676"/>
      <c r="AI36" s="676"/>
      <c r="AJ36" s="676"/>
      <c r="AK36" s="676"/>
      <c r="AL36" s="645" t="s">
        <v>138</v>
      </c>
      <c r="AM36" s="646"/>
      <c r="AN36" s="646"/>
      <c r="AO36" s="677"/>
      <c r="AP36" s="235"/>
      <c r="AQ36" s="694" t="s">
        <v>330</v>
      </c>
      <c r="AR36" s="695"/>
      <c r="AS36" s="695"/>
      <c r="AT36" s="695"/>
      <c r="AU36" s="695"/>
      <c r="AV36" s="695"/>
      <c r="AW36" s="695"/>
      <c r="AX36" s="695"/>
      <c r="AY36" s="696"/>
      <c r="AZ36" s="697">
        <v>678664</v>
      </c>
      <c r="BA36" s="698"/>
      <c r="BB36" s="698"/>
      <c r="BC36" s="698"/>
      <c r="BD36" s="698"/>
      <c r="BE36" s="698"/>
      <c r="BF36" s="699"/>
      <c r="BG36" s="700" t="s">
        <v>331</v>
      </c>
      <c r="BH36" s="701"/>
      <c r="BI36" s="701"/>
      <c r="BJ36" s="701"/>
      <c r="BK36" s="701"/>
      <c r="BL36" s="701"/>
      <c r="BM36" s="701"/>
      <c r="BN36" s="701"/>
      <c r="BO36" s="701"/>
      <c r="BP36" s="701"/>
      <c r="BQ36" s="701"/>
      <c r="BR36" s="701"/>
      <c r="BS36" s="701"/>
      <c r="BT36" s="701"/>
      <c r="BU36" s="702"/>
      <c r="BV36" s="697">
        <v>50545</v>
      </c>
      <c r="BW36" s="698"/>
      <c r="BX36" s="698"/>
      <c r="BY36" s="698"/>
      <c r="BZ36" s="698"/>
      <c r="CA36" s="698"/>
      <c r="CB36" s="699"/>
      <c r="CD36" s="681" t="s">
        <v>332</v>
      </c>
      <c r="CE36" s="682"/>
      <c r="CF36" s="682"/>
      <c r="CG36" s="682"/>
      <c r="CH36" s="682"/>
      <c r="CI36" s="682"/>
      <c r="CJ36" s="682"/>
      <c r="CK36" s="682"/>
      <c r="CL36" s="682"/>
      <c r="CM36" s="682"/>
      <c r="CN36" s="682"/>
      <c r="CO36" s="682"/>
      <c r="CP36" s="682"/>
      <c r="CQ36" s="683"/>
      <c r="CR36" s="642">
        <v>1553959</v>
      </c>
      <c r="CS36" s="643"/>
      <c r="CT36" s="643"/>
      <c r="CU36" s="643"/>
      <c r="CV36" s="643"/>
      <c r="CW36" s="643"/>
      <c r="CX36" s="643"/>
      <c r="CY36" s="644"/>
      <c r="CZ36" s="645">
        <v>24.7</v>
      </c>
      <c r="DA36" s="663"/>
      <c r="DB36" s="663"/>
      <c r="DC36" s="664"/>
      <c r="DD36" s="648">
        <v>769648</v>
      </c>
      <c r="DE36" s="643"/>
      <c r="DF36" s="643"/>
      <c r="DG36" s="643"/>
      <c r="DH36" s="643"/>
      <c r="DI36" s="643"/>
      <c r="DJ36" s="643"/>
      <c r="DK36" s="644"/>
      <c r="DL36" s="648">
        <v>577544</v>
      </c>
      <c r="DM36" s="643"/>
      <c r="DN36" s="643"/>
      <c r="DO36" s="643"/>
      <c r="DP36" s="643"/>
      <c r="DQ36" s="643"/>
      <c r="DR36" s="643"/>
      <c r="DS36" s="643"/>
      <c r="DT36" s="643"/>
      <c r="DU36" s="643"/>
      <c r="DV36" s="644"/>
      <c r="DW36" s="645">
        <v>15.2</v>
      </c>
      <c r="DX36" s="663"/>
      <c r="DY36" s="663"/>
      <c r="DZ36" s="663"/>
      <c r="EA36" s="663"/>
      <c r="EB36" s="663"/>
      <c r="EC36" s="684"/>
    </row>
    <row r="37" spans="2:133" ht="11.25" customHeight="1" x14ac:dyDescent="0.15">
      <c r="B37" s="639" t="s">
        <v>333</v>
      </c>
      <c r="C37" s="640"/>
      <c r="D37" s="640"/>
      <c r="E37" s="640"/>
      <c r="F37" s="640"/>
      <c r="G37" s="640"/>
      <c r="H37" s="640"/>
      <c r="I37" s="640"/>
      <c r="J37" s="640"/>
      <c r="K37" s="640"/>
      <c r="L37" s="640"/>
      <c r="M37" s="640"/>
      <c r="N37" s="640"/>
      <c r="O37" s="640"/>
      <c r="P37" s="640"/>
      <c r="Q37" s="641"/>
      <c r="R37" s="642">
        <v>568540</v>
      </c>
      <c r="S37" s="643"/>
      <c r="T37" s="643"/>
      <c r="U37" s="643"/>
      <c r="V37" s="643"/>
      <c r="W37" s="643"/>
      <c r="X37" s="643"/>
      <c r="Y37" s="644"/>
      <c r="Z37" s="675">
        <v>8.1999999999999993</v>
      </c>
      <c r="AA37" s="675"/>
      <c r="AB37" s="675"/>
      <c r="AC37" s="675"/>
      <c r="AD37" s="676" t="s">
        <v>129</v>
      </c>
      <c r="AE37" s="676"/>
      <c r="AF37" s="676"/>
      <c r="AG37" s="676"/>
      <c r="AH37" s="676"/>
      <c r="AI37" s="676"/>
      <c r="AJ37" s="676"/>
      <c r="AK37" s="676"/>
      <c r="AL37" s="645" t="s">
        <v>129</v>
      </c>
      <c r="AM37" s="646"/>
      <c r="AN37" s="646"/>
      <c r="AO37" s="677"/>
      <c r="AQ37" s="685" t="s">
        <v>334</v>
      </c>
      <c r="AR37" s="686"/>
      <c r="AS37" s="686"/>
      <c r="AT37" s="686"/>
      <c r="AU37" s="686"/>
      <c r="AV37" s="686"/>
      <c r="AW37" s="686"/>
      <c r="AX37" s="686"/>
      <c r="AY37" s="687"/>
      <c r="AZ37" s="642">
        <v>246695</v>
      </c>
      <c r="BA37" s="643"/>
      <c r="BB37" s="643"/>
      <c r="BC37" s="643"/>
      <c r="BD37" s="661"/>
      <c r="BE37" s="661"/>
      <c r="BF37" s="688"/>
      <c r="BG37" s="681" t="s">
        <v>335</v>
      </c>
      <c r="BH37" s="682"/>
      <c r="BI37" s="682"/>
      <c r="BJ37" s="682"/>
      <c r="BK37" s="682"/>
      <c r="BL37" s="682"/>
      <c r="BM37" s="682"/>
      <c r="BN37" s="682"/>
      <c r="BO37" s="682"/>
      <c r="BP37" s="682"/>
      <c r="BQ37" s="682"/>
      <c r="BR37" s="682"/>
      <c r="BS37" s="682"/>
      <c r="BT37" s="682"/>
      <c r="BU37" s="683"/>
      <c r="BV37" s="642">
        <v>44078</v>
      </c>
      <c r="BW37" s="643"/>
      <c r="BX37" s="643"/>
      <c r="BY37" s="643"/>
      <c r="BZ37" s="643"/>
      <c r="CA37" s="643"/>
      <c r="CB37" s="689"/>
      <c r="CD37" s="681" t="s">
        <v>336</v>
      </c>
      <c r="CE37" s="682"/>
      <c r="CF37" s="682"/>
      <c r="CG37" s="682"/>
      <c r="CH37" s="682"/>
      <c r="CI37" s="682"/>
      <c r="CJ37" s="682"/>
      <c r="CK37" s="682"/>
      <c r="CL37" s="682"/>
      <c r="CM37" s="682"/>
      <c r="CN37" s="682"/>
      <c r="CO37" s="682"/>
      <c r="CP37" s="682"/>
      <c r="CQ37" s="683"/>
      <c r="CR37" s="642">
        <v>436062</v>
      </c>
      <c r="CS37" s="661"/>
      <c r="CT37" s="661"/>
      <c r="CU37" s="661"/>
      <c r="CV37" s="661"/>
      <c r="CW37" s="661"/>
      <c r="CX37" s="661"/>
      <c r="CY37" s="662"/>
      <c r="CZ37" s="645">
        <v>6.9</v>
      </c>
      <c r="DA37" s="663"/>
      <c r="DB37" s="663"/>
      <c r="DC37" s="664"/>
      <c r="DD37" s="648">
        <v>430258</v>
      </c>
      <c r="DE37" s="661"/>
      <c r="DF37" s="661"/>
      <c r="DG37" s="661"/>
      <c r="DH37" s="661"/>
      <c r="DI37" s="661"/>
      <c r="DJ37" s="661"/>
      <c r="DK37" s="662"/>
      <c r="DL37" s="648">
        <v>430232</v>
      </c>
      <c r="DM37" s="661"/>
      <c r="DN37" s="661"/>
      <c r="DO37" s="661"/>
      <c r="DP37" s="661"/>
      <c r="DQ37" s="661"/>
      <c r="DR37" s="661"/>
      <c r="DS37" s="661"/>
      <c r="DT37" s="661"/>
      <c r="DU37" s="661"/>
      <c r="DV37" s="662"/>
      <c r="DW37" s="645">
        <v>11.3</v>
      </c>
      <c r="DX37" s="663"/>
      <c r="DY37" s="663"/>
      <c r="DZ37" s="663"/>
      <c r="EA37" s="663"/>
      <c r="EB37" s="663"/>
      <c r="EC37" s="684"/>
    </row>
    <row r="38" spans="2:133" ht="11.25" customHeight="1" x14ac:dyDescent="0.15">
      <c r="B38" s="639" t="s">
        <v>337</v>
      </c>
      <c r="C38" s="640"/>
      <c r="D38" s="640"/>
      <c r="E38" s="640"/>
      <c r="F38" s="640"/>
      <c r="G38" s="640"/>
      <c r="H38" s="640"/>
      <c r="I38" s="640"/>
      <c r="J38" s="640"/>
      <c r="K38" s="640"/>
      <c r="L38" s="640"/>
      <c r="M38" s="640"/>
      <c r="N38" s="640"/>
      <c r="O38" s="640"/>
      <c r="P38" s="640"/>
      <c r="Q38" s="641"/>
      <c r="R38" s="642">
        <v>75006</v>
      </c>
      <c r="S38" s="643"/>
      <c r="T38" s="643"/>
      <c r="U38" s="643"/>
      <c r="V38" s="643"/>
      <c r="W38" s="643"/>
      <c r="X38" s="643"/>
      <c r="Y38" s="644"/>
      <c r="Z38" s="675">
        <v>1.1000000000000001</v>
      </c>
      <c r="AA38" s="675"/>
      <c r="AB38" s="675"/>
      <c r="AC38" s="675"/>
      <c r="AD38" s="676">
        <v>7538</v>
      </c>
      <c r="AE38" s="676"/>
      <c r="AF38" s="676"/>
      <c r="AG38" s="676"/>
      <c r="AH38" s="676"/>
      <c r="AI38" s="676"/>
      <c r="AJ38" s="676"/>
      <c r="AK38" s="676"/>
      <c r="AL38" s="645">
        <v>0.2</v>
      </c>
      <c r="AM38" s="646"/>
      <c r="AN38" s="646"/>
      <c r="AO38" s="677"/>
      <c r="AQ38" s="685" t="s">
        <v>338</v>
      </c>
      <c r="AR38" s="686"/>
      <c r="AS38" s="686"/>
      <c r="AT38" s="686"/>
      <c r="AU38" s="686"/>
      <c r="AV38" s="686"/>
      <c r="AW38" s="686"/>
      <c r="AX38" s="686"/>
      <c r="AY38" s="687"/>
      <c r="AZ38" s="642">
        <v>16645</v>
      </c>
      <c r="BA38" s="643"/>
      <c r="BB38" s="643"/>
      <c r="BC38" s="643"/>
      <c r="BD38" s="661"/>
      <c r="BE38" s="661"/>
      <c r="BF38" s="688"/>
      <c r="BG38" s="681" t="s">
        <v>339</v>
      </c>
      <c r="BH38" s="682"/>
      <c r="BI38" s="682"/>
      <c r="BJ38" s="682"/>
      <c r="BK38" s="682"/>
      <c r="BL38" s="682"/>
      <c r="BM38" s="682"/>
      <c r="BN38" s="682"/>
      <c r="BO38" s="682"/>
      <c r="BP38" s="682"/>
      <c r="BQ38" s="682"/>
      <c r="BR38" s="682"/>
      <c r="BS38" s="682"/>
      <c r="BT38" s="682"/>
      <c r="BU38" s="683"/>
      <c r="BV38" s="642">
        <v>1139</v>
      </c>
      <c r="BW38" s="643"/>
      <c r="BX38" s="643"/>
      <c r="BY38" s="643"/>
      <c r="BZ38" s="643"/>
      <c r="CA38" s="643"/>
      <c r="CB38" s="689"/>
      <c r="CD38" s="681" t="s">
        <v>340</v>
      </c>
      <c r="CE38" s="682"/>
      <c r="CF38" s="682"/>
      <c r="CG38" s="682"/>
      <c r="CH38" s="682"/>
      <c r="CI38" s="682"/>
      <c r="CJ38" s="682"/>
      <c r="CK38" s="682"/>
      <c r="CL38" s="682"/>
      <c r="CM38" s="682"/>
      <c r="CN38" s="682"/>
      <c r="CO38" s="682"/>
      <c r="CP38" s="682"/>
      <c r="CQ38" s="683"/>
      <c r="CR38" s="642">
        <v>678664</v>
      </c>
      <c r="CS38" s="643"/>
      <c r="CT38" s="643"/>
      <c r="CU38" s="643"/>
      <c r="CV38" s="643"/>
      <c r="CW38" s="643"/>
      <c r="CX38" s="643"/>
      <c r="CY38" s="644"/>
      <c r="CZ38" s="645">
        <v>10.8</v>
      </c>
      <c r="DA38" s="663"/>
      <c r="DB38" s="663"/>
      <c r="DC38" s="664"/>
      <c r="DD38" s="648">
        <v>616434</v>
      </c>
      <c r="DE38" s="643"/>
      <c r="DF38" s="643"/>
      <c r="DG38" s="643"/>
      <c r="DH38" s="643"/>
      <c r="DI38" s="643"/>
      <c r="DJ38" s="643"/>
      <c r="DK38" s="644"/>
      <c r="DL38" s="648">
        <v>326384</v>
      </c>
      <c r="DM38" s="643"/>
      <c r="DN38" s="643"/>
      <c r="DO38" s="643"/>
      <c r="DP38" s="643"/>
      <c r="DQ38" s="643"/>
      <c r="DR38" s="643"/>
      <c r="DS38" s="643"/>
      <c r="DT38" s="643"/>
      <c r="DU38" s="643"/>
      <c r="DV38" s="644"/>
      <c r="DW38" s="645">
        <v>8.6</v>
      </c>
      <c r="DX38" s="663"/>
      <c r="DY38" s="663"/>
      <c r="DZ38" s="663"/>
      <c r="EA38" s="663"/>
      <c r="EB38" s="663"/>
      <c r="EC38" s="684"/>
    </row>
    <row r="39" spans="2:133" ht="11.25" customHeight="1" x14ac:dyDescent="0.15">
      <c r="B39" s="639" t="s">
        <v>341</v>
      </c>
      <c r="C39" s="640"/>
      <c r="D39" s="640"/>
      <c r="E39" s="640"/>
      <c r="F39" s="640"/>
      <c r="G39" s="640"/>
      <c r="H39" s="640"/>
      <c r="I39" s="640"/>
      <c r="J39" s="640"/>
      <c r="K39" s="640"/>
      <c r="L39" s="640"/>
      <c r="M39" s="640"/>
      <c r="N39" s="640"/>
      <c r="O39" s="640"/>
      <c r="P39" s="640"/>
      <c r="Q39" s="641"/>
      <c r="R39" s="642">
        <v>381600</v>
      </c>
      <c r="S39" s="643"/>
      <c r="T39" s="643"/>
      <c r="U39" s="643"/>
      <c r="V39" s="643"/>
      <c r="W39" s="643"/>
      <c r="X39" s="643"/>
      <c r="Y39" s="644"/>
      <c r="Z39" s="675">
        <v>5.5</v>
      </c>
      <c r="AA39" s="675"/>
      <c r="AB39" s="675"/>
      <c r="AC39" s="675"/>
      <c r="AD39" s="676" t="s">
        <v>129</v>
      </c>
      <c r="AE39" s="676"/>
      <c r="AF39" s="676"/>
      <c r="AG39" s="676"/>
      <c r="AH39" s="676"/>
      <c r="AI39" s="676"/>
      <c r="AJ39" s="676"/>
      <c r="AK39" s="676"/>
      <c r="AL39" s="645" t="s">
        <v>129</v>
      </c>
      <c r="AM39" s="646"/>
      <c r="AN39" s="646"/>
      <c r="AO39" s="677"/>
      <c r="AQ39" s="685" t="s">
        <v>342</v>
      </c>
      <c r="AR39" s="686"/>
      <c r="AS39" s="686"/>
      <c r="AT39" s="686"/>
      <c r="AU39" s="686"/>
      <c r="AV39" s="686"/>
      <c r="AW39" s="686"/>
      <c r="AX39" s="686"/>
      <c r="AY39" s="687"/>
      <c r="AZ39" s="642" t="s">
        <v>129</v>
      </c>
      <c r="BA39" s="643"/>
      <c r="BB39" s="643"/>
      <c r="BC39" s="643"/>
      <c r="BD39" s="661"/>
      <c r="BE39" s="661"/>
      <c r="BF39" s="688"/>
      <c r="BG39" s="681" t="s">
        <v>343</v>
      </c>
      <c r="BH39" s="682"/>
      <c r="BI39" s="682"/>
      <c r="BJ39" s="682"/>
      <c r="BK39" s="682"/>
      <c r="BL39" s="682"/>
      <c r="BM39" s="682"/>
      <c r="BN39" s="682"/>
      <c r="BO39" s="682"/>
      <c r="BP39" s="682"/>
      <c r="BQ39" s="682"/>
      <c r="BR39" s="682"/>
      <c r="BS39" s="682"/>
      <c r="BT39" s="682"/>
      <c r="BU39" s="683"/>
      <c r="BV39" s="642">
        <v>1718</v>
      </c>
      <c r="BW39" s="643"/>
      <c r="BX39" s="643"/>
      <c r="BY39" s="643"/>
      <c r="BZ39" s="643"/>
      <c r="CA39" s="643"/>
      <c r="CB39" s="689"/>
      <c r="CD39" s="681" t="s">
        <v>344</v>
      </c>
      <c r="CE39" s="682"/>
      <c r="CF39" s="682"/>
      <c r="CG39" s="682"/>
      <c r="CH39" s="682"/>
      <c r="CI39" s="682"/>
      <c r="CJ39" s="682"/>
      <c r="CK39" s="682"/>
      <c r="CL39" s="682"/>
      <c r="CM39" s="682"/>
      <c r="CN39" s="682"/>
      <c r="CO39" s="682"/>
      <c r="CP39" s="682"/>
      <c r="CQ39" s="683"/>
      <c r="CR39" s="642">
        <v>429960</v>
      </c>
      <c r="CS39" s="661"/>
      <c r="CT39" s="661"/>
      <c r="CU39" s="661"/>
      <c r="CV39" s="661"/>
      <c r="CW39" s="661"/>
      <c r="CX39" s="661"/>
      <c r="CY39" s="662"/>
      <c r="CZ39" s="645">
        <v>6.8</v>
      </c>
      <c r="DA39" s="663"/>
      <c r="DB39" s="663"/>
      <c r="DC39" s="664"/>
      <c r="DD39" s="648">
        <v>428237</v>
      </c>
      <c r="DE39" s="661"/>
      <c r="DF39" s="661"/>
      <c r="DG39" s="661"/>
      <c r="DH39" s="661"/>
      <c r="DI39" s="661"/>
      <c r="DJ39" s="661"/>
      <c r="DK39" s="662"/>
      <c r="DL39" s="648" t="s">
        <v>138</v>
      </c>
      <c r="DM39" s="661"/>
      <c r="DN39" s="661"/>
      <c r="DO39" s="661"/>
      <c r="DP39" s="661"/>
      <c r="DQ39" s="661"/>
      <c r="DR39" s="661"/>
      <c r="DS39" s="661"/>
      <c r="DT39" s="661"/>
      <c r="DU39" s="661"/>
      <c r="DV39" s="662"/>
      <c r="DW39" s="645" t="s">
        <v>129</v>
      </c>
      <c r="DX39" s="663"/>
      <c r="DY39" s="663"/>
      <c r="DZ39" s="663"/>
      <c r="EA39" s="663"/>
      <c r="EB39" s="663"/>
      <c r="EC39" s="684"/>
    </row>
    <row r="40" spans="2:133" ht="11.25" customHeight="1" x14ac:dyDescent="0.15">
      <c r="B40" s="639" t="s">
        <v>345</v>
      </c>
      <c r="C40" s="640"/>
      <c r="D40" s="640"/>
      <c r="E40" s="640"/>
      <c r="F40" s="640"/>
      <c r="G40" s="640"/>
      <c r="H40" s="640"/>
      <c r="I40" s="640"/>
      <c r="J40" s="640"/>
      <c r="K40" s="640"/>
      <c r="L40" s="640"/>
      <c r="M40" s="640"/>
      <c r="N40" s="640"/>
      <c r="O40" s="640"/>
      <c r="P40" s="640"/>
      <c r="Q40" s="641"/>
      <c r="R40" s="642" t="s">
        <v>138</v>
      </c>
      <c r="S40" s="643"/>
      <c r="T40" s="643"/>
      <c r="U40" s="643"/>
      <c r="V40" s="643"/>
      <c r="W40" s="643"/>
      <c r="X40" s="643"/>
      <c r="Y40" s="644"/>
      <c r="Z40" s="675" t="s">
        <v>129</v>
      </c>
      <c r="AA40" s="675"/>
      <c r="AB40" s="675"/>
      <c r="AC40" s="675"/>
      <c r="AD40" s="676" t="s">
        <v>236</v>
      </c>
      <c r="AE40" s="676"/>
      <c r="AF40" s="676"/>
      <c r="AG40" s="676"/>
      <c r="AH40" s="676"/>
      <c r="AI40" s="676"/>
      <c r="AJ40" s="676"/>
      <c r="AK40" s="676"/>
      <c r="AL40" s="645" t="s">
        <v>236</v>
      </c>
      <c r="AM40" s="646"/>
      <c r="AN40" s="646"/>
      <c r="AO40" s="677"/>
      <c r="AQ40" s="685" t="s">
        <v>346</v>
      </c>
      <c r="AR40" s="686"/>
      <c r="AS40" s="686"/>
      <c r="AT40" s="686"/>
      <c r="AU40" s="686"/>
      <c r="AV40" s="686"/>
      <c r="AW40" s="686"/>
      <c r="AX40" s="686"/>
      <c r="AY40" s="687"/>
      <c r="AZ40" s="642" t="s">
        <v>236</v>
      </c>
      <c r="BA40" s="643"/>
      <c r="BB40" s="643"/>
      <c r="BC40" s="643"/>
      <c r="BD40" s="661"/>
      <c r="BE40" s="661"/>
      <c r="BF40" s="688"/>
      <c r="BG40" s="690" t="s">
        <v>347</v>
      </c>
      <c r="BH40" s="691"/>
      <c r="BI40" s="691"/>
      <c r="BJ40" s="691"/>
      <c r="BK40" s="691"/>
      <c r="BL40" s="236"/>
      <c r="BM40" s="682" t="s">
        <v>348</v>
      </c>
      <c r="BN40" s="682"/>
      <c r="BO40" s="682"/>
      <c r="BP40" s="682"/>
      <c r="BQ40" s="682"/>
      <c r="BR40" s="682"/>
      <c r="BS40" s="682"/>
      <c r="BT40" s="682"/>
      <c r="BU40" s="683"/>
      <c r="BV40" s="642">
        <v>98</v>
      </c>
      <c r="BW40" s="643"/>
      <c r="BX40" s="643"/>
      <c r="BY40" s="643"/>
      <c r="BZ40" s="643"/>
      <c r="CA40" s="643"/>
      <c r="CB40" s="689"/>
      <c r="CD40" s="681" t="s">
        <v>349</v>
      </c>
      <c r="CE40" s="682"/>
      <c r="CF40" s="682"/>
      <c r="CG40" s="682"/>
      <c r="CH40" s="682"/>
      <c r="CI40" s="682"/>
      <c r="CJ40" s="682"/>
      <c r="CK40" s="682"/>
      <c r="CL40" s="682"/>
      <c r="CM40" s="682"/>
      <c r="CN40" s="682"/>
      <c r="CO40" s="682"/>
      <c r="CP40" s="682"/>
      <c r="CQ40" s="683"/>
      <c r="CR40" s="642" t="s">
        <v>129</v>
      </c>
      <c r="CS40" s="643"/>
      <c r="CT40" s="643"/>
      <c r="CU40" s="643"/>
      <c r="CV40" s="643"/>
      <c r="CW40" s="643"/>
      <c r="CX40" s="643"/>
      <c r="CY40" s="644"/>
      <c r="CZ40" s="645" t="s">
        <v>129</v>
      </c>
      <c r="DA40" s="663"/>
      <c r="DB40" s="663"/>
      <c r="DC40" s="664"/>
      <c r="DD40" s="648" t="s">
        <v>138</v>
      </c>
      <c r="DE40" s="643"/>
      <c r="DF40" s="643"/>
      <c r="DG40" s="643"/>
      <c r="DH40" s="643"/>
      <c r="DI40" s="643"/>
      <c r="DJ40" s="643"/>
      <c r="DK40" s="644"/>
      <c r="DL40" s="648" t="s">
        <v>236</v>
      </c>
      <c r="DM40" s="643"/>
      <c r="DN40" s="643"/>
      <c r="DO40" s="643"/>
      <c r="DP40" s="643"/>
      <c r="DQ40" s="643"/>
      <c r="DR40" s="643"/>
      <c r="DS40" s="643"/>
      <c r="DT40" s="643"/>
      <c r="DU40" s="643"/>
      <c r="DV40" s="644"/>
      <c r="DW40" s="645" t="s">
        <v>236</v>
      </c>
      <c r="DX40" s="663"/>
      <c r="DY40" s="663"/>
      <c r="DZ40" s="663"/>
      <c r="EA40" s="663"/>
      <c r="EB40" s="663"/>
      <c r="EC40" s="684"/>
    </row>
    <row r="41" spans="2:133" ht="11.25" customHeight="1" x14ac:dyDescent="0.15">
      <c r="B41" s="639" t="s">
        <v>350</v>
      </c>
      <c r="C41" s="640"/>
      <c r="D41" s="640"/>
      <c r="E41" s="640"/>
      <c r="F41" s="640"/>
      <c r="G41" s="640"/>
      <c r="H41" s="640"/>
      <c r="I41" s="640"/>
      <c r="J41" s="640"/>
      <c r="K41" s="640"/>
      <c r="L41" s="640"/>
      <c r="M41" s="640"/>
      <c r="N41" s="640"/>
      <c r="O41" s="640"/>
      <c r="P41" s="640"/>
      <c r="Q41" s="641"/>
      <c r="R41" s="642" t="s">
        <v>138</v>
      </c>
      <c r="S41" s="643"/>
      <c r="T41" s="643"/>
      <c r="U41" s="643"/>
      <c r="V41" s="643"/>
      <c r="W41" s="643"/>
      <c r="X41" s="643"/>
      <c r="Y41" s="644"/>
      <c r="Z41" s="675" t="s">
        <v>129</v>
      </c>
      <c r="AA41" s="675"/>
      <c r="AB41" s="675"/>
      <c r="AC41" s="675"/>
      <c r="AD41" s="676" t="s">
        <v>129</v>
      </c>
      <c r="AE41" s="676"/>
      <c r="AF41" s="676"/>
      <c r="AG41" s="676"/>
      <c r="AH41" s="676"/>
      <c r="AI41" s="676"/>
      <c r="AJ41" s="676"/>
      <c r="AK41" s="676"/>
      <c r="AL41" s="645" t="s">
        <v>129</v>
      </c>
      <c r="AM41" s="646"/>
      <c r="AN41" s="646"/>
      <c r="AO41" s="677"/>
      <c r="AQ41" s="685" t="s">
        <v>351</v>
      </c>
      <c r="AR41" s="686"/>
      <c r="AS41" s="686"/>
      <c r="AT41" s="686"/>
      <c r="AU41" s="686"/>
      <c r="AV41" s="686"/>
      <c r="AW41" s="686"/>
      <c r="AX41" s="686"/>
      <c r="AY41" s="687"/>
      <c r="AZ41" s="642">
        <v>80706</v>
      </c>
      <c r="BA41" s="643"/>
      <c r="BB41" s="643"/>
      <c r="BC41" s="643"/>
      <c r="BD41" s="661"/>
      <c r="BE41" s="661"/>
      <c r="BF41" s="688"/>
      <c r="BG41" s="690"/>
      <c r="BH41" s="691"/>
      <c r="BI41" s="691"/>
      <c r="BJ41" s="691"/>
      <c r="BK41" s="691"/>
      <c r="BL41" s="236"/>
      <c r="BM41" s="682" t="s">
        <v>352</v>
      </c>
      <c r="BN41" s="682"/>
      <c r="BO41" s="682"/>
      <c r="BP41" s="682"/>
      <c r="BQ41" s="682"/>
      <c r="BR41" s="682"/>
      <c r="BS41" s="682"/>
      <c r="BT41" s="682"/>
      <c r="BU41" s="683"/>
      <c r="BV41" s="642">
        <v>1</v>
      </c>
      <c r="BW41" s="643"/>
      <c r="BX41" s="643"/>
      <c r="BY41" s="643"/>
      <c r="BZ41" s="643"/>
      <c r="CA41" s="643"/>
      <c r="CB41" s="689"/>
      <c r="CD41" s="681" t="s">
        <v>353</v>
      </c>
      <c r="CE41" s="682"/>
      <c r="CF41" s="682"/>
      <c r="CG41" s="682"/>
      <c r="CH41" s="682"/>
      <c r="CI41" s="682"/>
      <c r="CJ41" s="682"/>
      <c r="CK41" s="682"/>
      <c r="CL41" s="682"/>
      <c r="CM41" s="682"/>
      <c r="CN41" s="682"/>
      <c r="CO41" s="682"/>
      <c r="CP41" s="682"/>
      <c r="CQ41" s="683"/>
      <c r="CR41" s="642" t="s">
        <v>129</v>
      </c>
      <c r="CS41" s="661"/>
      <c r="CT41" s="661"/>
      <c r="CU41" s="661"/>
      <c r="CV41" s="661"/>
      <c r="CW41" s="661"/>
      <c r="CX41" s="661"/>
      <c r="CY41" s="662"/>
      <c r="CZ41" s="645" t="s">
        <v>129</v>
      </c>
      <c r="DA41" s="663"/>
      <c r="DB41" s="663"/>
      <c r="DC41" s="664"/>
      <c r="DD41" s="648" t="s">
        <v>236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354</v>
      </c>
      <c r="C42" s="640"/>
      <c r="D42" s="640"/>
      <c r="E42" s="640"/>
      <c r="F42" s="640"/>
      <c r="G42" s="640"/>
      <c r="H42" s="640"/>
      <c r="I42" s="640"/>
      <c r="J42" s="640"/>
      <c r="K42" s="640"/>
      <c r="L42" s="640"/>
      <c r="M42" s="640"/>
      <c r="N42" s="640"/>
      <c r="O42" s="640"/>
      <c r="P42" s="640"/>
      <c r="Q42" s="641"/>
      <c r="R42" s="642" t="s">
        <v>236</v>
      </c>
      <c r="S42" s="643"/>
      <c r="T42" s="643"/>
      <c r="U42" s="643"/>
      <c r="V42" s="643"/>
      <c r="W42" s="643"/>
      <c r="X42" s="643"/>
      <c r="Y42" s="644"/>
      <c r="Z42" s="675" t="s">
        <v>236</v>
      </c>
      <c r="AA42" s="675"/>
      <c r="AB42" s="675"/>
      <c r="AC42" s="675"/>
      <c r="AD42" s="676" t="s">
        <v>236</v>
      </c>
      <c r="AE42" s="676"/>
      <c r="AF42" s="676"/>
      <c r="AG42" s="676"/>
      <c r="AH42" s="676"/>
      <c r="AI42" s="676"/>
      <c r="AJ42" s="676"/>
      <c r="AK42" s="676"/>
      <c r="AL42" s="645" t="s">
        <v>236</v>
      </c>
      <c r="AM42" s="646"/>
      <c r="AN42" s="646"/>
      <c r="AO42" s="677"/>
      <c r="AQ42" s="678" t="s">
        <v>355</v>
      </c>
      <c r="AR42" s="679"/>
      <c r="AS42" s="679"/>
      <c r="AT42" s="679"/>
      <c r="AU42" s="679"/>
      <c r="AV42" s="679"/>
      <c r="AW42" s="679"/>
      <c r="AX42" s="679"/>
      <c r="AY42" s="680"/>
      <c r="AZ42" s="626">
        <v>334618</v>
      </c>
      <c r="BA42" s="665"/>
      <c r="BB42" s="665"/>
      <c r="BC42" s="665"/>
      <c r="BD42" s="627"/>
      <c r="BE42" s="627"/>
      <c r="BF42" s="671"/>
      <c r="BG42" s="692"/>
      <c r="BH42" s="693"/>
      <c r="BI42" s="693"/>
      <c r="BJ42" s="693"/>
      <c r="BK42" s="693"/>
      <c r="BL42" s="237"/>
      <c r="BM42" s="672" t="s">
        <v>356</v>
      </c>
      <c r="BN42" s="672"/>
      <c r="BO42" s="672"/>
      <c r="BP42" s="672"/>
      <c r="BQ42" s="672"/>
      <c r="BR42" s="672"/>
      <c r="BS42" s="672"/>
      <c r="BT42" s="672"/>
      <c r="BU42" s="673"/>
      <c r="BV42" s="626">
        <v>397</v>
      </c>
      <c r="BW42" s="665"/>
      <c r="BX42" s="665"/>
      <c r="BY42" s="665"/>
      <c r="BZ42" s="665"/>
      <c r="CA42" s="665"/>
      <c r="CB42" s="674"/>
      <c r="CD42" s="639" t="s">
        <v>357</v>
      </c>
      <c r="CE42" s="640"/>
      <c r="CF42" s="640"/>
      <c r="CG42" s="640"/>
      <c r="CH42" s="640"/>
      <c r="CI42" s="640"/>
      <c r="CJ42" s="640"/>
      <c r="CK42" s="640"/>
      <c r="CL42" s="640"/>
      <c r="CM42" s="640"/>
      <c r="CN42" s="640"/>
      <c r="CO42" s="640"/>
      <c r="CP42" s="640"/>
      <c r="CQ42" s="641"/>
      <c r="CR42" s="642">
        <v>899636</v>
      </c>
      <c r="CS42" s="643"/>
      <c r="CT42" s="643"/>
      <c r="CU42" s="643"/>
      <c r="CV42" s="643"/>
      <c r="CW42" s="643"/>
      <c r="CX42" s="643"/>
      <c r="CY42" s="644"/>
      <c r="CZ42" s="645">
        <v>14.3</v>
      </c>
      <c r="DA42" s="646"/>
      <c r="DB42" s="646"/>
      <c r="DC42" s="647"/>
      <c r="DD42" s="648">
        <v>352376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358</v>
      </c>
      <c r="C43" s="624"/>
      <c r="D43" s="624"/>
      <c r="E43" s="624"/>
      <c r="F43" s="624"/>
      <c r="G43" s="624"/>
      <c r="H43" s="624"/>
      <c r="I43" s="624"/>
      <c r="J43" s="624"/>
      <c r="K43" s="624"/>
      <c r="L43" s="624"/>
      <c r="M43" s="624"/>
      <c r="N43" s="624"/>
      <c r="O43" s="624"/>
      <c r="P43" s="624"/>
      <c r="Q43" s="625"/>
      <c r="R43" s="626">
        <v>6939836</v>
      </c>
      <c r="S43" s="665"/>
      <c r="T43" s="665"/>
      <c r="U43" s="665"/>
      <c r="V43" s="665"/>
      <c r="W43" s="665"/>
      <c r="X43" s="665"/>
      <c r="Y43" s="666"/>
      <c r="Z43" s="667">
        <v>100</v>
      </c>
      <c r="AA43" s="667"/>
      <c r="AB43" s="667"/>
      <c r="AC43" s="667"/>
      <c r="AD43" s="668">
        <v>3797513</v>
      </c>
      <c r="AE43" s="668"/>
      <c r="AF43" s="668"/>
      <c r="AG43" s="668"/>
      <c r="AH43" s="668"/>
      <c r="AI43" s="668"/>
      <c r="AJ43" s="668"/>
      <c r="AK43" s="668"/>
      <c r="AL43" s="629">
        <v>100</v>
      </c>
      <c r="AM43" s="669"/>
      <c r="AN43" s="669"/>
      <c r="AO43" s="670"/>
      <c r="BV43" s="238"/>
      <c r="BW43" s="238"/>
      <c r="BX43" s="238"/>
      <c r="BY43" s="238"/>
      <c r="BZ43" s="238"/>
      <c r="CA43" s="238"/>
      <c r="CB43" s="238"/>
      <c r="CD43" s="639" t="s">
        <v>359</v>
      </c>
      <c r="CE43" s="640"/>
      <c r="CF43" s="640"/>
      <c r="CG43" s="640"/>
      <c r="CH43" s="640"/>
      <c r="CI43" s="640"/>
      <c r="CJ43" s="640"/>
      <c r="CK43" s="640"/>
      <c r="CL43" s="640"/>
      <c r="CM43" s="640"/>
      <c r="CN43" s="640"/>
      <c r="CO43" s="640"/>
      <c r="CP43" s="640"/>
      <c r="CQ43" s="641"/>
      <c r="CR43" s="642">
        <v>38587</v>
      </c>
      <c r="CS43" s="661"/>
      <c r="CT43" s="661"/>
      <c r="CU43" s="661"/>
      <c r="CV43" s="661"/>
      <c r="CW43" s="661"/>
      <c r="CX43" s="661"/>
      <c r="CY43" s="662"/>
      <c r="CZ43" s="645">
        <v>0.6</v>
      </c>
      <c r="DA43" s="663"/>
      <c r="DB43" s="663"/>
      <c r="DC43" s="664"/>
      <c r="DD43" s="648">
        <v>38587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306</v>
      </c>
      <c r="CE44" s="656"/>
      <c r="CF44" s="639" t="s">
        <v>360</v>
      </c>
      <c r="CG44" s="640"/>
      <c r="CH44" s="640"/>
      <c r="CI44" s="640"/>
      <c r="CJ44" s="640"/>
      <c r="CK44" s="640"/>
      <c r="CL44" s="640"/>
      <c r="CM44" s="640"/>
      <c r="CN44" s="640"/>
      <c r="CO44" s="640"/>
      <c r="CP44" s="640"/>
      <c r="CQ44" s="641"/>
      <c r="CR44" s="642">
        <v>893435</v>
      </c>
      <c r="CS44" s="643"/>
      <c r="CT44" s="643"/>
      <c r="CU44" s="643"/>
      <c r="CV44" s="643"/>
      <c r="CW44" s="643"/>
      <c r="CX44" s="643"/>
      <c r="CY44" s="644"/>
      <c r="CZ44" s="645">
        <v>14.2</v>
      </c>
      <c r="DA44" s="646"/>
      <c r="DB44" s="646"/>
      <c r="DC44" s="647"/>
      <c r="DD44" s="648">
        <v>352291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362</v>
      </c>
      <c r="CG45" s="640"/>
      <c r="CH45" s="640"/>
      <c r="CI45" s="640"/>
      <c r="CJ45" s="640"/>
      <c r="CK45" s="640"/>
      <c r="CL45" s="640"/>
      <c r="CM45" s="640"/>
      <c r="CN45" s="640"/>
      <c r="CO45" s="640"/>
      <c r="CP45" s="640"/>
      <c r="CQ45" s="641"/>
      <c r="CR45" s="642">
        <v>462242</v>
      </c>
      <c r="CS45" s="661"/>
      <c r="CT45" s="661"/>
      <c r="CU45" s="661"/>
      <c r="CV45" s="661"/>
      <c r="CW45" s="661"/>
      <c r="CX45" s="661"/>
      <c r="CY45" s="662"/>
      <c r="CZ45" s="645">
        <v>7.3</v>
      </c>
      <c r="DA45" s="663"/>
      <c r="DB45" s="663"/>
      <c r="DC45" s="664"/>
      <c r="DD45" s="648">
        <v>27056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364</v>
      </c>
      <c r="CG46" s="640"/>
      <c r="CH46" s="640"/>
      <c r="CI46" s="640"/>
      <c r="CJ46" s="640"/>
      <c r="CK46" s="640"/>
      <c r="CL46" s="640"/>
      <c r="CM46" s="640"/>
      <c r="CN46" s="640"/>
      <c r="CO46" s="640"/>
      <c r="CP46" s="640"/>
      <c r="CQ46" s="641"/>
      <c r="CR46" s="642">
        <v>385842</v>
      </c>
      <c r="CS46" s="643"/>
      <c r="CT46" s="643"/>
      <c r="CU46" s="643"/>
      <c r="CV46" s="643"/>
      <c r="CW46" s="643"/>
      <c r="CX46" s="643"/>
      <c r="CY46" s="644"/>
      <c r="CZ46" s="645">
        <v>6.1</v>
      </c>
      <c r="DA46" s="646"/>
      <c r="DB46" s="646"/>
      <c r="DC46" s="647"/>
      <c r="DD46" s="648">
        <v>311984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366</v>
      </c>
      <c r="CG47" s="640"/>
      <c r="CH47" s="640"/>
      <c r="CI47" s="640"/>
      <c r="CJ47" s="640"/>
      <c r="CK47" s="640"/>
      <c r="CL47" s="640"/>
      <c r="CM47" s="640"/>
      <c r="CN47" s="640"/>
      <c r="CO47" s="640"/>
      <c r="CP47" s="640"/>
      <c r="CQ47" s="641"/>
      <c r="CR47" s="642">
        <v>6201</v>
      </c>
      <c r="CS47" s="661"/>
      <c r="CT47" s="661"/>
      <c r="CU47" s="661"/>
      <c r="CV47" s="661"/>
      <c r="CW47" s="661"/>
      <c r="CX47" s="661"/>
      <c r="CY47" s="662"/>
      <c r="CZ47" s="645">
        <v>0.1</v>
      </c>
      <c r="DA47" s="663"/>
      <c r="DB47" s="663"/>
      <c r="DC47" s="664"/>
      <c r="DD47" s="648">
        <v>85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367</v>
      </c>
      <c r="CG48" s="640"/>
      <c r="CH48" s="640"/>
      <c r="CI48" s="640"/>
      <c r="CJ48" s="640"/>
      <c r="CK48" s="640"/>
      <c r="CL48" s="640"/>
      <c r="CM48" s="640"/>
      <c r="CN48" s="640"/>
      <c r="CO48" s="640"/>
      <c r="CP48" s="640"/>
      <c r="CQ48" s="641"/>
      <c r="CR48" s="642" t="s">
        <v>138</v>
      </c>
      <c r="CS48" s="643"/>
      <c r="CT48" s="643"/>
      <c r="CU48" s="643"/>
      <c r="CV48" s="643"/>
      <c r="CW48" s="643"/>
      <c r="CX48" s="643"/>
      <c r="CY48" s="644"/>
      <c r="CZ48" s="645" t="s">
        <v>138</v>
      </c>
      <c r="DA48" s="646"/>
      <c r="DB48" s="646"/>
      <c r="DC48" s="647"/>
      <c r="DD48" s="648" t="s">
        <v>138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368</v>
      </c>
      <c r="CE49" s="624"/>
      <c r="CF49" s="624"/>
      <c r="CG49" s="624"/>
      <c r="CH49" s="624"/>
      <c r="CI49" s="624"/>
      <c r="CJ49" s="624"/>
      <c r="CK49" s="624"/>
      <c r="CL49" s="624"/>
      <c r="CM49" s="624"/>
      <c r="CN49" s="624"/>
      <c r="CO49" s="624"/>
      <c r="CP49" s="624"/>
      <c r="CQ49" s="625"/>
      <c r="CR49" s="626">
        <v>6291650</v>
      </c>
      <c r="CS49" s="627"/>
      <c r="CT49" s="627"/>
      <c r="CU49" s="627"/>
      <c r="CV49" s="627"/>
      <c r="CW49" s="627"/>
      <c r="CX49" s="627"/>
      <c r="CY49" s="628"/>
      <c r="CZ49" s="629">
        <v>100</v>
      </c>
      <c r="DA49" s="630"/>
      <c r="DB49" s="630"/>
      <c r="DC49" s="631"/>
      <c r="DD49" s="632">
        <v>4442675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ype70w43WVjZMlzKmj6kqyxvtTT2XadY4Ryrs8p+HCHZ7wUTK9kkxtanMzkg77SK0TbRxOQKgO15i6oA81XngQ==" saltValue="skaY5qhH5dLUf7hyxK/sG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F68" sqref="AF68:AJ7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370</v>
      </c>
      <c r="DK2" s="1168"/>
      <c r="DL2" s="1168"/>
      <c r="DM2" s="1168"/>
      <c r="DN2" s="1168"/>
      <c r="DO2" s="1169"/>
      <c r="DP2" s="251"/>
      <c r="DQ2" s="1167" t="s">
        <v>371</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372</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374</v>
      </c>
      <c r="B5" s="1053"/>
      <c r="C5" s="1053"/>
      <c r="D5" s="1053"/>
      <c r="E5" s="1053"/>
      <c r="F5" s="1053"/>
      <c r="G5" s="1053"/>
      <c r="H5" s="1053"/>
      <c r="I5" s="1053"/>
      <c r="J5" s="1053"/>
      <c r="K5" s="1053"/>
      <c r="L5" s="1053"/>
      <c r="M5" s="1053"/>
      <c r="N5" s="1053"/>
      <c r="O5" s="1053"/>
      <c r="P5" s="1054"/>
      <c r="Q5" s="1058" t="s">
        <v>375</v>
      </c>
      <c r="R5" s="1059"/>
      <c r="S5" s="1059"/>
      <c r="T5" s="1059"/>
      <c r="U5" s="1060"/>
      <c r="V5" s="1058" t="s">
        <v>376</v>
      </c>
      <c r="W5" s="1059"/>
      <c r="X5" s="1059"/>
      <c r="Y5" s="1059"/>
      <c r="Z5" s="1060"/>
      <c r="AA5" s="1058" t="s">
        <v>377</v>
      </c>
      <c r="AB5" s="1059"/>
      <c r="AC5" s="1059"/>
      <c r="AD5" s="1059"/>
      <c r="AE5" s="1059"/>
      <c r="AF5" s="1170" t="s">
        <v>378</v>
      </c>
      <c r="AG5" s="1059"/>
      <c r="AH5" s="1059"/>
      <c r="AI5" s="1059"/>
      <c r="AJ5" s="1074"/>
      <c r="AK5" s="1059" t="s">
        <v>379</v>
      </c>
      <c r="AL5" s="1059"/>
      <c r="AM5" s="1059"/>
      <c r="AN5" s="1059"/>
      <c r="AO5" s="1060"/>
      <c r="AP5" s="1058" t="s">
        <v>380</v>
      </c>
      <c r="AQ5" s="1059"/>
      <c r="AR5" s="1059"/>
      <c r="AS5" s="1059"/>
      <c r="AT5" s="1060"/>
      <c r="AU5" s="1058" t="s">
        <v>381</v>
      </c>
      <c r="AV5" s="1059"/>
      <c r="AW5" s="1059"/>
      <c r="AX5" s="1059"/>
      <c r="AY5" s="1074"/>
      <c r="AZ5" s="258"/>
      <c r="BA5" s="258"/>
      <c r="BB5" s="258"/>
      <c r="BC5" s="258"/>
      <c r="BD5" s="258"/>
      <c r="BE5" s="259"/>
      <c r="BF5" s="259"/>
      <c r="BG5" s="259"/>
      <c r="BH5" s="259"/>
      <c r="BI5" s="259"/>
      <c r="BJ5" s="259"/>
      <c r="BK5" s="259"/>
      <c r="BL5" s="259"/>
      <c r="BM5" s="259"/>
      <c r="BN5" s="259"/>
      <c r="BO5" s="259"/>
      <c r="BP5" s="259"/>
      <c r="BQ5" s="1052" t="s">
        <v>382</v>
      </c>
      <c r="BR5" s="1053"/>
      <c r="BS5" s="1053"/>
      <c r="BT5" s="1053"/>
      <c r="BU5" s="1053"/>
      <c r="BV5" s="1053"/>
      <c r="BW5" s="1053"/>
      <c r="BX5" s="1053"/>
      <c r="BY5" s="1053"/>
      <c r="BZ5" s="1053"/>
      <c r="CA5" s="1053"/>
      <c r="CB5" s="1053"/>
      <c r="CC5" s="1053"/>
      <c r="CD5" s="1053"/>
      <c r="CE5" s="1053"/>
      <c r="CF5" s="1053"/>
      <c r="CG5" s="1054"/>
      <c r="CH5" s="1058" t="s">
        <v>383</v>
      </c>
      <c r="CI5" s="1059"/>
      <c r="CJ5" s="1059"/>
      <c r="CK5" s="1059"/>
      <c r="CL5" s="1060"/>
      <c r="CM5" s="1058" t="s">
        <v>384</v>
      </c>
      <c r="CN5" s="1059"/>
      <c r="CO5" s="1059"/>
      <c r="CP5" s="1059"/>
      <c r="CQ5" s="1060"/>
      <c r="CR5" s="1058" t="s">
        <v>385</v>
      </c>
      <c r="CS5" s="1059"/>
      <c r="CT5" s="1059"/>
      <c r="CU5" s="1059"/>
      <c r="CV5" s="1060"/>
      <c r="CW5" s="1058" t="s">
        <v>386</v>
      </c>
      <c r="CX5" s="1059"/>
      <c r="CY5" s="1059"/>
      <c r="CZ5" s="1059"/>
      <c r="DA5" s="1060"/>
      <c r="DB5" s="1058" t="s">
        <v>387</v>
      </c>
      <c r="DC5" s="1059"/>
      <c r="DD5" s="1059"/>
      <c r="DE5" s="1059"/>
      <c r="DF5" s="1060"/>
      <c r="DG5" s="1155" t="s">
        <v>388</v>
      </c>
      <c r="DH5" s="1156"/>
      <c r="DI5" s="1156"/>
      <c r="DJ5" s="1156"/>
      <c r="DK5" s="1157"/>
      <c r="DL5" s="1155" t="s">
        <v>389</v>
      </c>
      <c r="DM5" s="1156"/>
      <c r="DN5" s="1156"/>
      <c r="DO5" s="1156"/>
      <c r="DP5" s="1157"/>
      <c r="DQ5" s="1058" t="s">
        <v>390</v>
      </c>
      <c r="DR5" s="1059"/>
      <c r="DS5" s="1059"/>
      <c r="DT5" s="1059"/>
      <c r="DU5" s="1060"/>
      <c r="DV5" s="1058" t="s">
        <v>381</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391</v>
      </c>
      <c r="C7" s="1108"/>
      <c r="D7" s="1108"/>
      <c r="E7" s="1108"/>
      <c r="F7" s="1108"/>
      <c r="G7" s="1108"/>
      <c r="H7" s="1108"/>
      <c r="I7" s="1108"/>
      <c r="J7" s="1108"/>
      <c r="K7" s="1108"/>
      <c r="L7" s="1108"/>
      <c r="M7" s="1108"/>
      <c r="N7" s="1108"/>
      <c r="O7" s="1108"/>
      <c r="P7" s="1109"/>
      <c r="Q7" s="1161">
        <v>6940</v>
      </c>
      <c r="R7" s="1162"/>
      <c r="S7" s="1162"/>
      <c r="T7" s="1162"/>
      <c r="U7" s="1162"/>
      <c r="V7" s="1162">
        <v>6292</v>
      </c>
      <c r="W7" s="1162"/>
      <c r="X7" s="1162"/>
      <c r="Y7" s="1162"/>
      <c r="Z7" s="1162"/>
      <c r="AA7" s="1162">
        <v>648</v>
      </c>
      <c r="AB7" s="1162"/>
      <c r="AC7" s="1162"/>
      <c r="AD7" s="1162"/>
      <c r="AE7" s="1163"/>
      <c r="AF7" s="1164">
        <v>579</v>
      </c>
      <c r="AG7" s="1165"/>
      <c r="AH7" s="1165"/>
      <c r="AI7" s="1165"/>
      <c r="AJ7" s="1166"/>
      <c r="AK7" s="1148">
        <v>17</v>
      </c>
      <c r="AL7" s="1149"/>
      <c r="AM7" s="1149"/>
      <c r="AN7" s="1149"/>
      <c r="AO7" s="1149"/>
      <c r="AP7" s="1149">
        <v>3382</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392</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393</v>
      </c>
      <c r="B23" s="1001" t="s">
        <v>394</v>
      </c>
      <c r="C23" s="1002"/>
      <c r="D23" s="1002"/>
      <c r="E23" s="1002"/>
      <c r="F23" s="1002"/>
      <c r="G23" s="1002"/>
      <c r="H23" s="1002"/>
      <c r="I23" s="1002"/>
      <c r="J23" s="1002"/>
      <c r="K23" s="1002"/>
      <c r="L23" s="1002"/>
      <c r="M23" s="1002"/>
      <c r="N23" s="1002"/>
      <c r="O23" s="1002"/>
      <c r="P23" s="1003"/>
      <c r="Q23" s="1125">
        <v>6940</v>
      </c>
      <c r="R23" s="1126"/>
      <c r="S23" s="1126"/>
      <c r="T23" s="1126"/>
      <c r="U23" s="1126"/>
      <c r="V23" s="1126">
        <v>6292</v>
      </c>
      <c r="W23" s="1126"/>
      <c r="X23" s="1126"/>
      <c r="Y23" s="1126"/>
      <c r="Z23" s="1126"/>
      <c r="AA23" s="1126">
        <v>648</v>
      </c>
      <c r="AB23" s="1126"/>
      <c r="AC23" s="1126"/>
      <c r="AD23" s="1126"/>
      <c r="AE23" s="1127"/>
      <c r="AF23" s="1128">
        <v>579</v>
      </c>
      <c r="AG23" s="1126"/>
      <c r="AH23" s="1126"/>
      <c r="AI23" s="1126"/>
      <c r="AJ23" s="1129"/>
      <c r="AK23" s="1130"/>
      <c r="AL23" s="1131"/>
      <c r="AM23" s="1131"/>
      <c r="AN23" s="1131"/>
      <c r="AO23" s="1131"/>
      <c r="AP23" s="1126">
        <v>3382</v>
      </c>
      <c r="AQ23" s="1126"/>
      <c r="AR23" s="1126"/>
      <c r="AS23" s="1126"/>
      <c r="AT23" s="1126"/>
      <c r="AU23" s="1132"/>
      <c r="AV23" s="1132"/>
      <c r="AW23" s="1132"/>
      <c r="AX23" s="1132"/>
      <c r="AY23" s="1133"/>
      <c r="AZ23" s="1122" t="s">
        <v>395</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396</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397</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374</v>
      </c>
      <c r="B26" s="1053"/>
      <c r="C26" s="1053"/>
      <c r="D26" s="1053"/>
      <c r="E26" s="1053"/>
      <c r="F26" s="1053"/>
      <c r="G26" s="1053"/>
      <c r="H26" s="1053"/>
      <c r="I26" s="1053"/>
      <c r="J26" s="1053"/>
      <c r="K26" s="1053"/>
      <c r="L26" s="1053"/>
      <c r="M26" s="1053"/>
      <c r="N26" s="1053"/>
      <c r="O26" s="1053"/>
      <c r="P26" s="1054"/>
      <c r="Q26" s="1058" t="s">
        <v>398</v>
      </c>
      <c r="R26" s="1059"/>
      <c r="S26" s="1059"/>
      <c r="T26" s="1059"/>
      <c r="U26" s="1060"/>
      <c r="V26" s="1058" t="s">
        <v>399</v>
      </c>
      <c r="W26" s="1059"/>
      <c r="X26" s="1059"/>
      <c r="Y26" s="1059"/>
      <c r="Z26" s="1060"/>
      <c r="AA26" s="1058" t="s">
        <v>400</v>
      </c>
      <c r="AB26" s="1059"/>
      <c r="AC26" s="1059"/>
      <c r="AD26" s="1059"/>
      <c r="AE26" s="1059"/>
      <c r="AF26" s="1116" t="s">
        <v>401</v>
      </c>
      <c r="AG26" s="1065"/>
      <c r="AH26" s="1065"/>
      <c r="AI26" s="1065"/>
      <c r="AJ26" s="1117"/>
      <c r="AK26" s="1059" t="s">
        <v>402</v>
      </c>
      <c r="AL26" s="1059"/>
      <c r="AM26" s="1059"/>
      <c r="AN26" s="1059"/>
      <c r="AO26" s="1060"/>
      <c r="AP26" s="1058" t="s">
        <v>403</v>
      </c>
      <c r="AQ26" s="1059"/>
      <c r="AR26" s="1059"/>
      <c r="AS26" s="1059"/>
      <c r="AT26" s="1060"/>
      <c r="AU26" s="1058" t="s">
        <v>404</v>
      </c>
      <c r="AV26" s="1059"/>
      <c r="AW26" s="1059"/>
      <c r="AX26" s="1059"/>
      <c r="AY26" s="1060"/>
      <c r="AZ26" s="1058" t="s">
        <v>405</v>
      </c>
      <c r="BA26" s="1059"/>
      <c r="BB26" s="1059"/>
      <c r="BC26" s="1059"/>
      <c r="BD26" s="1060"/>
      <c r="BE26" s="1058" t="s">
        <v>381</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406</v>
      </c>
      <c r="C28" s="1108"/>
      <c r="D28" s="1108"/>
      <c r="E28" s="1108"/>
      <c r="F28" s="1108"/>
      <c r="G28" s="1108"/>
      <c r="H28" s="1108"/>
      <c r="I28" s="1108"/>
      <c r="J28" s="1108"/>
      <c r="K28" s="1108"/>
      <c r="L28" s="1108"/>
      <c r="M28" s="1108"/>
      <c r="N28" s="1108"/>
      <c r="O28" s="1108"/>
      <c r="P28" s="1109"/>
      <c r="Q28" s="1110">
        <v>1187</v>
      </c>
      <c r="R28" s="1111"/>
      <c r="S28" s="1111"/>
      <c r="T28" s="1111"/>
      <c r="U28" s="1111"/>
      <c r="V28" s="1111">
        <v>1101</v>
      </c>
      <c r="W28" s="1111"/>
      <c r="X28" s="1111"/>
      <c r="Y28" s="1111"/>
      <c r="Z28" s="1111"/>
      <c r="AA28" s="1111">
        <v>86</v>
      </c>
      <c r="AB28" s="1111"/>
      <c r="AC28" s="1111"/>
      <c r="AD28" s="1111"/>
      <c r="AE28" s="1112"/>
      <c r="AF28" s="1113">
        <v>86</v>
      </c>
      <c r="AG28" s="1111"/>
      <c r="AH28" s="1111"/>
      <c r="AI28" s="1111"/>
      <c r="AJ28" s="1114"/>
      <c r="AK28" s="1115">
        <v>80</v>
      </c>
      <c r="AL28" s="1103"/>
      <c r="AM28" s="1103"/>
      <c r="AN28" s="1103"/>
      <c r="AO28" s="1103"/>
      <c r="AP28" s="1103"/>
      <c r="AQ28" s="1103"/>
      <c r="AR28" s="1103"/>
      <c r="AS28" s="1103"/>
      <c r="AT28" s="1103"/>
      <c r="AU28" s="1103"/>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407</v>
      </c>
      <c r="C29" s="1095"/>
      <c r="D29" s="1095"/>
      <c r="E29" s="1095"/>
      <c r="F29" s="1095"/>
      <c r="G29" s="1095"/>
      <c r="H29" s="1095"/>
      <c r="I29" s="1095"/>
      <c r="J29" s="1095"/>
      <c r="K29" s="1095"/>
      <c r="L29" s="1095"/>
      <c r="M29" s="1095"/>
      <c r="N29" s="1095"/>
      <c r="O29" s="1095"/>
      <c r="P29" s="1096"/>
      <c r="Q29" s="1100">
        <v>1144</v>
      </c>
      <c r="R29" s="1101"/>
      <c r="S29" s="1101"/>
      <c r="T29" s="1101"/>
      <c r="U29" s="1101"/>
      <c r="V29" s="1101">
        <v>1090</v>
      </c>
      <c r="W29" s="1101"/>
      <c r="X29" s="1101"/>
      <c r="Y29" s="1101"/>
      <c r="Z29" s="1101"/>
      <c r="AA29" s="1101">
        <v>54</v>
      </c>
      <c r="AB29" s="1101"/>
      <c r="AC29" s="1101"/>
      <c r="AD29" s="1101"/>
      <c r="AE29" s="1102"/>
      <c r="AF29" s="1076">
        <v>54</v>
      </c>
      <c r="AG29" s="1077"/>
      <c r="AH29" s="1077"/>
      <c r="AI29" s="1077"/>
      <c r="AJ29" s="1078"/>
      <c r="AK29" s="1037">
        <v>183</v>
      </c>
      <c r="AL29" s="1028"/>
      <c r="AM29" s="1028"/>
      <c r="AN29" s="1028"/>
      <c r="AO29" s="1028"/>
      <c r="AP29" s="1028"/>
      <c r="AQ29" s="1028"/>
      <c r="AR29" s="1028"/>
      <c r="AS29" s="1028"/>
      <c r="AT29" s="1028"/>
      <c r="AU29" s="1028"/>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408</v>
      </c>
      <c r="C30" s="1095"/>
      <c r="D30" s="1095"/>
      <c r="E30" s="1095"/>
      <c r="F30" s="1095"/>
      <c r="G30" s="1095"/>
      <c r="H30" s="1095"/>
      <c r="I30" s="1095"/>
      <c r="J30" s="1095"/>
      <c r="K30" s="1095"/>
      <c r="L30" s="1095"/>
      <c r="M30" s="1095"/>
      <c r="N30" s="1095"/>
      <c r="O30" s="1095"/>
      <c r="P30" s="1096"/>
      <c r="Q30" s="1100">
        <v>234</v>
      </c>
      <c r="R30" s="1101"/>
      <c r="S30" s="1101"/>
      <c r="T30" s="1101"/>
      <c r="U30" s="1101"/>
      <c r="V30" s="1101">
        <v>231</v>
      </c>
      <c r="W30" s="1101"/>
      <c r="X30" s="1101"/>
      <c r="Y30" s="1101"/>
      <c r="Z30" s="1101"/>
      <c r="AA30" s="1101">
        <v>3</v>
      </c>
      <c r="AB30" s="1101"/>
      <c r="AC30" s="1101"/>
      <c r="AD30" s="1101"/>
      <c r="AE30" s="1102"/>
      <c r="AF30" s="1076">
        <v>3</v>
      </c>
      <c r="AG30" s="1077"/>
      <c r="AH30" s="1077"/>
      <c r="AI30" s="1077"/>
      <c r="AJ30" s="1078"/>
      <c r="AK30" s="1037">
        <v>145</v>
      </c>
      <c r="AL30" s="1028"/>
      <c r="AM30" s="1028"/>
      <c r="AN30" s="1028"/>
      <c r="AO30" s="1028"/>
      <c r="AP30" s="1028"/>
      <c r="AQ30" s="1028"/>
      <c r="AR30" s="1028"/>
      <c r="AS30" s="1028"/>
      <c r="AT30" s="1028"/>
      <c r="AU30" s="1028"/>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409</v>
      </c>
      <c r="C31" s="1095"/>
      <c r="D31" s="1095"/>
      <c r="E31" s="1095"/>
      <c r="F31" s="1095"/>
      <c r="G31" s="1095"/>
      <c r="H31" s="1095"/>
      <c r="I31" s="1095"/>
      <c r="J31" s="1095"/>
      <c r="K31" s="1095"/>
      <c r="L31" s="1095"/>
      <c r="M31" s="1095"/>
      <c r="N31" s="1095"/>
      <c r="O31" s="1095"/>
      <c r="P31" s="1096"/>
      <c r="Q31" s="1100">
        <v>77</v>
      </c>
      <c r="R31" s="1101"/>
      <c r="S31" s="1101"/>
      <c r="T31" s="1101"/>
      <c r="U31" s="1101"/>
      <c r="V31" s="1101">
        <v>72</v>
      </c>
      <c r="W31" s="1101"/>
      <c r="X31" s="1101"/>
      <c r="Y31" s="1101"/>
      <c r="Z31" s="1101"/>
      <c r="AA31" s="1101">
        <v>5</v>
      </c>
      <c r="AB31" s="1101"/>
      <c r="AC31" s="1101"/>
      <c r="AD31" s="1101"/>
      <c r="AE31" s="1102"/>
      <c r="AF31" s="1076">
        <v>5</v>
      </c>
      <c r="AG31" s="1077"/>
      <c r="AH31" s="1077"/>
      <c r="AI31" s="1077"/>
      <c r="AJ31" s="1078"/>
      <c r="AK31" s="1037">
        <v>17</v>
      </c>
      <c r="AL31" s="1028"/>
      <c r="AM31" s="1028"/>
      <c r="AN31" s="1028"/>
      <c r="AO31" s="1028"/>
      <c r="AP31" s="1028"/>
      <c r="AQ31" s="1028"/>
      <c r="AR31" s="1028"/>
      <c r="AS31" s="1028"/>
      <c r="AT31" s="1028"/>
      <c r="AU31" s="1028"/>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410</v>
      </c>
      <c r="C32" s="1095"/>
      <c r="D32" s="1095"/>
      <c r="E32" s="1095"/>
      <c r="F32" s="1095"/>
      <c r="G32" s="1095"/>
      <c r="H32" s="1095"/>
      <c r="I32" s="1095"/>
      <c r="J32" s="1095"/>
      <c r="K32" s="1095"/>
      <c r="L32" s="1095"/>
      <c r="M32" s="1095"/>
      <c r="N32" s="1095"/>
      <c r="O32" s="1095"/>
      <c r="P32" s="1096"/>
      <c r="Q32" s="1100">
        <v>381</v>
      </c>
      <c r="R32" s="1101"/>
      <c r="S32" s="1101"/>
      <c r="T32" s="1101"/>
      <c r="U32" s="1101"/>
      <c r="V32" s="1101">
        <v>351</v>
      </c>
      <c r="W32" s="1101"/>
      <c r="X32" s="1101"/>
      <c r="Y32" s="1101"/>
      <c r="Z32" s="1101"/>
      <c r="AA32" s="1101">
        <v>30</v>
      </c>
      <c r="AB32" s="1101"/>
      <c r="AC32" s="1101"/>
      <c r="AD32" s="1101"/>
      <c r="AE32" s="1102"/>
      <c r="AF32" s="1076">
        <v>30</v>
      </c>
      <c r="AG32" s="1077"/>
      <c r="AH32" s="1077"/>
      <c r="AI32" s="1077"/>
      <c r="AJ32" s="1078"/>
      <c r="AK32" s="1037">
        <v>183</v>
      </c>
      <c r="AL32" s="1028"/>
      <c r="AM32" s="1028"/>
      <c r="AN32" s="1028"/>
      <c r="AO32" s="1028"/>
      <c r="AP32" s="1028">
        <v>1733</v>
      </c>
      <c r="AQ32" s="1028"/>
      <c r="AR32" s="1028"/>
      <c r="AS32" s="1028"/>
      <c r="AT32" s="1028"/>
      <c r="AU32" s="1028">
        <v>1402</v>
      </c>
      <c r="AV32" s="1028"/>
      <c r="AW32" s="1028"/>
      <c r="AX32" s="1028"/>
      <c r="AY32" s="1028"/>
      <c r="AZ32" s="1099"/>
      <c r="BA32" s="1099"/>
      <c r="BB32" s="1099"/>
      <c r="BC32" s="1099"/>
      <c r="BD32" s="1099"/>
      <c r="BE32" s="1089" t="s">
        <v>411</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412</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393</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178</v>
      </c>
      <c r="AG63" s="1016"/>
      <c r="AH63" s="1016"/>
      <c r="AI63" s="1016"/>
      <c r="AJ63" s="1087"/>
      <c r="AK63" s="1088"/>
      <c r="AL63" s="1020"/>
      <c r="AM63" s="1020"/>
      <c r="AN63" s="1020"/>
      <c r="AO63" s="1020"/>
      <c r="AP63" s="1016">
        <v>1733</v>
      </c>
      <c r="AQ63" s="1016"/>
      <c r="AR63" s="1016"/>
      <c r="AS63" s="1016"/>
      <c r="AT63" s="1016"/>
      <c r="AU63" s="1016">
        <v>1402</v>
      </c>
      <c r="AV63" s="1016"/>
      <c r="AW63" s="1016"/>
      <c r="AX63" s="1016"/>
      <c r="AY63" s="1016"/>
      <c r="AZ63" s="1082"/>
      <c r="BA63" s="1082"/>
      <c r="BB63" s="1082"/>
      <c r="BC63" s="1082"/>
      <c r="BD63" s="1082"/>
      <c r="BE63" s="1017"/>
      <c r="BF63" s="1017"/>
      <c r="BG63" s="1017"/>
      <c r="BH63" s="1017"/>
      <c r="BI63" s="1018"/>
      <c r="BJ63" s="1083" t="s">
        <v>414</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416</v>
      </c>
      <c r="B66" s="1053"/>
      <c r="C66" s="1053"/>
      <c r="D66" s="1053"/>
      <c r="E66" s="1053"/>
      <c r="F66" s="1053"/>
      <c r="G66" s="1053"/>
      <c r="H66" s="1053"/>
      <c r="I66" s="1053"/>
      <c r="J66" s="1053"/>
      <c r="K66" s="1053"/>
      <c r="L66" s="1053"/>
      <c r="M66" s="1053"/>
      <c r="N66" s="1053"/>
      <c r="O66" s="1053"/>
      <c r="P66" s="1054"/>
      <c r="Q66" s="1058" t="s">
        <v>417</v>
      </c>
      <c r="R66" s="1059"/>
      <c r="S66" s="1059"/>
      <c r="T66" s="1059"/>
      <c r="U66" s="1060"/>
      <c r="V66" s="1058" t="s">
        <v>399</v>
      </c>
      <c r="W66" s="1059"/>
      <c r="X66" s="1059"/>
      <c r="Y66" s="1059"/>
      <c r="Z66" s="1060"/>
      <c r="AA66" s="1058" t="s">
        <v>418</v>
      </c>
      <c r="AB66" s="1059"/>
      <c r="AC66" s="1059"/>
      <c r="AD66" s="1059"/>
      <c r="AE66" s="1060"/>
      <c r="AF66" s="1064" t="s">
        <v>419</v>
      </c>
      <c r="AG66" s="1065"/>
      <c r="AH66" s="1065"/>
      <c r="AI66" s="1065"/>
      <c r="AJ66" s="1066"/>
      <c r="AK66" s="1058" t="s">
        <v>420</v>
      </c>
      <c r="AL66" s="1053"/>
      <c r="AM66" s="1053"/>
      <c r="AN66" s="1053"/>
      <c r="AO66" s="1054"/>
      <c r="AP66" s="1058" t="s">
        <v>421</v>
      </c>
      <c r="AQ66" s="1059"/>
      <c r="AR66" s="1059"/>
      <c r="AS66" s="1059"/>
      <c r="AT66" s="1060"/>
      <c r="AU66" s="1058" t="s">
        <v>422</v>
      </c>
      <c r="AV66" s="1059"/>
      <c r="AW66" s="1059"/>
      <c r="AX66" s="1059"/>
      <c r="AY66" s="1060"/>
      <c r="AZ66" s="1058" t="s">
        <v>381</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584</v>
      </c>
      <c r="C68" s="1043"/>
      <c r="D68" s="1043"/>
      <c r="E68" s="1043"/>
      <c r="F68" s="1043"/>
      <c r="G68" s="1043"/>
      <c r="H68" s="1043"/>
      <c r="I68" s="1043"/>
      <c r="J68" s="1043"/>
      <c r="K68" s="1043"/>
      <c r="L68" s="1043"/>
      <c r="M68" s="1043"/>
      <c r="N68" s="1043"/>
      <c r="O68" s="1043"/>
      <c r="P68" s="1044"/>
      <c r="Q68" s="1045">
        <v>1821</v>
      </c>
      <c r="R68" s="1039"/>
      <c r="S68" s="1039"/>
      <c r="T68" s="1039"/>
      <c r="U68" s="1039"/>
      <c r="V68" s="1039">
        <v>1774</v>
      </c>
      <c r="W68" s="1039"/>
      <c r="X68" s="1039"/>
      <c r="Y68" s="1039"/>
      <c r="Z68" s="1039"/>
      <c r="AA68" s="1039">
        <v>48</v>
      </c>
      <c r="AB68" s="1039"/>
      <c r="AC68" s="1039"/>
      <c r="AD68" s="1039"/>
      <c r="AE68" s="1039"/>
      <c r="AF68" s="1039">
        <v>48</v>
      </c>
      <c r="AG68" s="1039"/>
      <c r="AH68" s="1039"/>
      <c r="AI68" s="1039"/>
      <c r="AJ68" s="1039"/>
      <c r="AK68" s="1039">
        <v>8</v>
      </c>
      <c r="AL68" s="1039"/>
      <c r="AM68" s="1039"/>
      <c r="AN68" s="1039"/>
      <c r="AO68" s="1039"/>
      <c r="AP68" s="1039">
        <v>348</v>
      </c>
      <c r="AQ68" s="1039"/>
      <c r="AR68" s="1039"/>
      <c r="AS68" s="1039"/>
      <c r="AT68" s="1039"/>
      <c r="AU68" s="1039">
        <v>60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585</v>
      </c>
      <c r="C69" s="1032"/>
      <c r="D69" s="1032"/>
      <c r="E69" s="1032"/>
      <c r="F69" s="1032"/>
      <c r="G69" s="1032"/>
      <c r="H69" s="1032"/>
      <c r="I69" s="1032"/>
      <c r="J69" s="1032"/>
      <c r="K69" s="1032"/>
      <c r="L69" s="1032"/>
      <c r="M69" s="1032"/>
      <c r="N69" s="1032"/>
      <c r="O69" s="1032"/>
      <c r="P69" s="1033"/>
      <c r="Q69" s="1034">
        <v>9</v>
      </c>
      <c r="R69" s="1028"/>
      <c r="S69" s="1028"/>
      <c r="T69" s="1028"/>
      <c r="U69" s="1028"/>
      <c r="V69" s="1028">
        <v>8</v>
      </c>
      <c r="W69" s="1028"/>
      <c r="X69" s="1028"/>
      <c r="Y69" s="1028"/>
      <c r="Z69" s="1028"/>
      <c r="AA69" s="1028">
        <v>1</v>
      </c>
      <c r="AB69" s="1028"/>
      <c r="AC69" s="1028"/>
      <c r="AD69" s="1028"/>
      <c r="AE69" s="1028"/>
      <c r="AF69" s="1028">
        <v>1</v>
      </c>
      <c r="AG69" s="1028"/>
      <c r="AH69" s="1028"/>
      <c r="AI69" s="1028"/>
      <c r="AJ69" s="1028"/>
      <c r="AK69" s="1028">
        <v>3</v>
      </c>
      <c r="AL69" s="1028"/>
      <c r="AM69" s="1028"/>
      <c r="AN69" s="1028"/>
      <c r="AO69" s="1028"/>
      <c r="AP69" s="1028"/>
      <c r="AQ69" s="1028"/>
      <c r="AR69" s="1028"/>
      <c r="AS69" s="1028"/>
      <c r="AT69" s="1028"/>
      <c r="AU69" s="1028"/>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586</v>
      </c>
      <c r="C70" s="1032"/>
      <c r="D70" s="1032"/>
      <c r="E70" s="1032"/>
      <c r="F70" s="1032"/>
      <c r="G70" s="1032"/>
      <c r="H70" s="1032"/>
      <c r="I70" s="1032"/>
      <c r="J70" s="1032"/>
      <c r="K70" s="1032"/>
      <c r="L70" s="1032"/>
      <c r="M70" s="1032"/>
      <c r="N70" s="1032"/>
      <c r="O70" s="1032"/>
      <c r="P70" s="1033"/>
      <c r="Q70" s="1034">
        <v>213</v>
      </c>
      <c r="R70" s="1028"/>
      <c r="S70" s="1028"/>
      <c r="T70" s="1028"/>
      <c r="U70" s="1028"/>
      <c r="V70" s="1028">
        <v>200</v>
      </c>
      <c r="W70" s="1028"/>
      <c r="X70" s="1028"/>
      <c r="Y70" s="1028"/>
      <c r="Z70" s="1028"/>
      <c r="AA70" s="1028">
        <v>13</v>
      </c>
      <c r="AB70" s="1028"/>
      <c r="AC70" s="1028"/>
      <c r="AD70" s="1028"/>
      <c r="AE70" s="1028"/>
      <c r="AF70" s="1028">
        <v>13</v>
      </c>
      <c r="AG70" s="1028"/>
      <c r="AH70" s="1028"/>
      <c r="AI70" s="1028"/>
      <c r="AJ70" s="1028"/>
      <c r="AK70" s="1028">
        <v>30</v>
      </c>
      <c r="AL70" s="1028"/>
      <c r="AM70" s="1028"/>
      <c r="AN70" s="1028"/>
      <c r="AO70" s="1028"/>
      <c r="AP70" s="1028"/>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587</v>
      </c>
      <c r="C71" s="1032"/>
      <c r="D71" s="1032"/>
      <c r="E71" s="1032"/>
      <c r="F71" s="1032"/>
      <c r="G71" s="1032"/>
      <c r="H71" s="1032"/>
      <c r="I71" s="1032"/>
      <c r="J71" s="1032"/>
      <c r="K71" s="1032"/>
      <c r="L71" s="1032"/>
      <c r="M71" s="1032"/>
      <c r="N71" s="1032"/>
      <c r="O71" s="1032"/>
      <c r="P71" s="1033"/>
      <c r="Q71" s="1034">
        <v>522</v>
      </c>
      <c r="R71" s="1028"/>
      <c r="S71" s="1028"/>
      <c r="T71" s="1028"/>
      <c r="U71" s="1028"/>
      <c r="V71" s="1028">
        <v>494</v>
      </c>
      <c r="W71" s="1028"/>
      <c r="X71" s="1028"/>
      <c r="Y71" s="1028"/>
      <c r="Z71" s="1028"/>
      <c r="AA71" s="1028">
        <v>28</v>
      </c>
      <c r="AB71" s="1028"/>
      <c r="AC71" s="1028"/>
      <c r="AD71" s="1028"/>
      <c r="AE71" s="1028"/>
      <c r="AF71" s="1028">
        <v>28</v>
      </c>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588</v>
      </c>
      <c r="C72" s="1032"/>
      <c r="D72" s="1032"/>
      <c r="E72" s="1032"/>
      <c r="F72" s="1032"/>
      <c r="G72" s="1032"/>
      <c r="H72" s="1032"/>
      <c r="I72" s="1032"/>
      <c r="J72" s="1032"/>
      <c r="K72" s="1032"/>
      <c r="L72" s="1032"/>
      <c r="M72" s="1032"/>
      <c r="N72" s="1032"/>
      <c r="O72" s="1032"/>
      <c r="P72" s="1033"/>
      <c r="Q72" s="1034">
        <v>103845</v>
      </c>
      <c r="R72" s="1028"/>
      <c r="S72" s="1028"/>
      <c r="T72" s="1028"/>
      <c r="U72" s="1028"/>
      <c r="V72" s="1028">
        <v>101503</v>
      </c>
      <c r="W72" s="1028"/>
      <c r="X72" s="1028"/>
      <c r="Y72" s="1028"/>
      <c r="Z72" s="1028"/>
      <c r="AA72" s="1028">
        <v>2342</v>
      </c>
      <c r="AB72" s="1028"/>
      <c r="AC72" s="1028"/>
      <c r="AD72" s="1028"/>
      <c r="AE72" s="1028"/>
      <c r="AF72" s="1028">
        <v>2342</v>
      </c>
      <c r="AG72" s="1028"/>
      <c r="AH72" s="1028"/>
      <c r="AI72" s="1028"/>
      <c r="AJ72" s="1028"/>
      <c r="AK72" s="1028">
        <v>313</v>
      </c>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589</v>
      </c>
      <c r="C73" s="1032"/>
      <c r="D73" s="1032"/>
      <c r="E73" s="1032"/>
      <c r="F73" s="1032"/>
      <c r="G73" s="1032"/>
      <c r="H73" s="1032"/>
      <c r="I73" s="1032"/>
      <c r="J73" s="1032"/>
      <c r="K73" s="1032"/>
      <c r="L73" s="1032"/>
      <c r="M73" s="1032"/>
      <c r="N73" s="1032"/>
      <c r="O73" s="1032"/>
      <c r="P73" s="1033"/>
      <c r="Q73" s="1034">
        <v>4511</v>
      </c>
      <c r="R73" s="1028"/>
      <c r="S73" s="1028"/>
      <c r="T73" s="1028"/>
      <c r="U73" s="1028"/>
      <c r="V73" s="1028">
        <v>4229</v>
      </c>
      <c r="W73" s="1028"/>
      <c r="X73" s="1028"/>
      <c r="Y73" s="1028"/>
      <c r="Z73" s="1028"/>
      <c r="AA73" s="1028">
        <v>282</v>
      </c>
      <c r="AB73" s="1028"/>
      <c r="AC73" s="1028"/>
      <c r="AD73" s="1028"/>
      <c r="AE73" s="1028"/>
      <c r="AF73" s="1028">
        <v>282</v>
      </c>
      <c r="AG73" s="1028"/>
      <c r="AH73" s="1028"/>
      <c r="AI73" s="1028"/>
      <c r="AJ73" s="1028"/>
      <c r="AK73" s="1028">
        <v>63</v>
      </c>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590</v>
      </c>
      <c r="C74" s="1032"/>
      <c r="D74" s="1032"/>
      <c r="E74" s="1032"/>
      <c r="F74" s="1032"/>
      <c r="G74" s="1032"/>
      <c r="H74" s="1032"/>
      <c r="I74" s="1032"/>
      <c r="J74" s="1032"/>
      <c r="K74" s="1032"/>
      <c r="L74" s="1032"/>
      <c r="M74" s="1032"/>
      <c r="N74" s="1032"/>
      <c r="O74" s="1032"/>
      <c r="P74" s="1033"/>
      <c r="Q74" s="1034">
        <v>553</v>
      </c>
      <c r="R74" s="1028"/>
      <c r="S74" s="1028"/>
      <c r="T74" s="1028"/>
      <c r="U74" s="1028"/>
      <c r="V74" s="1028">
        <v>547</v>
      </c>
      <c r="W74" s="1028"/>
      <c r="X74" s="1028"/>
      <c r="Y74" s="1028"/>
      <c r="Z74" s="1028"/>
      <c r="AA74" s="1028">
        <v>6</v>
      </c>
      <c r="AB74" s="1028"/>
      <c r="AC74" s="1028"/>
      <c r="AD74" s="1028"/>
      <c r="AE74" s="1028"/>
      <c r="AF74" s="1028">
        <v>5</v>
      </c>
      <c r="AG74" s="1028"/>
      <c r="AH74" s="1028"/>
      <c r="AI74" s="1028"/>
      <c r="AJ74" s="1028"/>
      <c r="AK74" s="1028">
        <v>8</v>
      </c>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591</v>
      </c>
      <c r="C75" s="1032"/>
      <c r="D75" s="1032"/>
      <c r="E75" s="1032"/>
      <c r="F75" s="1032"/>
      <c r="G75" s="1032"/>
      <c r="H75" s="1032"/>
      <c r="I75" s="1032"/>
      <c r="J75" s="1032"/>
      <c r="K75" s="1032"/>
      <c r="L75" s="1032"/>
      <c r="M75" s="1032"/>
      <c r="N75" s="1032"/>
      <c r="O75" s="1032"/>
      <c r="P75" s="1033"/>
      <c r="Q75" s="1035">
        <v>477</v>
      </c>
      <c r="R75" s="1036"/>
      <c r="S75" s="1036"/>
      <c r="T75" s="1036"/>
      <c r="U75" s="1037"/>
      <c r="V75" s="1038">
        <v>444</v>
      </c>
      <c r="W75" s="1036"/>
      <c r="X75" s="1036"/>
      <c r="Y75" s="1036"/>
      <c r="Z75" s="1037"/>
      <c r="AA75" s="1038">
        <v>33</v>
      </c>
      <c r="AB75" s="1036"/>
      <c r="AC75" s="1036"/>
      <c r="AD75" s="1036"/>
      <c r="AE75" s="1037"/>
      <c r="AF75" s="1038">
        <v>33</v>
      </c>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592</v>
      </c>
      <c r="C76" s="1032"/>
      <c r="D76" s="1032"/>
      <c r="E76" s="1032"/>
      <c r="F76" s="1032"/>
      <c r="G76" s="1032"/>
      <c r="H76" s="1032"/>
      <c r="I76" s="1032"/>
      <c r="J76" s="1032"/>
      <c r="K76" s="1032"/>
      <c r="L76" s="1032"/>
      <c r="M76" s="1032"/>
      <c r="N76" s="1032"/>
      <c r="O76" s="1032"/>
      <c r="P76" s="1033"/>
      <c r="Q76" s="1035">
        <v>14</v>
      </c>
      <c r="R76" s="1036"/>
      <c r="S76" s="1036"/>
      <c r="T76" s="1036"/>
      <c r="U76" s="1037"/>
      <c r="V76" s="1038">
        <v>12</v>
      </c>
      <c r="W76" s="1036"/>
      <c r="X76" s="1036"/>
      <c r="Y76" s="1036"/>
      <c r="Z76" s="1037"/>
      <c r="AA76" s="1038">
        <v>2</v>
      </c>
      <c r="AB76" s="1036"/>
      <c r="AC76" s="1036"/>
      <c r="AD76" s="1036"/>
      <c r="AE76" s="1037"/>
      <c r="AF76" s="1038">
        <v>2</v>
      </c>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595</v>
      </c>
      <c r="C77" s="1032"/>
      <c r="D77" s="1032"/>
      <c r="E77" s="1032"/>
      <c r="F77" s="1032"/>
      <c r="G77" s="1032"/>
      <c r="H77" s="1032"/>
      <c r="I77" s="1032"/>
      <c r="J77" s="1032"/>
      <c r="K77" s="1032"/>
      <c r="L77" s="1032"/>
      <c r="M77" s="1032"/>
      <c r="N77" s="1032"/>
      <c r="O77" s="1032"/>
      <c r="P77" s="1033"/>
      <c r="Q77" s="1035">
        <v>52</v>
      </c>
      <c r="R77" s="1036"/>
      <c r="S77" s="1036"/>
      <c r="T77" s="1036"/>
      <c r="U77" s="1037"/>
      <c r="V77" s="1038">
        <v>51</v>
      </c>
      <c r="W77" s="1036"/>
      <c r="X77" s="1036"/>
      <c r="Y77" s="1036"/>
      <c r="Z77" s="1037"/>
      <c r="AA77" s="1038">
        <v>1</v>
      </c>
      <c r="AB77" s="1036"/>
      <c r="AC77" s="1036"/>
      <c r="AD77" s="1036"/>
      <c r="AE77" s="1037"/>
      <c r="AF77" s="1038">
        <v>1</v>
      </c>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593</v>
      </c>
      <c r="C78" s="1032"/>
      <c r="D78" s="1032"/>
      <c r="E78" s="1032"/>
      <c r="F78" s="1032"/>
      <c r="G78" s="1032"/>
      <c r="H78" s="1032"/>
      <c r="I78" s="1032"/>
      <c r="J78" s="1032"/>
      <c r="K78" s="1032"/>
      <c r="L78" s="1032"/>
      <c r="M78" s="1032"/>
      <c r="N78" s="1032"/>
      <c r="O78" s="1032"/>
      <c r="P78" s="1033"/>
      <c r="Q78" s="1034">
        <v>530</v>
      </c>
      <c r="R78" s="1028"/>
      <c r="S78" s="1028"/>
      <c r="T78" s="1028"/>
      <c r="U78" s="1028"/>
      <c r="V78" s="1028">
        <v>501</v>
      </c>
      <c r="W78" s="1028"/>
      <c r="X78" s="1028"/>
      <c r="Y78" s="1028"/>
      <c r="Z78" s="1028"/>
      <c r="AA78" s="1028">
        <v>29</v>
      </c>
      <c r="AB78" s="1028"/>
      <c r="AC78" s="1028"/>
      <c r="AD78" s="1028"/>
      <c r="AE78" s="1028"/>
      <c r="AF78" s="1028">
        <v>29</v>
      </c>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594</v>
      </c>
      <c r="C79" s="1032"/>
      <c r="D79" s="1032"/>
      <c r="E79" s="1032"/>
      <c r="F79" s="1032"/>
      <c r="G79" s="1032"/>
      <c r="H79" s="1032"/>
      <c r="I79" s="1032"/>
      <c r="J79" s="1032"/>
      <c r="K79" s="1032"/>
      <c r="L79" s="1032"/>
      <c r="M79" s="1032"/>
      <c r="N79" s="1032"/>
      <c r="O79" s="1032"/>
      <c r="P79" s="1033"/>
      <c r="Q79" s="1034">
        <v>178</v>
      </c>
      <c r="R79" s="1028"/>
      <c r="S79" s="1028"/>
      <c r="T79" s="1028"/>
      <c r="U79" s="1028"/>
      <c r="V79" s="1028">
        <v>109</v>
      </c>
      <c r="W79" s="1028"/>
      <c r="X79" s="1028"/>
      <c r="Y79" s="1028"/>
      <c r="Z79" s="1028"/>
      <c r="AA79" s="1028">
        <v>69</v>
      </c>
      <c r="AB79" s="1028"/>
      <c r="AC79" s="1028"/>
      <c r="AD79" s="1028"/>
      <c r="AE79" s="1028"/>
      <c r="AF79" s="1028">
        <v>39</v>
      </c>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393</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2823</v>
      </c>
      <c r="AG88" s="1016"/>
      <c r="AH88" s="1016"/>
      <c r="AI88" s="1016"/>
      <c r="AJ88" s="1016"/>
      <c r="AK88" s="1020"/>
      <c r="AL88" s="1020"/>
      <c r="AM88" s="1020"/>
      <c r="AN88" s="1020"/>
      <c r="AO88" s="1020"/>
      <c r="AP88" s="1016">
        <v>348</v>
      </c>
      <c r="AQ88" s="1016"/>
      <c r="AR88" s="1016"/>
      <c r="AS88" s="1016"/>
      <c r="AT88" s="1016"/>
      <c r="AU88" s="1016">
        <v>60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309</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309</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309</v>
      </c>
      <c r="DR109" s="951"/>
      <c r="DS109" s="951"/>
      <c r="DT109" s="951"/>
      <c r="DU109" s="952"/>
      <c r="DV109" s="953" t="s">
        <v>434</v>
      </c>
      <c r="DW109" s="951"/>
      <c r="DX109" s="951"/>
      <c r="DY109" s="951"/>
      <c r="DZ109" s="982"/>
    </row>
    <row r="110" spans="1:131" s="248" customFormat="1" ht="26.25" customHeight="1" x14ac:dyDescent="0.15">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761421</v>
      </c>
      <c r="AB110" s="944"/>
      <c r="AC110" s="944"/>
      <c r="AD110" s="944"/>
      <c r="AE110" s="945"/>
      <c r="AF110" s="946">
        <v>695943</v>
      </c>
      <c r="AG110" s="944"/>
      <c r="AH110" s="944"/>
      <c r="AI110" s="944"/>
      <c r="AJ110" s="945"/>
      <c r="AK110" s="946">
        <v>659286</v>
      </c>
      <c r="AL110" s="944"/>
      <c r="AM110" s="944"/>
      <c r="AN110" s="944"/>
      <c r="AO110" s="945"/>
      <c r="AP110" s="947">
        <v>20.8</v>
      </c>
      <c r="AQ110" s="948"/>
      <c r="AR110" s="948"/>
      <c r="AS110" s="948"/>
      <c r="AT110" s="949"/>
      <c r="AU110" s="983" t="s">
        <v>73</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3977774</v>
      </c>
      <c r="BR110" s="891"/>
      <c r="BS110" s="891"/>
      <c r="BT110" s="891"/>
      <c r="BU110" s="891"/>
      <c r="BV110" s="891">
        <v>3647030</v>
      </c>
      <c r="BW110" s="891"/>
      <c r="BX110" s="891"/>
      <c r="BY110" s="891"/>
      <c r="BZ110" s="891"/>
      <c r="CA110" s="891">
        <v>3381574</v>
      </c>
      <c r="CB110" s="891"/>
      <c r="CC110" s="891"/>
      <c r="CD110" s="891"/>
      <c r="CE110" s="891"/>
      <c r="CF110" s="915">
        <v>106.9</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440</v>
      </c>
      <c r="DH110" s="891"/>
      <c r="DI110" s="891"/>
      <c r="DJ110" s="891"/>
      <c r="DK110" s="891"/>
      <c r="DL110" s="891" t="s">
        <v>441</v>
      </c>
      <c r="DM110" s="891"/>
      <c r="DN110" s="891"/>
      <c r="DO110" s="891"/>
      <c r="DP110" s="891"/>
      <c r="DQ110" s="891" t="s">
        <v>441</v>
      </c>
      <c r="DR110" s="891"/>
      <c r="DS110" s="891"/>
      <c r="DT110" s="891"/>
      <c r="DU110" s="891"/>
      <c r="DV110" s="892" t="s">
        <v>440</v>
      </c>
      <c r="DW110" s="892"/>
      <c r="DX110" s="892"/>
      <c r="DY110" s="892"/>
      <c r="DZ110" s="893"/>
    </row>
    <row r="111" spans="1:131" s="248" customFormat="1" ht="26.25" customHeight="1" x14ac:dyDescent="0.15">
      <c r="A111" s="820" t="s">
        <v>442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441</v>
      </c>
      <c r="AB111" s="972"/>
      <c r="AC111" s="972"/>
      <c r="AD111" s="972"/>
      <c r="AE111" s="973"/>
      <c r="AF111" s="974" t="s">
        <v>443</v>
      </c>
      <c r="AG111" s="972"/>
      <c r="AH111" s="972"/>
      <c r="AI111" s="972"/>
      <c r="AJ111" s="973"/>
      <c r="AK111" s="974" t="s">
        <v>395</v>
      </c>
      <c r="AL111" s="972"/>
      <c r="AM111" s="972"/>
      <c r="AN111" s="972"/>
      <c r="AO111" s="973"/>
      <c r="AP111" s="975" t="s">
        <v>395</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t="s">
        <v>440</v>
      </c>
      <c r="BR111" s="863"/>
      <c r="BS111" s="863"/>
      <c r="BT111" s="863"/>
      <c r="BU111" s="863"/>
      <c r="BV111" s="863" t="s">
        <v>395</v>
      </c>
      <c r="BW111" s="863"/>
      <c r="BX111" s="863"/>
      <c r="BY111" s="863"/>
      <c r="BZ111" s="863"/>
      <c r="CA111" s="863" t="s">
        <v>440</v>
      </c>
      <c r="CB111" s="863"/>
      <c r="CC111" s="863"/>
      <c r="CD111" s="863"/>
      <c r="CE111" s="863"/>
      <c r="CF111" s="924" t="s">
        <v>129</v>
      </c>
      <c r="CG111" s="925"/>
      <c r="CH111" s="925"/>
      <c r="CI111" s="925"/>
      <c r="CJ111" s="925"/>
      <c r="CK111" s="980"/>
      <c r="CL111" s="867"/>
      <c r="CM111" s="870" t="s">
        <v>445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440</v>
      </c>
      <c r="DH111" s="863"/>
      <c r="DI111" s="863"/>
      <c r="DJ111" s="863"/>
      <c r="DK111" s="863"/>
      <c r="DL111" s="863" t="s">
        <v>441</v>
      </c>
      <c r="DM111" s="863"/>
      <c r="DN111" s="863"/>
      <c r="DO111" s="863"/>
      <c r="DP111" s="863"/>
      <c r="DQ111" s="863" t="s">
        <v>441</v>
      </c>
      <c r="DR111" s="863"/>
      <c r="DS111" s="863"/>
      <c r="DT111" s="863"/>
      <c r="DU111" s="863"/>
      <c r="DV111" s="840" t="s">
        <v>129</v>
      </c>
      <c r="DW111" s="840"/>
      <c r="DX111" s="840"/>
      <c r="DY111" s="840"/>
      <c r="DZ111" s="841"/>
    </row>
    <row r="112" spans="1:131" s="248" customFormat="1" ht="26.25" customHeight="1" x14ac:dyDescent="0.15">
      <c r="A112" s="965" t="s">
        <v>446</v>
      </c>
      <c r="B112" s="966"/>
      <c r="C112" s="796" t="s">
        <v>447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129</v>
      </c>
      <c r="AB112" s="826"/>
      <c r="AC112" s="826"/>
      <c r="AD112" s="826"/>
      <c r="AE112" s="827"/>
      <c r="AF112" s="828" t="s">
        <v>395</v>
      </c>
      <c r="AG112" s="826"/>
      <c r="AH112" s="826"/>
      <c r="AI112" s="826"/>
      <c r="AJ112" s="827"/>
      <c r="AK112" s="828" t="s">
        <v>441</v>
      </c>
      <c r="AL112" s="826"/>
      <c r="AM112" s="826"/>
      <c r="AN112" s="826"/>
      <c r="AO112" s="827"/>
      <c r="AP112" s="873" t="s">
        <v>441</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1531743</v>
      </c>
      <c r="BR112" s="863"/>
      <c r="BS112" s="863"/>
      <c r="BT112" s="863"/>
      <c r="BU112" s="863"/>
      <c r="BV112" s="863">
        <v>1417223</v>
      </c>
      <c r="BW112" s="863"/>
      <c r="BX112" s="863"/>
      <c r="BY112" s="863"/>
      <c r="BZ112" s="863"/>
      <c r="CA112" s="863">
        <v>1402110</v>
      </c>
      <c r="CB112" s="863"/>
      <c r="CC112" s="863"/>
      <c r="CD112" s="863"/>
      <c r="CE112" s="863"/>
      <c r="CF112" s="924">
        <v>44.3</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443</v>
      </c>
      <c r="DH112" s="863"/>
      <c r="DI112" s="863"/>
      <c r="DJ112" s="863"/>
      <c r="DK112" s="863"/>
      <c r="DL112" s="863" t="s">
        <v>441</v>
      </c>
      <c r="DM112" s="863"/>
      <c r="DN112" s="863"/>
      <c r="DO112" s="863"/>
      <c r="DP112" s="863"/>
      <c r="DQ112" s="863" t="s">
        <v>129</v>
      </c>
      <c r="DR112" s="863"/>
      <c r="DS112" s="863"/>
      <c r="DT112" s="863"/>
      <c r="DU112" s="863"/>
      <c r="DV112" s="840" t="s">
        <v>443</v>
      </c>
      <c r="DW112" s="840"/>
      <c r="DX112" s="840"/>
      <c r="DY112" s="840"/>
      <c r="DZ112" s="841"/>
    </row>
    <row r="113" spans="1:130" s="248" customFormat="1" ht="26.25" customHeight="1" x14ac:dyDescent="0.15">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107600</v>
      </c>
      <c r="AB113" s="972"/>
      <c r="AC113" s="972"/>
      <c r="AD113" s="972"/>
      <c r="AE113" s="973"/>
      <c r="AF113" s="974">
        <v>102852</v>
      </c>
      <c r="AG113" s="972"/>
      <c r="AH113" s="972"/>
      <c r="AI113" s="972"/>
      <c r="AJ113" s="973"/>
      <c r="AK113" s="974">
        <v>126929</v>
      </c>
      <c r="AL113" s="972"/>
      <c r="AM113" s="972"/>
      <c r="AN113" s="972"/>
      <c r="AO113" s="973"/>
      <c r="AP113" s="975">
        <v>4</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v>48038</v>
      </c>
      <c r="BR113" s="863"/>
      <c r="BS113" s="863"/>
      <c r="BT113" s="863"/>
      <c r="BU113" s="863"/>
      <c r="BV113" s="863">
        <v>47887</v>
      </c>
      <c r="BW113" s="863"/>
      <c r="BX113" s="863"/>
      <c r="BY113" s="863"/>
      <c r="BZ113" s="863"/>
      <c r="CA113" s="863">
        <v>60335</v>
      </c>
      <c r="CB113" s="863"/>
      <c r="CC113" s="863"/>
      <c r="CD113" s="863"/>
      <c r="CE113" s="863"/>
      <c r="CF113" s="924">
        <v>1.9</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443</v>
      </c>
      <c r="DH113" s="826"/>
      <c r="DI113" s="826"/>
      <c r="DJ113" s="826"/>
      <c r="DK113" s="827"/>
      <c r="DL113" s="828" t="s">
        <v>443</v>
      </c>
      <c r="DM113" s="826"/>
      <c r="DN113" s="826"/>
      <c r="DO113" s="826"/>
      <c r="DP113" s="827"/>
      <c r="DQ113" s="828" t="s">
        <v>441</v>
      </c>
      <c r="DR113" s="826"/>
      <c r="DS113" s="826"/>
      <c r="DT113" s="826"/>
      <c r="DU113" s="827"/>
      <c r="DV113" s="873" t="s">
        <v>440</v>
      </c>
      <c r="DW113" s="874"/>
      <c r="DX113" s="874"/>
      <c r="DY113" s="874"/>
      <c r="DZ113" s="875"/>
    </row>
    <row r="114" spans="1:130" s="248" customFormat="1" ht="26.25" customHeight="1" x14ac:dyDescent="0.15">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6714</v>
      </c>
      <c r="AB114" s="826"/>
      <c r="AC114" s="826"/>
      <c r="AD114" s="826"/>
      <c r="AE114" s="827"/>
      <c r="AF114" s="828">
        <v>7190</v>
      </c>
      <c r="AG114" s="826"/>
      <c r="AH114" s="826"/>
      <c r="AI114" s="826"/>
      <c r="AJ114" s="827"/>
      <c r="AK114" s="828">
        <v>7206</v>
      </c>
      <c r="AL114" s="826"/>
      <c r="AM114" s="826"/>
      <c r="AN114" s="826"/>
      <c r="AO114" s="827"/>
      <c r="AP114" s="873">
        <v>0.2</v>
      </c>
      <c r="AQ114" s="874"/>
      <c r="AR114" s="874"/>
      <c r="AS114" s="874"/>
      <c r="AT114" s="875"/>
      <c r="AU114" s="985"/>
      <c r="AV114" s="986"/>
      <c r="AW114" s="986"/>
      <c r="AX114" s="986"/>
      <c r="AY114" s="986"/>
      <c r="AZ114" s="861" t="s">
        <v>454</v>
      </c>
      <c r="BA114" s="796"/>
      <c r="BB114" s="796"/>
      <c r="BC114" s="796"/>
      <c r="BD114" s="796"/>
      <c r="BE114" s="796"/>
      <c r="BF114" s="796"/>
      <c r="BG114" s="796"/>
      <c r="BH114" s="796"/>
      <c r="BI114" s="796"/>
      <c r="BJ114" s="796"/>
      <c r="BK114" s="796"/>
      <c r="BL114" s="796"/>
      <c r="BM114" s="796"/>
      <c r="BN114" s="796"/>
      <c r="BO114" s="796"/>
      <c r="BP114" s="797"/>
      <c r="BQ114" s="862">
        <v>1322486</v>
      </c>
      <c r="BR114" s="863"/>
      <c r="BS114" s="863"/>
      <c r="BT114" s="863"/>
      <c r="BU114" s="863"/>
      <c r="BV114" s="863">
        <v>1311558</v>
      </c>
      <c r="BW114" s="863"/>
      <c r="BX114" s="863"/>
      <c r="BY114" s="863"/>
      <c r="BZ114" s="863"/>
      <c r="CA114" s="863">
        <v>1304565</v>
      </c>
      <c r="CB114" s="863"/>
      <c r="CC114" s="863"/>
      <c r="CD114" s="863"/>
      <c r="CE114" s="863"/>
      <c r="CF114" s="924">
        <v>41.3</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440</v>
      </c>
      <c r="DH114" s="826"/>
      <c r="DI114" s="826"/>
      <c r="DJ114" s="826"/>
      <c r="DK114" s="827"/>
      <c r="DL114" s="828" t="s">
        <v>440</v>
      </c>
      <c r="DM114" s="826"/>
      <c r="DN114" s="826"/>
      <c r="DO114" s="826"/>
      <c r="DP114" s="827"/>
      <c r="DQ114" s="828" t="s">
        <v>440</v>
      </c>
      <c r="DR114" s="826"/>
      <c r="DS114" s="826"/>
      <c r="DT114" s="826"/>
      <c r="DU114" s="827"/>
      <c r="DV114" s="873" t="s">
        <v>443</v>
      </c>
      <c r="DW114" s="874"/>
      <c r="DX114" s="874"/>
      <c r="DY114" s="874"/>
      <c r="DZ114" s="875"/>
    </row>
    <row r="115" spans="1:130" s="248" customFormat="1" ht="26.25" customHeight="1" x14ac:dyDescent="0.15">
      <c r="A115" s="967"/>
      <c r="B115" s="968"/>
      <c r="C115" s="796" t="s">
        <v>456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443</v>
      </c>
      <c r="AB115" s="972"/>
      <c r="AC115" s="972"/>
      <c r="AD115" s="972"/>
      <c r="AE115" s="973"/>
      <c r="AF115" s="974" t="s">
        <v>395</v>
      </c>
      <c r="AG115" s="972"/>
      <c r="AH115" s="972"/>
      <c r="AI115" s="972"/>
      <c r="AJ115" s="973"/>
      <c r="AK115" s="974" t="s">
        <v>129</v>
      </c>
      <c r="AL115" s="972"/>
      <c r="AM115" s="972"/>
      <c r="AN115" s="972"/>
      <c r="AO115" s="973"/>
      <c r="AP115" s="975" t="s">
        <v>395</v>
      </c>
      <c r="AQ115" s="976"/>
      <c r="AR115" s="976"/>
      <c r="AS115" s="976"/>
      <c r="AT115" s="977"/>
      <c r="AU115" s="985"/>
      <c r="AV115" s="986"/>
      <c r="AW115" s="986"/>
      <c r="AX115" s="986"/>
      <c r="AY115" s="986"/>
      <c r="AZ115" s="861" t="s">
        <v>457</v>
      </c>
      <c r="BA115" s="796"/>
      <c r="BB115" s="796"/>
      <c r="BC115" s="796"/>
      <c r="BD115" s="796"/>
      <c r="BE115" s="796"/>
      <c r="BF115" s="796"/>
      <c r="BG115" s="796"/>
      <c r="BH115" s="796"/>
      <c r="BI115" s="796"/>
      <c r="BJ115" s="796"/>
      <c r="BK115" s="796"/>
      <c r="BL115" s="796"/>
      <c r="BM115" s="796"/>
      <c r="BN115" s="796"/>
      <c r="BO115" s="796"/>
      <c r="BP115" s="797"/>
      <c r="BQ115" s="862" t="s">
        <v>440</v>
      </c>
      <c r="BR115" s="863"/>
      <c r="BS115" s="863"/>
      <c r="BT115" s="863"/>
      <c r="BU115" s="863"/>
      <c r="BV115" s="863" t="s">
        <v>440</v>
      </c>
      <c r="BW115" s="863"/>
      <c r="BX115" s="863"/>
      <c r="BY115" s="863"/>
      <c r="BZ115" s="863"/>
      <c r="CA115" s="863" t="s">
        <v>443</v>
      </c>
      <c r="CB115" s="863"/>
      <c r="CC115" s="863"/>
      <c r="CD115" s="863"/>
      <c r="CE115" s="863"/>
      <c r="CF115" s="924" t="s">
        <v>440</v>
      </c>
      <c r="CG115" s="925"/>
      <c r="CH115" s="925"/>
      <c r="CI115" s="925"/>
      <c r="CJ115" s="925"/>
      <c r="CK115" s="980"/>
      <c r="CL115" s="867"/>
      <c r="CM115" s="861" t="s">
        <v>458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441</v>
      </c>
      <c r="DH115" s="826"/>
      <c r="DI115" s="826"/>
      <c r="DJ115" s="826"/>
      <c r="DK115" s="827"/>
      <c r="DL115" s="828" t="s">
        <v>443</v>
      </c>
      <c r="DM115" s="826"/>
      <c r="DN115" s="826"/>
      <c r="DO115" s="826"/>
      <c r="DP115" s="827"/>
      <c r="DQ115" s="828" t="s">
        <v>441</v>
      </c>
      <c r="DR115" s="826"/>
      <c r="DS115" s="826"/>
      <c r="DT115" s="826"/>
      <c r="DU115" s="827"/>
      <c r="DV115" s="873" t="s">
        <v>443</v>
      </c>
      <c r="DW115" s="874"/>
      <c r="DX115" s="874"/>
      <c r="DY115" s="874"/>
      <c r="DZ115" s="875"/>
    </row>
    <row r="116" spans="1:130" s="248" customFormat="1" ht="26.25" customHeight="1" x14ac:dyDescent="0.15">
      <c r="A116" s="969"/>
      <c r="B116" s="970"/>
      <c r="C116" s="929" t="s">
        <v>459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440</v>
      </c>
      <c r="AB116" s="826"/>
      <c r="AC116" s="826"/>
      <c r="AD116" s="826"/>
      <c r="AE116" s="827"/>
      <c r="AF116" s="828" t="s">
        <v>440</v>
      </c>
      <c r="AG116" s="826"/>
      <c r="AH116" s="826"/>
      <c r="AI116" s="826"/>
      <c r="AJ116" s="827"/>
      <c r="AK116" s="828" t="s">
        <v>440</v>
      </c>
      <c r="AL116" s="826"/>
      <c r="AM116" s="826"/>
      <c r="AN116" s="826"/>
      <c r="AO116" s="827"/>
      <c r="AP116" s="873" t="s">
        <v>443</v>
      </c>
      <c r="AQ116" s="874"/>
      <c r="AR116" s="874"/>
      <c r="AS116" s="874"/>
      <c r="AT116" s="875"/>
      <c r="AU116" s="985"/>
      <c r="AV116" s="986"/>
      <c r="AW116" s="986"/>
      <c r="AX116" s="986"/>
      <c r="AY116" s="986"/>
      <c r="AZ116" s="912" t="s">
        <v>460</v>
      </c>
      <c r="BA116" s="913"/>
      <c r="BB116" s="913"/>
      <c r="BC116" s="913"/>
      <c r="BD116" s="913"/>
      <c r="BE116" s="913"/>
      <c r="BF116" s="913"/>
      <c r="BG116" s="913"/>
      <c r="BH116" s="913"/>
      <c r="BI116" s="913"/>
      <c r="BJ116" s="913"/>
      <c r="BK116" s="913"/>
      <c r="BL116" s="913"/>
      <c r="BM116" s="913"/>
      <c r="BN116" s="913"/>
      <c r="BO116" s="913"/>
      <c r="BP116" s="914"/>
      <c r="BQ116" s="862" t="s">
        <v>441</v>
      </c>
      <c r="BR116" s="863"/>
      <c r="BS116" s="863"/>
      <c r="BT116" s="863"/>
      <c r="BU116" s="863"/>
      <c r="BV116" s="863" t="s">
        <v>443</v>
      </c>
      <c r="BW116" s="863"/>
      <c r="BX116" s="863"/>
      <c r="BY116" s="863"/>
      <c r="BZ116" s="863"/>
      <c r="CA116" s="863" t="s">
        <v>441</v>
      </c>
      <c r="CB116" s="863"/>
      <c r="CC116" s="863"/>
      <c r="CD116" s="863"/>
      <c r="CE116" s="863"/>
      <c r="CF116" s="924" t="s">
        <v>440</v>
      </c>
      <c r="CG116" s="925"/>
      <c r="CH116" s="925"/>
      <c r="CI116" s="925"/>
      <c r="CJ116" s="925"/>
      <c r="CK116" s="980"/>
      <c r="CL116" s="867"/>
      <c r="CM116" s="870" t="s">
        <v>461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440</v>
      </c>
      <c r="DH116" s="826"/>
      <c r="DI116" s="826"/>
      <c r="DJ116" s="826"/>
      <c r="DK116" s="827"/>
      <c r="DL116" s="828" t="s">
        <v>443</v>
      </c>
      <c r="DM116" s="826"/>
      <c r="DN116" s="826"/>
      <c r="DO116" s="826"/>
      <c r="DP116" s="827"/>
      <c r="DQ116" s="828" t="s">
        <v>440</v>
      </c>
      <c r="DR116" s="826"/>
      <c r="DS116" s="826"/>
      <c r="DT116" s="826"/>
      <c r="DU116" s="827"/>
      <c r="DV116" s="873" t="s">
        <v>440</v>
      </c>
      <c r="DW116" s="874"/>
      <c r="DX116" s="874"/>
      <c r="DY116" s="874"/>
      <c r="DZ116" s="875"/>
    </row>
    <row r="117" spans="1:130" s="248" customFormat="1" ht="26.25" customHeight="1" x14ac:dyDescent="0.15">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462</v>
      </c>
      <c r="Z117" s="952"/>
      <c r="AA117" s="957">
        <v>875735</v>
      </c>
      <c r="AB117" s="958"/>
      <c r="AC117" s="958"/>
      <c r="AD117" s="958"/>
      <c r="AE117" s="959"/>
      <c r="AF117" s="960">
        <v>805985</v>
      </c>
      <c r="AG117" s="958"/>
      <c r="AH117" s="958"/>
      <c r="AI117" s="958"/>
      <c r="AJ117" s="959"/>
      <c r="AK117" s="960">
        <v>793421</v>
      </c>
      <c r="AL117" s="958"/>
      <c r="AM117" s="958"/>
      <c r="AN117" s="958"/>
      <c r="AO117" s="959"/>
      <c r="AP117" s="961"/>
      <c r="AQ117" s="962"/>
      <c r="AR117" s="962"/>
      <c r="AS117" s="962"/>
      <c r="AT117" s="963"/>
      <c r="AU117" s="985"/>
      <c r="AV117" s="986"/>
      <c r="AW117" s="986"/>
      <c r="AX117" s="986"/>
      <c r="AY117" s="986"/>
      <c r="AZ117" s="912" t="s">
        <v>463</v>
      </c>
      <c r="BA117" s="913"/>
      <c r="BB117" s="913"/>
      <c r="BC117" s="913"/>
      <c r="BD117" s="913"/>
      <c r="BE117" s="913"/>
      <c r="BF117" s="913"/>
      <c r="BG117" s="913"/>
      <c r="BH117" s="913"/>
      <c r="BI117" s="913"/>
      <c r="BJ117" s="913"/>
      <c r="BK117" s="913"/>
      <c r="BL117" s="913"/>
      <c r="BM117" s="913"/>
      <c r="BN117" s="913"/>
      <c r="BO117" s="913"/>
      <c r="BP117" s="914"/>
      <c r="BQ117" s="862" t="s">
        <v>440</v>
      </c>
      <c r="BR117" s="863"/>
      <c r="BS117" s="863"/>
      <c r="BT117" s="863"/>
      <c r="BU117" s="863"/>
      <c r="BV117" s="863" t="s">
        <v>464</v>
      </c>
      <c r="BW117" s="863"/>
      <c r="BX117" s="863"/>
      <c r="BY117" s="863"/>
      <c r="BZ117" s="863"/>
      <c r="CA117" s="863" t="s">
        <v>465</v>
      </c>
      <c r="CB117" s="863"/>
      <c r="CC117" s="863"/>
      <c r="CD117" s="863"/>
      <c r="CE117" s="863"/>
      <c r="CF117" s="924" t="s">
        <v>465</v>
      </c>
      <c r="CG117" s="925"/>
      <c r="CH117" s="925"/>
      <c r="CI117" s="925"/>
      <c r="CJ117" s="925"/>
      <c r="CK117" s="980"/>
      <c r="CL117" s="867"/>
      <c r="CM117" s="870" t="s">
        <v>466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440</v>
      </c>
      <c r="DH117" s="826"/>
      <c r="DI117" s="826"/>
      <c r="DJ117" s="826"/>
      <c r="DK117" s="827"/>
      <c r="DL117" s="828" t="s">
        <v>464</v>
      </c>
      <c r="DM117" s="826"/>
      <c r="DN117" s="826"/>
      <c r="DO117" s="826"/>
      <c r="DP117" s="827"/>
      <c r="DQ117" s="828" t="s">
        <v>464</v>
      </c>
      <c r="DR117" s="826"/>
      <c r="DS117" s="826"/>
      <c r="DT117" s="826"/>
      <c r="DU117" s="827"/>
      <c r="DV117" s="873" t="s">
        <v>440</v>
      </c>
      <c r="DW117" s="874"/>
      <c r="DX117" s="874"/>
      <c r="DY117" s="874"/>
      <c r="DZ117" s="875"/>
    </row>
    <row r="118" spans="1:130" s="248" customFormat="1" ht="26.25" customHeight="1" x14ac:dyDescent="0.15">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309</v>
      </c>
      <c r="AL118" s="951"/>
      <c r="AM118" s="951"/>
      <c r="AN118" s="951"/>
      <c r="AO118" s="952"/>
      <c r="AP118" s="954" t="s">
        <v>434</v>
      </c>
      <c r="AQ118" s="955"/>
      <c r="AR118" s="955"/>
      <c r="AS118" s="955"/>
      <c r="AT118" s="956"/>
      <c r="AU118" s="985"/>
      <c r="AV118" s="986"/>
      <c r="AW118" s="986"/>
      <c r="AX118" s="986"/>
      <c r="AY118" s="986"/>
      <c r="AZ118" s="928" t="s">
        <v>467</v>
      </c>
      <c r="BA118" s="929"/>
      <c r="BB118" s="929"/>
      <c r="BC118" s="929"/>
      <c r="BD118" s="929"/>
      <c r="BE118" s="929"/>
      <c r="BF118" s="929"/>
      <c r="BG118" s="929"/>
      <c r="BH118" s="929"/>
      <c r="BI118" s="929"/>
      <c r="BJ118" s="929"/>
      <c r="BK118" s="929"/>
      <c r="BL118" s="929"/>
      <c r="BM118" s="929"/>
      <c r="BN118" s="929"/>
      <c r="BO118" s="929"/>
      <c r="BP118" s="930"/>
      <c r="BQ118" s="931" t="s">
        <v>440</v>
      </c>
      <c r="BR118" s="894"/>
      <c r="BS118" s="894"/>
      <c r="BT118" s="894"/>
      <c r="BU118" s="894"/>
      <c r="BV118" s="894" t="s">
        <v>464</v>
      </c>
      <c r="BW118" s="894"/>
      <c r="BX118" s="894"/>
      <c r="BY118" s="894"/>
      <c r="BZ118" s="894"/>
      <c r="CA118" s="894" t="s">
        <v>465</v>
      </c>
      <c r="CB118" s="894"/>
      <c r="CC118" s="894"/>
      <c r="CD118" s="894"/>
      <c r="CE118" s="894"/>
      <c r="CF118" s="924" t="s">
        <v>440</v>
      </c>
      <c r="CG118" s="925"/>
      <c r="CH118" s="925"/>
      <c r="CI118" s="925"/>
      <c r="CJ118" s="925"/>
      <c r="CK118" s="980"/>
      <c r="CL118" s="867"/>
      <c r="CM118" s="870" t="s">
        <v>468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469</v>
      </c>
      <c r="DH118" s="826"/>
      <c r="DI118" s="826"/>
      <c r="DJ118" s="826"/>
      <c r="DK118" s="827"/>
      <c r="DL118" s="828" t="s">
        <v>465</v>
      </c>
      <c r="DM118" s="826"/>
      <c r="DN118" s="826"/>
      <c r="DO118" s="826"/>
      <c r="DP118" s="827"/>
      <c r="DQ118" s="828" t="s">
        <v>440</v>
      </c>
      <c r="DR118" s="826"/>
      <c r="DS118" s="826"/>
      <c r="DT118" s="826"/>
      <c r="DU118" s="827"/>
      <c r="DV118" s="873" t="s">
        <v>440</v>
      </c>
      <c r="DW118" s="874"/>
      <c r="DX118" s="874"/>
      <c r="DY118" s="874"/>
      <c r="DZ118" s="875"/>
    </row>
    <row r="119" spans="1:130" s="248" customFormat="1" ht="26.25" customHeight="1" x14ac:dyDescent="0.15">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440</v>
      </c>
      <c r="AB119" s="944"/>
      <c r="AC119" s="944"/>
      <c r="AD119" s="944"/>
      <c r="AE119" s="945"/>
      <c r="AF119" s="946" t="s">
        <v>469</v>
      </c>
      <c r="AG119" s="944"/>
      <c r="AH119" s="944"/>
      <c r="AI119" s="944"/>
      <c r="AJ119" s="945"/>
      <c r="AK119" s="946" t="s">
        <v>441</v>
      </c>
      <c r="AL119" s="944"/>
      <c r="AM119" s="944"/>
      <c r="AN119" s="944"/>
      <c r="AO119" s="945"/>
      <c r="AP119" s="947" t="s">
        <v>440</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470</v>
      </c>
      <c r="BP119" s="927"/>
      <c r="BQ119" s="931">
        <v>6880041</v>
      </c>
      <c r="BR119" s="894"/>
      <c r="BS119" s="894"/>
      <c r="BT119" s="894"/>
      <c r="BU119" s="894"/>
      <c r="BV119" s="894">
        <v>6423698</v>
      </c>
      <c r="BW119" s="894"/>
      <c r="BX119" s="894"/>
      <c r="BY119" s="894"/>
      <c r="BZ119" s="894"/>
      <c r="CA119" s="894">
        <v>6148584</v>
      </c>
      <c r="CB119" s="894"/>
      <c r="CC119" s="894"/>
      <c r="CD119" s="894"/>
      <c r="CE119" s="894"/>
      <c r="CF119" s="792"/>
      <c r="CG119" s="793"/>
      <c r="CH119" s="793"/>
      <c r="CI119" s="793"/>
      <c r="CJ119" s="883"/>
      <c r="CK119" s="981"/>
      <c r="CL119" s="869"/>
      <c r="CM119" s="887" t="s">
        <v>471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464</v>
      </c>
      <c r="DH119" s="809"/>
      <c r="DI119" s="809"/>
      <c r="DJ119" s="809"/>
      <c r="DK119" s="810"/>
      <c r="DL119" s="811" t="s">
        <v>440</v>
      </c>
      <c r="DM119" s="809"/>
      <c r="DN119" s="809"/>
      <c r="DO119" s="809"/>
      <c r="DP119" s="810"/>
      <c r="DQ119" s="811" t="s">
        <v>464</v>
      </c>
      <c r="DR119" s="809"/>
      <c r="DS119" s="809"/>
      <c r="DT119" s="809"/>
      <c r="DU119" s="810"/>
      <c r="DV119" s="897" t="s">
        <v>440</v>
      </c>
      <c r="DW119" s="898"/>
      <c r="DX119" s="898"/>
      <c r="DY119" s="898"/>
      <c r="DZ119" s="899"/>
    </row>
    <row r="120" spans="1:130" s="248" customFormat="1" ht="26.25" customHeight="1" x14ac:dyDescent="0.15">
      <c r="A120" s="866"/>
      <c r="B120" s="867"/>
      <c r="C120" s="870" t="s">
        <v>445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469</v>
      </c>
      <c r="AB120" s="826"/>
      <c r="AC120" s="826"/>
      <c r="AD120" s="826"/>
      <c r="AE120" s="827"/>
      <c r="AF120" s="828" t="s">
        <v>469</v>
      </c>
      <c r="AG120" s="826"/>
      <c r="AH120" s="826"/>
      <c r="AI120" s="826"/>
      <c r="AJ120" s="827"/>
      <c r="AK120" s="828" t="s">
        <v>441</v>
      </c>
      <c r="AL120" s="826"/>
      <c r="AM120" s="826"/>
      <c r="AN120" s="826"/>
      <c r="AO120" s="827"/>
      <c r="AP120" s="873" t="s">
        <v>464</v>
      </c>
      <c r="AQ120" s="874"/>
      <c r="AR120" s="874"/>
      <c r="AS120" s="874"/>
      <c r="AT120" s="875"/>
      <c r="AU120" s="932" t="s">
        <v>472</v>
      </c>
      <c r="AV120" s="933"/>
      <c r="AW120" s="933"/>
      <c r="AX120" s="933"/>
      <c r="AY120" s="934"/>
      <c r="AZ120" s="909" t="s">
        <v>473</v>
      </c>
      <c r="BA120" s="854"/>
      <c r="BB120" s="854"/>
      <c r="BC120" s="854"/>
      <c r="BD120" s="854"/>
      <c r="BE120" s="854"/>
      <c r="BF120" s="854"/>
      <c r="BG120" s="854"/>
      <c r="BH120" s="854"/>
      <c r="BI120" s="854"/>
      <c r="BJ120" s="854"/>
      <c r="BK120" s="854"/>
      <c r="BL120" s="854"/>
      <c r="BM120" s="854"/>
      <c r="BN120" s="854"/>
      <c r="BO120" s="854"/>
      <c r="BP120" s="855"/>
      <c r="BQ120" s="910">
        <v>5498353</v>
      </c>
      <c r="BR120" s="891"/>
      <c r="BS120" s="891"/>
      <c r="BT120" s="891"/>
      <c r="BU120" s="891"/>
      <c r="BV120" s="891">
        <v>5730254</v>
      </c>
      <c r="BW120" s="891"/>
      <c r="BX120" s="891"/>
      <c r="BY120" s="891"/>
      <c r="BZ120" s="891"/>
      <c r="CA120" s="891">
        <v>6156316</v>
      </c>
      <c r="CB120" s="891"/>
      <c r="CC120" s="891"/>
      <c r="CD120" s="891"/>
      <c r="CE120" s="891"/>
      <c r="CF120" s="915">
        <v>194.7</v>
      </c>
      <c r="CG120" s="916"/>
      <c r="CH120" s="916"/>
      <c r="CI120" s="916"/>
      <c r="CJ120" s="916"/>
      <c r="CK120" s="917" t="s">
        <v>474</v>
      </c>
      <c r="CL120" s="901"/>
      <c r="CM120" s="901"/>
      <c r="CN120" s="901"/>
      <c r="CO120" s="902"/>
      <c r="CP120" s="921" t="s">
        <v>475</v>
      </c>
      <c r="CQ120" s="922"/>
      <c r="CR120" s="922"/>
      <c r="CS120" s="922"/>
      <c r="CT120" s="922"/>
      <c r="CU120" s="922"/>
      <c r="CV120" s="922"/>
      <c r="CW120" s="922"/>
      <c r="CX120" s="922"/>
      <c r="CY120" s="922"/>
      <c r="CZ120" s="922"/>
      <c r="DA120" s="922"/>
      <c r="DB120" s="922"/>
      <c r="DC120" s="922"/>
      <c r="DD120" s="922"/>
      <c r="DE120" s="922"/>
      <c r="DF120" s="923"/>
      <c r="DG120" s="910">
        <v>1531401</v>
      </c>
      <c r="DH120" s="891"/>
      <c r="DI120" s="891"/>
      <c r="DJ120" s="891"/>
      <c r="DK120" s="891"/>
      <c r="DL120" s="891">
        <v>1417223</v>
      </c>
      <c r="DM120" s="891"/>
      <c r="DN120" s="891"/>
      <c r="DO120" s="891"/>
      <c r="DP120" s="891"/>
      <c r="DQ120" s="891">
        <v>1402110</v>
      </c>
      <c r="DR120" s="891"/>
      <c r="DS120" s="891"/>
      <c r="DT120" s="891"/>
      <c r="DU120" s="891"/>
      <c r="DV120" s="892">
        <v>44.3</v>
      </c>
      <c r="DW120" s="892"/>
      <c r="DX120" s="892"/>
      <c r="DY120" s="892"/>
      <c r="DZ120" s="893"/>
    </row>
    <row r="121" spans="1:130" s="248" customFormat="1" ht="26.25" customHeight="1" x14ac:dyDescent="0.15">
      <c r="A121" s="866"/>
      <c r="B121" s="867"/>
      <c r="C121" s="912" t="s">
        <v>476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465</v>
      </c>
      <c r="AB121" s="826"/>
      <c r="AC121" s="826"/>
      <c r="AD121" s="826"/>
      <c r="AE121" s="827"/>
      <c r="AF121" s="828" t="s">
        <v>441</v>
      </c>
      <c r="AG121" s="826"/>
      <c r="AH121" s="826"/>
      <c r="AI121" s="826"/>
      <c r="AJ121" s="827"/>
      <c r="AK121" s="828" t="s">
        <v>464</v>
      </c>
      <c r="AL121" s="826"/>
      <c r="AM121" s="826"/>
      <c r="AN121" s="826"/>
      <c r="AO121" s="827"/>
      <c r="AP121" s="873" t="s">
        <v>440</v>
      </c>
      <c r="AQ121" s="874"/>
      <c r="AR121" s="874"/>
      <c r="AS121" s="874"/>
      <c r="AT121" s="875"/>
      <c r="AU121" s="935"/>
      <c r="AV121" s="936"/>
      <c r="AW121" s="936"/>
      <c r="AX121" s="936"/>
      <c r="AY121" s="937"/>
      <c r="AZ121" s="861" t="s">
        <v>477</v>
      </c>
      <c r="BA121" s="796"/>
      <c r="BB121" s="796"/>
      <c r="BC121" s="796"/>
      <c r="BD121" s="796"/>
      <c r="BE121" s="796"/>
      <c r="BF121" s="796"/>
      <c r="BG121" s="796"/>
      <c r="BH121" s="796"/>
      <c r="BI121" s="796"/>
      <c r="BJ121" s="796"/>
      <c r="BK121" s="796"/>
      <c r="BL121" s="796"/>
      <c r="BM121" s="796"/>
      <c r="BN121" s="796"/>
      <c r="BO121" s="796"/>
      <c r="BP121" s="797"/>
      <c r="BQ121" s="862" t="s">
        <v>464</v>
      </c>
      <c r="BR121" s="863"/>
      <c r="BS121" s="863"/>
      <c r="BT121" s="863"/>
      <c r="BU121" s="863"/>
      <c r="BV121" s="863" t="s">
        <v>441</v>
      </c>
      <c r="BW121" s="863"/>
      <c r="BX121" s="863"/>
      <c r="BY121" s="863"/>
      <c r="BZ121" s="863"/>
      <c r="CA121" s="863" t="s">
        <v>464</v>
      </c>
      <c r="CB121" s="863"/>
      <c r="CC121" s="863"/>
      <c r="CD121" s="863"/>
      <c r="CE121" s="863"/>
      <c r="CF121" s="924" t="s">
        <v>464</v>
      </c>
      <c r="CG121" s="925"/>
      <c r="CH121" s="925"/>
      <c r="CI121" s="925"/>
      <c r="CJ121" s="925"/>
      <c r="CK121" s="918"/>
      <c r="CL121" s="904"/>
      <c r="CM121" s="904"/>
      <c r="CN121" s="904"/>
      <c r="CO121" s="905"/>
      <c r="CP121" s="884" t="s">
        <v>478</v>
      </c>
      <c r="CQ121" s="885"/>
      <c r="CR121" s="885"/>
      <c r="CS121" s="885"/>
      <c r="CT121" s="885"/>
      <c r="CU121" s="885"/>
      <c r="CV121" s="885"/>
      <c r="CW121" s="885"/>
      <c r="CX121" s="885"/>
      <c r="CY121" s="885"/>
      <c r="CZ121" s="885"/>
      <c r="DA121" s="885"/>
      <c r="DB121" s="885"/>
      <c r="DC121" s="885"/>
      <c r="DD121" s="885"/>
      <c r="DE121" s="885"/>
      <c r="DF121" s="886"/>
      <c r="DG121" s="862" t="s">
        <v>440</v>
      </c>
      <c r="DH121" s="863"/>
      <c r="DI121" s="863"/>
      <c r="DJ121" s="863"/>
      <c r="DK121" s="863"/>
      <c r="DL121" s="863" t="s">
        <v>464</v>
      </c>
      <c r="DM121" s="863"/>
      <c r="DN121" s="863"/>
      <c r="DO121" s="863"/>
      <c r="DP121" s="863"/>
      <c r="DQ121" s="863" t="s">
        <v>469</v>
      </c>
      <c r="DR121" s="863"/>
      <c r="DS121" s="863"/>
      <c r="DT121" s="863"/>
      <c r="DU121" s="863"/>
      <c r="DV121" s="840" t="s">
        <v>441</v>
      </c>
      <c r="DW121" s="840"/>
      <c r="DX121" s="840"/>
      <c r="DY121" s="840"/>
      <c r="DZ121" s="841"/>
    </row>
    <row r="122" spans="1:130" s="248" customFormat="1" ht="26.25" customHeight="1" x14ac:dyDescent="0.15">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441</v>
      </c>
      <c r="AB122" s="826"/>
      <c r="AC122" s="826"/>
      <c r="AD122" s="826"/>
      <c r="AE122" s="827"/>
      <c r="AF122" s="828" t="s">
        <v>440</v>
      </c>
      <c r="AG122" s="826"/>
      <c r="AH122" s="826"/>
      <c r="AI122" s="826"/>
      <c r="AJ122" s="827"/>
      <c r="AK122" s="828" t="s">
        <v>440</v>
      </c>
      <c r="AL122" s="826"/>
      <c r="AM122" s="826"/>
      <c r="AN122" s="826"/>
      <c r="AO122" s="827"/>
      <c r="AP122" s="873" t="s">
        <v>465</v>
      </c>
      <c r="AQ122" s="874"/>
      <c r="AR122" s="874"/>
      <c r="AS122" s="874"/>
      <c r="AT122" s="875"/>
      <c r="AU122" s="935"/>
      <c r="AV122" s="936"/>
      <c r="AW122" s="936"/>
      <c r="AX122" s="936"/>
      <c r="AY122" s="937"/>
      <c r="AZ122" s="928" t="s">
        <v>479</v>
      </c>
      <c r="BA122" s="929"/>
      <c r="BB122" s="929"/>
      <c r="BC122" s="929"/>
      <c r="BD122" s="929"/>
      <c r="BE122" s="929"/>
      <c r="BF122" s="929"/>
      <c r="BG122" s="929"/>
      <c r="BH122" s="929"/>
      <c r="BI122" s="929"/>
      <c r="BJ122" s="929"/>
      <c r="BK122" s="929"/>
      <c r="BL122" s="929"/>
      <c r="BM122" s="929"/>
      <c r="BN122" s="929"/>
      <c r="BO122" s="929"/>
      <c r="BP122" s="930"/>
      <c r="BQ122" s="931">
        <v>5705263</v>
      </c>
      <c r="BR122" s="894"/>
      <c r="BS122" s="894"/>
      <c r="BT122" s="894"/>
      <c r="BU122" s="894"/>
      <c r="BV122" s="894">
        <v>5353640</v>
      </c>
      <c r="BW122" s="894"/>
      <c r="BX122" s="894"/>
      <c r="BY122" s="894"/>
      <c r="BZ122" s="894"/>
      <c r="CA122" s="894">
        <v>5048556</v>
      </c>
      <c r="CB122" s="894"/>
      <c r="CC122" s="894"/>
      <c r="CD122" s="894"/>
      <c r="CE122" s="894"/>
      <c r="CF122" s="895">
        <v>159.69999999999999</v>
      </c>
      <c r="CG122" s="896"/>
      <c r="CH122" s="896"/>
      <c r="CI122" s="896"/>
      <c r="CJ122" s="896"/>
      <c r="CK122" s="918"/>
      <c r="CL122" s="904"/>
      <c r="CM122" s="904"/>
      <c r="CN122" s="904"/>
      <c r="CO122" s="905"/>
      <c r="CP122" s="884" t="s">
        <v>480</v>
      </c>
      <c r="CQ122" s="885"/>
      <c r="CR122" s="885"/>
      <c r="CS122" s="885"/>
      <c r="CT122" s="885"/>
      <c r="CU122" s="885"/>
      <c r="CV122" s="885"/>
      <c r="CW122" s="885"/>
      <c r="CX122" s="885"/>
      <c r="CY122" s="885"/>
      <c r="CZ122" s="885"/>
      <c r="DA122" s="885"/>
      <c r="DB122" s="885"/>
      <c r="DC122" s="885"/>
      <c r="DD122" s="885"/>
      <c r="DE122" s="885"/>
      <c r="DF122" s="886"/>
      <c r="DG122" s="862" t="s">
        <v>469</v>
      </c>
      <c r="DH122" s="863"/>
      <c r="DI122" s="863"/>
      <c r="DJ122" s="863"/>
      <c r="DK122" s="863"/>
      <c r="DL122" s="863" t="s">
        <v>469</v>
      </c>
      <c r="DM122" s="863"/>
      <c r="DN122" s="863"/>
      <c r="DO122" s="863"/>
      <c r="DP122" s="863"/>
      <c r="DQ122" s="863" t="s">
        <v>469</v>
      </c>
      <c r="DR122" s="863"/>
      <c r="DS122" s="863"/>
      <c r="DT122" s="863"/>
      <c r="DU122" s="863"/>
      <c r="DV122" s="840" t="s">
        <v>469</v>
      </c>
      <c r="DW122" s="840"/>
      <c r="DX122" s="840"/>
      <c r="DY122" s="840"/>
      <c r="DZ122" s="841"/>
    </row>
    <row r="123" spans="1:130" s="248" customFormat="1" ht="26.25" customHeight="1" x14ac:dyDescent="0.15">
      <c r="A123" s="866"/>
      <c r="B123" s="867"/>
      <c r="C123" s="870" t="s">
        <v>461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469</v>
      </c>
      <c r="AB123" s="826"/>
      <c r="AC123" s="826"/>
      <c r="AD123" s="826"/>
      <c r="AE123" s="827"/>
      <c r="AF123" s="828" t="s">
        <v>469</v>
      </c>
      <c r="AG123" s="826"/>
      <c r="AH123" s="826"/>
      <c r="AI123" s="826"/>
      <c r="AJ123" s="827"/>
      <c r="AK123" s="828" t="s">
        <v>441</v>
      </c>
      <c r="AL123" s="826"/>
      <c r="AM123" s="826"/>
      <c r="AN123" s="826"/>
      <c r="AO123" s="827"/>
      <c r="AP123" s="873" t="s">
        <v>440</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481</v>
      </c>
      <c r="BP123" s="927"/>
      <c r="BQ123" s="881">
        <v>11203616</v>
      </c>
      <c r="BR123" s="882"/>
      <c r="BS123" s="882"/>
      <c r="BT123" s="882"/>
      <c r="BU123" s="882"/>
      <c r="BV123" s="882">
        <v>11083894</v>
      </c>
      <c r="BW123" s="882"/>
      <c r="BX123" s="882"/>
      <c r="BY123" s="882"/>
      <c r="BZ123" s="882"/>
      <c r="CA123" s="882">
        <v>11204872</v>
      </c>
      <c r="CB123" s="882"/>
      <c r="CC123" s="882"/>
      <c r="CD123" s="882"/>
      <c r="CE123" s="882"/>
      <c r="CF123" s="792"/>
      <c r="CG123" s="793"/>
      <c r="CH123" s="793"/>
      <c r="CI123" s="793"/>
      <c r="CJ123" s="883"/>
      <c r="CK123" s="918"/>
      <c r="CL123" s="904"/>
      <c r="CM123" s="904"/>
      <c r="CN123" s="904"/>
      <c r="CO123" s="905"/>
      <c r="CP123" s="884" t="s">
        <v>482</v>
      </c>
      <c r="CQ123" s="885"/>
      <c r="CR123" s="885"/>
      <c r="CS123" s="885"/>
      <c r="CT123" s="885"/>
      <c r="CU123" s="885"/>
      <c r="CV123" s="885"/>
      <c r="CW123" s="885"/>
      <c r="CX123" s="885"/>
      <c r="CY123" s="885"/>
      <c r="CZ123" s="885"/>
      <c r="DA123" s="885"/>
      <c r="DB123" s="885"/>
      <c r="DC123" s="885"/>
      <c r="DD123" s="885"/>
      <c r="DE123" s="885"/>
      <c r="DF123" s="886"/>
      <c r="DG123" s="825">
        <v>342</v>
      </c>
      <c r="DH123" s="826"/>
      <c r="DI123" s="826"/>
      <c r="DJ123" s="826"/>
      <c r="DK123" s="827"/>
      <c r="DL123" s="828" t="s">
        <v>465</v>
      </c>
      <c r="DM123" s="826"/>
      <c r="DN123" s="826"/>
      <c r="DO123" s="826"/>
      <c r="DP123" s="827"/>
      <c r="DQ123" s="828" t="s">
        <v>465</v>
      </c>
      <c r="DR123" s="826"/>
      <c r="DS123" s="826"/>
      <c r="DT123" s="826"/>
      <c r="DU123" s="827"/>
      <c r="DV123" s="873" t="s">
        <v>465</v>
      </c>
      <c r="DW123" s="874"/>
      <c r="DX123" s="874"/>
      <c r="DY123" s="874"/>
      <c r="DZ123" s="875"/>
    </row>
    <row r="124" spans="1:130" s="248" customFormat="1" ht="26.25" customHeight="1" thickBot="1" x14ac:dyDescent="0.2">
      <c r="A124" s="866"/>
      <c r="B124" s="867"/>
      <c r="C124" s="870" t="s">
        <v>466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465</v>
      </c>
      <c r="AB124" s="826"/>
      <c r="AC124" s="826"/>
      <c r="AD124" s="826"/>
      <c r="AE124" s="827"/>
      <c r="AF124" s="828" t="s">
        <v>465</v>
      </c>
      <c r="AG124" s="826"/>
      <c r="AH124" s="826"/>
      <c r="AI124" s="826"/>
      <c r="AJ124" s="827"/>
      <c r="AK124" s="828" t="s">
        <v>465</v>
      </c>
      <c r="AL124" s="826"/>
      <c r="AM124" s="826"/>
      <c r="AN124" s="826"/>
      <c r="AO124" s="827"/>
      <c r="AP124" s="873" t="s">
        <v>465</v>
      </c>
      <c r="AQ124" s="874"/>
      <c r="AR124" s="874"/>
      <c r="AS124" s="874"/>
      <c r="AT124" s="875"/>
      <c r="AU124" s="876" t="s">
        <v>483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465</v>
      </c>
      <c r="BR124" s="880"/>
      <c r="BS124" s="880"/>
      <c r="BT124" s="880"/>
      <c r="BU124" s="880"/>
      <c r="BV124" s="880" t="s">
        <v>465</v>
      </c>
      <c r="BW124" s="880"/>
      <c r="BX124" s="880"/>
      <c r="BY124" s="880"/>
      <c r="BZ124" s="880"/>
      <c r="CA124" s="880" t="s">
        <v>465</v>
      </c>
      <c r="CB124" s="880"/>
      <c r="CC124" s="880"/>
      <c r="CD124" s="880"/>
      <c r="CE124" s="880"/>
      <c r="CF124" s="770"/>
      <c r="CG124" s="771"/>
      <c r="CH124" s="771"/>
      <c r="CI124" s="771"/>
      <c r="CJ124" s="911"/>
      <c r="CK124" s="919"/>
      <c r="CL124" s="919"/>
      <c r="CM124" s="919"/>
      <c r="CN124" s="919"/>
      <c r="CO124" s="920"/>
      <c r="CP124" s="884" t="s">
        <v>484</v>
      </c>
      <c r="CQ124" s="885"/>
      <c r="CR124" s="885"/>
      <c r="CS124" s="885"/>
      <c r="CT124" s="885"/>
      <c r="CU124" s="885"/>
      <c r="CV124" s="885"/>
      <c r="CW124" s="885"/>
      <c r="CX124" s="885"/>
      <c r="CY124" s="885"/>
      <c r="CZ124" s="885"/>
      <c r="DA124" s="885"/>
      <c r="DB124" s="885"/>
      <c r="DC124" s="885"/>
      <c r="DD124" s="885"/>
      <c r="DE124" s="885"/>
      <c r="DF124" s="886"/>
      <c r="DG124" s="808" t="s">
        <v>464</v>
      </c>
      <c r="DH124" s="809"/>
      <c r="DI124" s="809"/>
      <c r="DJ124" s="809"/>
      <c r="DK124" s="810"/>
      <c r="DL124" s="811" t="s">
        <v>465</v>
      </c>
      <c r="DM124" s="809"/>
      <c r="DN124" s="809"/>
      <c r="DO124" s="809"/>
      <c r="DP124" s="810"/>
      <c r="DQ124" s="811" t="s">
        <v>469</v>
      </c>
      <c r="DR124" s="809"/>
      <c r="DS124" s="809"/>
      <c r="DT124" s="809"/>
      <c r="DU124" s="810"/>
      <c r="DV124" s="897" t="s">
        <v>485</v>
      </c>
      <c r="DW124" s="898"/>
      <c r="DX124" s="898"/>
      <c r="DY124" s="898"/>
      <c r="DZ124" s="899"/>
    </row>
    <row r="125" spans="1:130" s="248" customFormat="1" ht="26.25" customHeight="1" x14ac:dyDescent="0.15">
      <c r="A125" s="866"/>
      <c r="B125" s="867"/>
      <c r="C125" s="870" t="s">
        <v>468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464</v>
      </c>
      <c r="AB125" s="826"/>
      <c r="AC125" s="826"/>
      <c r="AD125" s="826"/>
      <c r="AE125" s="827"/>
      <c r="AF125" s="828" t="s">
        <v>486</v>
      </c>
      <c r="AG125" s="826"/>
      <c r="AH125" s="826"/>
      <c r="AI125" s="826"/>
      <c r="AJ125" s="827"/>
      <c r="AK125" s="828" t="s">
        <v>487</v>
      </c>
      <c r="AL125" s="826"/>
      <c r="AM125" s="826"/>
      <c r="AN125" s="826"/>
      <c r="AO125" s="827"/>
      <c r="AP125" s="873" t="s">
        <v>129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488</v>
      </c>
      <c r="CL125" s="901"/>
      <c r="CM125" s="901"/>
      <c r="CN125" s="901"/>
      <c r="CO125" s="902"/>
      <c r="CP125" s="909" t="s">
        <v>489</v>
      </c>
      <c r="CQ125" s="854"/>
      <c r="CR125" s="854"/>
      <c r="CS125" s="854"/>
      <c r="CT125" s="854"/>
      <c r="CU125" s="854"/>
      <c r="CV125" s="854"/>
      <c r="CW125" s="854"/>
      <c r="CX125" s="854"/>
      <c r="CY125" s="854"/>
      <c r="CZ125" s="854"/>
      <c r="DA125" s="854"/>
      <c r="DB125" s="854"/>
      <c r="DC125" s="854"/>
      <c r="DD125" s="854"/>
      <c r="DE125" s="854"/>
      <c r="DF125" s="855"/>
      <c r="DG125" s="910" t="s">
        <v>414</v>
      </c>
      <c r="DH125" s="891"/>
      <c r="DI125" s="891"/>
      <c r="DJ125" s="891"/>
      <c r="DK125" s="891"/>
      <c r="DL125" s="891" t="s">
        <v>485</v>
      </c>
      <c r="DM125" s="891"/>
      <c r="DN125" s="891"/>
      <c r="DO125" s="891"/>
      <c r="DP125" s="891"/>
      <c r="DQ125" s="891" t="s">
        <v>486</v>
      </c>
      <c r="DR125" s="891"/>
      <c r="DS125" s="891"/>
      <c r="DT125" s="891"/>
      <c r="DU125" s="891"/>
      <c r="DV125" s="892" t="s">
        <v>469</v>
      </c>
      <c r="DW125" s="892"/>
      <c r="DX125" s="892"/>
      <c r="DY125" s="892"/>
      <c r="DZ125" s="893"/>
    </row>
    <row r="126" spans="1:130" s="248" customFormat="1" ht="26.25" customHeight="1" thickBot="1" x14ac:dyDescent="0.2">
      <c r="A126" s="866"/>
      <c r="B126" s="867"/>
      <c r="C126" s="870" t="s">
        <v>471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469</v>
      </c>
      <c r="AB126" s="826"/>
      <c r="AC126" s="826"/>
      <c r="AD126" s="826"/>
      <c r="AE126" s="827"/>
      <c r="AF126" s="828" t="s">
        <v>465</v>
      </c>
      <c r="AG126" s="826"/>
      <c r="AH126" s="826"/>
      <c r="AI126" s="826"/>
      <c r="AJ126" s="827"/>
      <c r="AK126" s="828" t="s">
        <v>414</v>
      </c>
      <c r="AL126" s="826"/>
      <c r="AM126" s="826"/>
      <c r="AN126" s="826"/>
      <c r="AO126" s="827"/>
      <c r="AP126" s="873" t="s">
        <v>414</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490</v>
      </c>
      <c r="CQ126" s="796"/>
      <c r="CR126" s="796"/>
      <c r="CS126" s="796"/>
      <c r="CT126" s="796"/>
      <c r="CU126" s="796"/>
      <c r="CV126" s="796"/>
      <c r="CW126" s="796"/>
      <c r="CX126" s="796"/>
      <c r="CY126" s="796"/>
      <c r="CZ126" s="796"/>
      <c r="DA126" s="796"/>
      <c r="DB126" s="796"/>
      <c r="DC126" s="796"/>
      <c r="DD126" s="796"/>
      <c r="DE126" s="796"/>
      <c r="DF126" s="797"/>
      <c r="DG126" s="862" t="s">
        <v>465</v>
      </c>
      <c r="DH126" s="863"/>
      <c r="DI126" s="863"/>
      <c r="DJ126" s="863"/>
      <c r="DK126" s="863"/>
      <c r="DL126" s="863" t="s">
        <v>129</v>
      </c>
      <c r="DM126" s="863"/>
      <c r="DN126" s="863"/>
      <c r="DO126" s="863"/>
      <c r="DP126" s="863"/>
      <c r="DQ126" s="863" t="s">
        <v>487</v>
      </c>
      <c r="DR126" s="863"/>
      <c r="DS126" s="863"/>
      <c r="DT126" s="863"/>
      <c r="DU126" s="863"/>
      <c r="DV126" s="840" t="s">
        <v>464</v>
      </c>
      <c r="DW126" s="840"/>
      <c r="DX126" s="840"/>
      <c r="DY126" s="840"/>
      <c r="DZ126" s="841"/>
    </row>
    <row r="127" spans="1:130" s="248" customFormat="1" ht="26.25" customHeight="1" x14ac:dyDescent="0.15">
      <c r="A127" s="868"/>
      <c r="B127" s="869"/>
      <c r="C127" s="887" t="s">
        <v>491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492</v>
      </c>
      <c r="AB127" s="826"/>
      <c r="AC127" s="826"/>
      <c r="AD127" s="826"/>
      <c r="AE127" s="827"/>
      <c r="AF127" s="828" t="s">
        <v>464</v>
      </c>
      <c r="AG127" s="826"/>
      <c r="AH127" s="826"/>
      <c r="AI127" s="826"/>
      <c r="AJ127" s="827"/>
      <c r="AK127" s="828" t="s">
        <v>492</v>
      </c>
      <c r="AL127" s="826"/>
      <c r="AM127" s="826"/>
      <c r="AN127" s="826"/>
      <c r="AO127" s="827"/>
      <c r="AP127" s="873" t="s">
        <v>486</v>
      </c>
      <c r="AQ127" s="874"/>
      <c r="AR127" s="874"/>
      <c r="AS127" s="874"/>
      <c r="AT127" s="875"/>
      <c r="AU127" s="284"/>
      <c r="AV127" s="284"/>
      <c r="AW127" s="284"/>
      <c r="AX127" s="890" t="s">
        <v>493</v>
      </c>
      <c r="AY127" s="858"/>
      <c r="AZ127" s="858"/>
      <c r="BA127" s="858"/>
      <c r="BB127" s="858"/>
      <c r="BC127" s="858"/>
      <c r="BD127" s="858"/>
      <c r="BE127" s="859"/>
      <c r="BF127" s="857" t="s">
        <v>494</v>
      </c>
      <c r="BG127" s="858"/>
      <c r="BH127" s="858"/>
      <c r="BI127" s="858"/>
      <c r="BJ127" s="858"/>
      <c r="BK127" s="858"/>
      <c r="BL127" s="859"/>
      <c r="BM127" s="857" t="s">
        <v>495</v>
      </c>
      <c r="BN127" s="858"/>
      <c r="BO127" s="858"/>
      <c r="BP127" s="858"/>
      <c r="BQ127" s="858"/>
      <c r="BR127" s="858"/>
      <c r="BS127" s="859"/>
      <c r="BT127" s="857" t="s">
        <v>496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497</v>
      </c>
      <c r="CQ127" s="796"/>
      <c r="CR127" s="796"/>
      <c r="CS127" s="796"/>
      <c r="CT127" s="796"/>
      <c r="CU127" s="796"/>
      <c r="CV127" s="796"/>
      <c r="CW127" s="796"/>
      <c r="CX127" s="796"/>
      <c r="CY127" s="796"/>
      <c r="CZ127" s="796"/>
      <c r="DA127" s="796"/>
      <c r="DB127" s="796"/>
      <c r="DC127" s="796"/>
      <c r="DD127" s="796"/>
      <c r="DE127" s="796"/>
      <c r="DF127" s="797"/>
      <c r="DG127" s="862" t="s">
        <v>486</v>
      </c>
      <c r="DH127" s="863"/>
      <c r="DI127" s="863"/>
      <c r="DJ127" s="863"/>
      <c r="DK127" s="863"/>
      <c r="DL127" s="863" t="s">
        <v>485</v>
      </c>
      <c r="DM127" s="863"/>
      <c r="DN127" s="863"/>
      <c r="DO127" s="863"/>
      <c r="DP127" s="863"/>
      <c r="DQ127" s="863" t="s">
        <v>487</v>
      </c>
      <c r="DR127" s="863"/>
      <c r="DS127" s="863"/>
      <c r="DT127" s="863"/>
      <c r="DU127" s="863"/>
      <c r="DV127" s="840" t="s">
        <v>464</v>
      </c>
      <c r="DW127" s="840"/>
      <c r="DX127" s="840"/>
      <c r="DY127" s="840"/>
      <c r="DZ127" s="841"/>
    </row>
    <row r="128" spans="1:130" s="248" customFormat="1" ht="26.25" customHeight="1" thickBot="1" x14ac:dyDescent="0.2">
      <c r="A128" s="842" t="s">
        <v>498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499</v>
      </c>
      <c r="X128" s="844"/>
      <c r="Y128" s="844"/>
      <c r="Z128" s="845"/>
      <c r="AA128" s="846" t="s">
        <v>129</v>
      </c>
      <c r="AB128" s="847"/>
      <c r="AC128" s="847"/>
      <c r="AD128" s="847"/>
      <c r="AE128" s="848"/>
      <c r="AF128" s="849" t="s">
        <v>414</v>
      </c>
      <c r="AG128" s="847"/>
      <c r="AH128" s="847"/>
      <c r="AI128" s="847"/>
      <c r="AJ128" s="848"/>
      <c r="AK128" s="849" t="s">
        <v>464</v>
      </c>
      <c r="AL128" s="847"/>
      <c r="AM128" s="847"/>
      <c r="AN128" s="847"/>
      <c r="AO128" s="848"/>
      <c r="AP128" s="850"/>
      <c r="AQ128" s="851"/>
      <c r="AR128" s="851"/>
      <c r="AS128" s="851"/>
      <c r="AT128" s="852"/>
      <c r="AU128" s="284"/>
      <c r="AV128" s="284"/>
      <c r="AW128" s="284"/>
      <c r="AX128" s="853" t="s">
        <v>500</v>
      </c>
      <c r="AY128" s="854"/>
      <c r="AZ128" s="854"/>
      <c r="BA128" s="854"/>
      <c r="BB128" s="854"/>
      <c r="BC128" s="854"/>
      <c r="BD128" s="854"/>
      <c r="BE128" s="855"/>
      <c r="BF128" s="832" t="s">
        <v>486</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501</v>
      </c>
      <c r="CQ128" s="774"/>
      <c r="CR128" s="774"/>
      <c r="CS128" s="774"/>
      <c r="CT128" s="774"/>
      <c r="CU128" s="774"/>
      <c r="CV128" s="774"/>
      <c r="CW128" s="774"/>
      <c r="CX128" s="774"/>
      <c r="CY128" s="774"/>
      <c r="CZ128" s="774"/>
      <c r="DA128" s="774"/>
      <c r="DB128" s="774"/>
      <c r="DC128" s="774"/>
      <c r="DD128" s="774"/>
      <c r="DE128" s="774"/>
      <c r="DF128" s="775"/>
      <c r="DG128" s="836" t="s">
        <v>464</v>
      </c>
      <c r="DH128" s="837"/>
      <c r="DI128" s="837"/>
      <c r="DJ128" s="837"/>
      <c r="DK128" s="837"/>
      <c r="DL128" s="837" t="s">
        <v>464</v>
      </c>
      <c r="DM128" s="837"/>
      <c r="DN128" s="837"/>
      <c r="DO128" s="837"/>
      <c r="DP128" s="837"/>
      <c r="DQ128" s="837" t="s">
        <v>414</v>
      </c>
      <c r="DR128" s="837"/>
      <c r="DS128" s="837"/>
      <c r="DT128" s="837"/>
      <c r="DU128" s="837"/>
      <c r="DV128" s="838" t="s">
        <v>486</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502</v>
      </c>
      <c r="X129" s="823"/>
      <c r="Y129" s="823"/>
      <c r="Z129" s="824"/>
      <c r="AA129" s="825">
        <v>3804732</v>
      </c>
      <c r="AB129" s="826"/>
      <c r="AC129" s="826"/>
      <c r="AD129" s="826"/>
      <c r="AE129" s="827"/>
      <c r="AF129" s="828">
        <v>3709728</v>
      </c>
      <c r="AG129" s="826"/>
      <c r="AH129" s="826"/>
      <c r="AI129" s="826"/>
      <c r="AJ129" s="827"/>
      <c r="AK129" s="828">
        <v>3881945</v>
      </c>
      <c r="AL129" s="826"/>
      <c r="AM129" s="826"/>
      <c r="AN129" s="826"/>
      <c r="AO129" s="827"/>
      <c r="AP129" s="829"/>
      <c r="AQ129" s="830"/>
      <c r="AR129" s="830"/>
      <c r="AS129" s="830"/>
      <c r="AT129" s="831"/>
      <c r="AU129" s="286"/>
      <c r="AV129" s="286"/>
      <c r="AW129" s="286"/>
      <c r="AX129" s="795" t="s">
        <v>503</v>
      </c>
      <c r="AY129" s="796"/>
      <c r="AZ129" s="796"/>
      <c r="BA129" s="796"/>
      <c r="BB129" s="796"/>
      <c r="BC129" s="796"/>
      <c r="BD129" s="796"/>
      <c r="BE129" s="797"/>
      <c r="BF129" s="815" t="s">
        <v>464</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505</v>
      </c>
      <c r="X130" s="823"/>
      <c r="Y130" s="823"/>
      <c r="Z130" s="824"/>
      <c r="AA130" s="825">
        <v>807616</v>
      </c>
      <c r="AB130" s="826"/>
      <c r="AC130" s="826"/>
      <c r="AD130" s="826"/>
      <c r="AE130" s="827"/>
      <c r="AF130" s="828">
        <v>741539</v>
      </c>
      <c r="AG130" s="826"/>
      <c r="AH130" s="826"/>
      <c r="AI130" s="826"/>
      <c r="AJ130" s="827"/>
      <c r="AK130" s="828">
        <v>719756</v>
      </c>
      <c r="AL130" s="826"/>
      <c r="AM130" s="826"/>
      <c r="AN130" s="826"/>
      <c r="AO130" s="827"/>
      <c r="AP130" s="829"/>
      <c r="AQ130" s="830"/>
      <c r="AR130" s="830"/>
      <c r="AS130" s="830"/>
      <c r="AT130" s="831"/>
      <c r="AU130" s="286"/>
      <c r="AV130" s="286"/>
      <c r="AW130" s="286"/>
      <c r="AX130" s="795" t="s">
        <v>506</v>
      </c>
      <c r="AY130" s="796"/>
      <c r="AZ130" s="796"/>
      <c r="BA130" s="796"/>
      <c r="BB130" s="796"/>
      <c r="BC130" s="796"/>
      <c r="BD130" s="796"/>
      <c r="BE130" s="797"/>
      <c r="BF130" s="798">
        <v>2.2000000000000002</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507</v>
      </c>
      <c r="X131" s="806"/>
      <c r="Y131" s="806"/>
      <c r="Z131" s="807"/>
      <c r="AA131" s="808">
        <v>2997116</v>
      </c>
      <c r="AB131" s="809"/>
      <c r="AC131" s="809"/>
      <c r="AD131" s="809"/>
      <c r="AE131" s="810"/>
      <c r="AF131" s="811">
        <v>2968189</v>
      </c>
      <c r="AG131" s="809"/>
      <c r="AH131" s="809"/>
      <c r="AI131" s="809"/>
      <c r="AJ131" s="810"/>
      <c r="AK131" s="811">
        <v>3162189</v>
      </c>
      <c r="AL131" s="809"/>
      <c r="AM131" s="809"/>
      <c r="AN131" s="809"/>
      <c r="AO131" s="810"/>
      <c r="AP131" s="812"/>
      <c r="AQ131" s="813"/>
      <c r="AR131" s="813"/>
      <c r="AS131" s="813"/>
      <c r="AT131" s="814"/>
      <c r="AU131" s="286"/>
      <c r="AV131" s="286"/>
      <c r="AW131" s="286"/>
      <c r="AX131" s="773" t="s">
        <v>508</v>
      </c>
      <c r="AY131" s="774"/>
      <c r="AZ131" s="774"/>
      <c r="BA131" s="774"/>
      <c r="BB131" s="774"/>
      <c r="BC131" s="774"/>
      <c r="BD131" s="774"/>
      <c r="BE131" s="775"/>
      <c r="BF131" s="776" t="s">
        <v>486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510</v>
      </c>
      <c r="W132" s="786"/>
      <c r="X132" s="786"/>
      <c r="Y132" s="786"/>
      <c r="Z132" s="787"/>
      <c r="AA132" s="788">
        <v>2.2728182690000001</v>
      </c>
      <c r="AB132" s="789"/>
      <c r="AC132" s="789"/>
      <c r="AD132" s="789"/>
      <c r="AE132" s="790"/>
      <c r="AF132" s="791">
        <v>2.1712229239999998</v>
      </c>
      <c r="AG132" s="789"/>
      <c r="AH132" s="789"/>
      <c r="AI132" s="789"/>
      <c r="AJ132" s="790"/>
      <c r="AK132" s="791">
        <v>2.329557152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511</v>
      </c>
      <c r="W133" s="765"/>
      <c r="X133" s="765"/>
      <c r="Y133" s="765"/>
      <c r="Z133" s="766"/>
      <c r="AA133" s="767">
        <v>3.4</v>
      </c>
      <c r="AB133" s="768"/>
      <c r="AC133" s="768"/>
      <c r="AD133" s="768"/>
      <c r="AE133" s="769"/>
      <c r="AF133" s="767">
        <v>2.5</v>
      </c>
      <c r="AG133" s="768"/>
      <c r="AH133" s="768"/>
      <c r="AI133" s="768"/>
      <c r="AJ133" s="769"/>
      <c r="AK133" s="767">
        <v>2.2000000000000002</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lCeb2gKXhaRfuog+Ek0zWZgk0KupKovYDMJOTaKNUTgzVl1rxfZGsKnYXmfFxDAo39iz9k/zU9aQ/jF7XSWow==" saltValue="BtBYtfvnbUitydJeKW+n7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BD33" sqref="BD33"/>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mrElMLyF8hDy7FJbmXl90Lm5ZCbsJzvIOX5yESwY6w7ktrmOQ1yaLu53CvnvYt3hkap+yXCMQEmQyWPN0BiPg==" saltValue="Nhgtk5rrsBGeNDBZciFrw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8"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SpWzkXEDxXatWU0tijLDT/54alNqHBajYHpObG6+UdO2Dw2k7hcDpv7GVO1TL9fcGCZIRNw08EQyFo4otOlEQ==" saltValue="+g03vDrHD6SebrH0RLdS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520</v>
      </c>
      <c r="AL9" s="1190"/>
      <c r="AM9" s="1190"/>
      <c r="AN9" s="1191"/>
      <c r="AO9" s="314">
        <v>962960</v>
      </c>
      <c r="AP9" s="314">
        <v>129517</v>
      </c>
      <c r="AQ9" s="315">
        <v>131552</v>
      </c>
      <c r="AR9" s="316">
        <v>-1.5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521</v>
      </c>
      <c r="AL10" s="1190"/>
      <c r="AM10" s="1190"/>
      <c r="AN10" s="1191"/>
      <c r="AO10" s="317">
        <v>202495</v>
      </c>
      <c r="AP10" s="317">
        <v>27235</v>
      </c>
      <c r="AQ10" s="318">
        <v>15222</v>
      </c>
      <c r="AR10" s="319">
        <v>78.900000000000006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522</v>
      </c>
      <c r="AL11" s="1190"/>
      <c r="AM11" s="1190"/>
      <c r="AN11" s="1191"/>
      <c r="AO11" s="317" t="s">
        <v>523</v>
      </c>
      <c r="AP11" s="317" t="s">
        <v>523</v>
      </c>
      <c r="AQ11" s="318">
        <v>927</v>
      </c>
      <c r="AR11" s="319" t="s">
        <v>523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524</v>
      </c>
      <c r="AL12" s="1190"/>
      <c r="AM12" s="1190"/>
      <c r="AN12" s="1191"/>
      <c r="AO12" s="317" t="s">
        <v>523</v>
      </c>
      <c r="AP12" s="317" t="s">
        <v>523</v>
      </c>
      <c r="AQ12" s="318" t="s">
        <v>523</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525</v>
      </c>
      <c r="AL13" s="1190"/>
      <c r="AM13" s="1190"/>
      <c r="AN13" s="1191"/>
      <c r="AO13" s="317">
        <v>53555</v>
      </c>
      <c r="AP13" s="317">
        <v>7203</v>
      </c>
      <c r="AQ13" s="318">
        <v>5186</v>
      </c>
      <c r="AR13" s="319">
        <v>38.9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526</v>
      </c>
      <c r="AL14" s="1190"/>
      <c r="AM14" s="1190"/>
      <c r="AN14" s="1191"/>
      <c r="AO14" s="317">
        <v>38587</v>
      </c>
      <c r="AP14" s="317">
        <v>5190</v>
      </c>
      <c r="AQ14" s="318">
        <v>3097</v>
      </c>
      <c r="AR14" s="319">
        <v>67.599999999999994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527</v>
      </c>
      <c r="AL15" s="1193"/>
      <c r="AM15" s="1193"/>
      <c r="AN15" s="1194"/>
      <c r="AO15" s="317">
        <v>-70094</v>
      </c>
      <c r="AP15" s="317">
        <v>-9428</v>
      </c>
      <c r="AQ15" s="318">
        <v>-10369</v>
      </c>
      <c r="AR15" s="319">
        <v>-9.1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1187503</v>
      </c>
      <c r="AP16" s="317">
        <v>159718</v>
      </c>
      <c r="AQ16" s="318">
        <v>145615</v>
      </c>
      <c r="AR16" s="319">
        <v>9.6999999999999993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532</v>
      </c>
      <c r="AL21" s="1196"/>
      <c r="AM21" s="1196"/>
      <c r="AN21" s="1197"/>
      <c r="AO21" s="330">
        <v>13.05</v>
      </c>
      <c r="AP21" s="331">
        <v>13.36</v>
      </c>
      <c r="AQ21" s="332">
        <v>-0.31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533</v>
      </c>
      <c r="AL22" s="1196"/>
      <c r="AM22" s="1196"/>
      <c r="AN22" s="1197"/>
      <c r="AO22" s="335">
        <v>95.6</v>
      </c>
      <c r="AP22" s="336">
        <v>95.8</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537</v>
      </c>
      <c r="AL32" s="1179"/>
      <c r="AM32" s="1179"/>
      <c r="AN32" s="1180"/>
      <c r="AO32" s="345">
        <v>659286</v>
      </c>
      <c r="AP32" s="345">
        <v>88673</v>
      </c>
      <c r="AQ32" s="346">
        <v>74764</v>
      </c>
      <c r="AR32" s="347">
        <v>18.600000000000001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538</v>
      </c>
      <c r="AL33" s="1179"/>
      <c r="AM33" s="1179"/>
      <c r="AN33" s="1180"/>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539</v>
      </c>
      <c r="AL34" s="1179"/>
      <c r="AM34" s="1179"/>
      <c r="AN34" s="1180"/>
      <c r="AO34" s="345" t="s">
        <v>523</v>
      </c>
      <c r="AP34" s="345" t="s">
        <v>523</v>
      </c>
      <c r="AQ34" s="346" t="s">
        <v>523</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540</v>
      </c>
      <c r="AL35" s="1179"/>
      <c r="AM35" s="1179"/>
      <c r="AN35" s="1180"/>
      <c r="AO35" s="345">
        <v>126929</v>
      </c>
      <c r="AP35" s="345">
        <v>17072</v>
      </c>
      <c r="AQ35" s="346">
        <v>25584</v>
      </c>
      <c r="AR35" s="347">
        <v>-33.299999999999997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541</v>
      </c>
      <c r="AL36" s="1179"/>
      <c r="AM36" s="1179"/>
      <c r="AN36" s="1180"/>
      <c r="AO36" s="345">
        <v>7206</v>
      </c>
      <c r="AP36" s="345">
        <v>969</v>
      </c>
      <c r="AQ36" s="346">
        <v>3670</v>
      </c>
      <c r="AR36" s="347">
        <v>-73.599999999999994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542</v>
      </c>
      <c r="AL37" s="1179"/>
      <c r="AM37" s="1179"/>
      <c r="AN37" s="1180"/>
      <c r="AO37" s="345" t="s">
        <v>523</v>
      </c>
      <c r="AP37" s="345" t="s">
        <v>523</v>
      </c>
      <c r="AQ37" s="346">
        <v>420</v>
      </c>
      <c r="AR37" s="347" t="s">
        <v>523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543</v>
      </c>
      <c r="AL38" s="1176"/>
      <c r="AM38" s="1176"/>
      <c r="AN38" s="1177"/>
      <c r="AO38" s="348" t="s">
        <v>523</v>
      </c>
      <c r="AP38" s="348" t="s">
        <v>523</v>
      </c>
      <c r="AQ38" s="349">
        <v>9</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544</v>
      </c>
      <c r="AL39" s="1176"/>
      <c r="AM39" s="1176"/>
      <c r="AN39" s="1177"/>
      <c r="AO39" s="345" t="s">
        <v>523</v>
      </c>
      <c r="AP39" s="345" t="s">
        <v>523</v>
      </c>
      <c r="AQ39" s="346">
        <v>-2239</v>
      </c>
      <c r="AR39" s="347" t="s">
        <v>523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545</v>
      </c>
      <c r="AL40" s="1179"/>
      <c r="AM40" s="1179"/>
      <c r="AN40" s="1180"/>
      <c r="AO40" s="345">
        <v>-719756</v>
      </c>
      <c r="AP40" s="345">
        <v>-96806</v>
      </c>
      <c r="AQ40" s="346">
        <v>-71783</v>
      </c>
      <c r="AR40" s="347">
        <v>34.9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301</v>
      </c>
      <c r="AL41" s="1182"/>
      <c r="AM41" s="1182"/>
      <c r="AN41" s="1183"/>
      <c r="AO41" s="345">
        <v>73665</v>
      </c>
      <c r="AP41" s="345">
        <v>9908</v>
      </c>
      <c r="AQ41" s="346">
        <v>30425</v>
      </c>
      <c r="AR41" s="347">
        <v>-67.400000000000006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515</v>
      </c>
      <c r="AN49" s="1186" t="s">
        <v>549</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778740</v>
      </c>
      <c r="AN51" s="367">
        <v>95026</v>
      </c>
      <c r="AO51" s="368">
        <v>22.9</v>
      </c>
      <c r="AP51" s="369">
        <v>138651</v>
      </c>
      <c r="AQ51" s="370">
        <v>7.8</v>
      </c>
      <c r="AR51" s="371">
        <v>15.1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599885</v>
      </c>
      <c r="AN52" s="375">
        <v>73201</v>
      </c>
      <c r="AO52" s="376">
        <v>43.5</v>
      </c>
      <c r="AP52" s="377">
        <v>71211</v>
      </c>
      <c r="AQ52" s="378">
        <v>15.7</v>
      </c>
      <c r="AR52" s="379">
        <v>27.8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1235812</v>
      </c>
      <c r="AN53" s="367">
        <v>154361</v>
      </c>
      <c r="AO53" s="368">
        <v>62.4</v>
      </c>
      <c r="AP53" s="369">
        <v>122882</v>
      </c>
      <c r="AQ53" s="370">
        <v>-11.4</v>
      </c>
      <c r="AR53" s="371">
        <v>73.8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938093</v>
      </c>
      <c r="AN54" s="375">
        <v>117174</v>
      </c>
      <c r="AO54" s="376">
        <v>60.1</v>
      </c>
      <c r="AP54" s="377">
        <v>65785</v>
      </c>
      <c r="AQ54" s="378">
        <v>-7.6</v>
      </c>
      <c r="AR54" s="379">
        <v>67.7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609357</v>
      </c>
      <c r="AN55" s="367">
        <v>78073</v>
      </c>
      <c r="AO55" s="368">
        <v>-49.4</v>
      </c>
      <c r="AP55" s="369">
        <v>114790</v>
      </c>
      <c r="AQ55" s="370">
        <v>-6.6</v>
      </c>
      <c r="AR55" s="371">
        <v>-42.8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352171</v>
      </c>
      <c r="AN56" s="375">
        <v>45121</v>
      </c>
      <c r="AO56" s="376">
        <v>-61.5</v>
      </c>
      <c r="AP56" s="377">
        <v>55601</v>
      </c>
      <c r="AQ56" s="378">
        <v>-15.5</v>
      </c>
      <c r="AR56" s="379">
        <v>-46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856899</v>
      </c>
      <c r="AN57" s="367">
        <v>112101</v>
      </c>
      <c r="AO57" s="368">
        <v>43.6</v>
      </c>
      <c r="AP57" s="369">
        <v>126262</v>
      </c>
      <c r="AQ57" s="370">
        <v>10</v>
      </c>
      <c r="AR57" s="371">
        <v>33.6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397478</v>
      </c>
      <c r="AN58" s="375">
        <v>51999</v>
      </c>
      <c r="AO58" s="376">
        <v>15.2</v>
      </c>
      <c r="AP58" s="377">
        <v>56769</v>
      </c>
      <c r="AQ58" s="378">
        <v>2.1</v>
      </c>
      <c r="AR58" s="379">
        <v>13.1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893435</v>
      </c>
      <c r="AN59" s="367">
        <v>120166</v>
      </c>
      <c r="AO59" s="368">
        <v>7.2</v>
      </c>
      <c r="AP59" s="369">
        <v>126525</v>
      </c>
      <c r="AQ59" s="370">
        <v>0.2</v>
      </c>
      <c r="AR59" s="371">
        <v>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385842</v>
      </c>
      <c r="AN60" s="375">
        <v>51895</v>
      </c>
      <c r="AO60" s="376">
        <v>-0.2</v>
      </c>
      <c r="AP60" s="377">
        <v>67052</v>
      </c>
      <c r="AQ60" s="378">
        <v>18.100000000000001</v>
      </c>
      <c r="AR60" s="379">
        <v>-18.3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874849</v>
      </c>
      <c r="AN61" s="382">
        <v>111945</v>
      </c>
      <c r="AO61" s="383">
        <v>17.3</v>
      </c>
      <c r="AP61" s="384">
        <v>125822</v>
      </c>
      <c r="AQ61" s="385">
        <v>0</v>
      </c>
      <c r="AR61" s="371">
        <v>17.3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534694</v>
      </c>
      <c r="AN62" s="375">
        <v>67878</v>
      </c>
      <c r="AO62" s="376">
        <v>11.4</v>
      </c>
      <c r="AP62" s="377">
        <v>63284</v>
      </c>
      <c r="AQ62" s="378">
        <v>2.6</v>
      </c>
      <c r="AR62" s="379">
        <v>8.8000000000000007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AhOi0+ZmvmRVKEVIEaO4VqHaQJpHVxL8BuJ0HXmxxLno0m63O+LreRuvkSCa6OD+MzBhUItPMUihSPVJjnrQ==" saltValue="rP1aoSInJFbC5AXNJD3pf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dDlRHvOMTUs0r14UtWHphGmElefAvJfYs0Vyghg2canxWdeDkYp9lZ2pqJIuMoVQPqsG2hqY6hfyPwuK/mV5iw==" saltValue="4de20EPnpe+a6PHGLgZw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3t7agZ7m/0TGOGavRmcm+b/Y/Z54xQgHxwC+Q8+PFkBej8Ix8/+sP7MzMQp7QOBEjp+DhwaXWSMW4ABIUN0OLQ==" saltValue="Wt2wLx0DOJwbJWoxPcVpW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00" t="s">
        <v>3</v>
      </c>
      <c r="D47" s="1200"/>
      <c r="E47" s="1201"/>
      <c r="F47" s="11">
        <v>47.35</v>
      </c>
      <c r="G47" s="12">
        <v>55.21</v>
      </c>
      <c r="H47" s="12">
        <v>60.35</v>
      </c>
      <c r="I47" s="12">
        <v>61.92</v>
      </c>
      <c r="J47" s="13">
        <v>59.19</v>
      </c>
    </row>
    <row r="48" spans="2:10" ht="57.75" customHeight="1" x14ac:dyDescent="0.15">
      <c r="B48" s="14"/>
      <c r="C48" s="1202" t="s">
        <v>4</v>
      </c>
      <c r="D48" s="1202"/>
      <c r="E48" s="1203"/>
      <c r="F48" s="15">
        <v>13.1</v>
      </c>
      <c r="G48" s="16">
        <v>12.98</v>
      </c>
      <c r="H48" s="16">
        <v>11.55</v>
      </c>
      <c r="I48" s="16">
        <v>14.83</v>
      </c>
      <c r="J48" s="17">
        <v>14.93</v>
      </c>
    </row>
    <row r="49" spans="2:10" ht="57.75" customHeight="1" thickBot="1" x14ac:dyDescent="0.2">
      <c r="B49" s="18"/>
      <c r="C49" s="1204" t="s">
        <v>5</v>
      </c>
      <c r="D49" s="1204"/>
      <c r="E49" s="1205"/>
      <c r="F49" s="19">
        <v>7.3</v>
      </c>
      <c r="G49" s="20">
        <v>4.4000000000000004</v>
      </c>
      <c r="H49" s="20">
        <v>3.47</v>
      </c>
      <c r="I49" s="20">
        <v>3.01</v>
      </c>
      <c r="J49" s="21">
        <v>0.77</v>
      </c>
    </row>
    <row r="50" spans="2:10" ht="13.5" customHeight="1" x14ac:dyDescent="0.15"/>
  </sheetData>
  <sheetProtection algorithmName="SHA-512" hashValue="/0n13q+uJ2FXpr6/cBJt0RKeG3q45iCAQQppLjzpeqP1krGwSkqplf0V4hylrscrctI3PRv9w0Sm1WNEVSpshA==" saltValue="HwqNnxWWbLy5VHRORUMB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2022-03-10T23:43:54Z</cp:lastPrinted>
  <dcterms:created xsi:type="dcterms:W3CDTF">2022-02-02T04:59:10Z</dcterms:created>
  <dcterms:modified xsi:type="dcterms:W3CDTF">2022-09-20T23:44:57Z</dcterms:modified>
  <cp:category/>
</cp:coreProperties>
</file>