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<sst xmlns="http://schemas.openxmlformats.org/spreadsheetml/2006/main" count="1188" uniqueCount="620">
  <si>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</si>
  <si>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</si>
  <si>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</si>
  <si>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</si>
  <si>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</si>
  <si>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</si>
  <si>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</si>
  <si>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</si>
  <si>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</si>
  <si>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</si>
  <si>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</si>
  <si>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</si>
  <si>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</si>
  <si>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</si>
  <si>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</si>
  <si>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</si>
  <si>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</si>
  <si>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</si>
  <si>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</si>
  <si>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</si>
  <si>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</si>
  <si>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</si>
  <si>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</si>
  <si>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</si>
  <si>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</si>
  <si>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</si>
  <si>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</si>
  <si>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</si>
  <si>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</si>
  <si>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</si>
  <si>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</si>
  <si>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</si>
  <si>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</si>
  <si>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</si>
  <si>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</si>
  <si>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</si>
  <si>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</si>
  <si>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</si>
  <si>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</si>
  <si>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</si>
  <si>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</si>
  <si>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</si>
  <si>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</si>
  <si>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</si>
  <si>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</si>
  <si>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</si>
  <si>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</si>
  <si>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</si>
  <si>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</si>
  <si>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</si>
  <si>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</si>
  <si>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</si>
  <si>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</si>
  <si>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</si>
  <si>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</si>
  <si>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</si>
  <si>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</si>
  <si>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</si>
  <si>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</si>
  <si>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</si>
  <si>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</si>
  <si>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</si>
  <si>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</si>
  <si>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</si>
  <si>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</si>
  <si>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</si>
  <si>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</si>
  <si>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</si>
  <si>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</si>
  <si>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</si>
  <si>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</si>
  <si>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</si>
  <si>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</si>
  <si>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</si>
  <si>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</si>
  <si>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</si>
  <si>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</si>
  <si>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</si>
  <si>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</si>
  <si>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</si>
  <si>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</si>
  <si>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</si>
  <si>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</si>
  <si>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</si>
  <si>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</si>
  <si>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</si>
  <si>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</si>
  <si>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</si>
  <si>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</si>
  <si>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</si>
  <si>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</si>
  <si>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</si>
  <si>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</si>
  <si>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</si>
  <si>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</si>
  <si>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</si>
  <si>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</si>
  <si>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</si>
  <si>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</si>
  <si>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</si>
  <si>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</si>
  <si>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</si>
  <si>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</si>
  <si>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</si>
  <si>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</si>
  <si>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</si>
  <si>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</si>
  <si>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</si>
  <si>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</si>
  <si>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</si>
  <si>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</si>
  <si>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</si>
  <si>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</si>
  <si>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</si>
  <si>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</si>
  <si>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</si>
  <si>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</si>
  <si>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</si>
  <si>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</si>
  <si>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</si>
  <si>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</si>
  <si>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</si>
  <si>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</si>
  <si>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</si>
  <si>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</si>
  <si>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</si>
  <si>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</si>
  <si>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</si>
  <si>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</si>
  <si>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</si>
  <si>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</si>
  <si>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</si>
  <si>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</si>
  <si>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</si>
  <si>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</si>
  <si>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</si>
  <si>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</si>
  <si>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</si>
  <si>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</si>
  <si>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</si>
  <si>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</si>
  <si>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</si>
  <si>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</si>
  <si>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</si>
  <si>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</si>
  <si>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</si>
  <si>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</si>
  <si>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</si>
  <si>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</si>
  <si>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</si>
  <si>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</si>
  <si>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</si>
  <si>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</si>
  <si>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</si>
  <si>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</si>
  <si>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</si>
  <si>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</si>
  <si>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</si>
  <si>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</si>
  <si>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</si>
  <si>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</si>
  <si>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</si>
  <si>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</si>
  <si>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</si>
  <si>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</si>
  <si>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</si>
  <si>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</si>
  <si>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</si>
  <si>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</si>
  <si>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</si>
  <si>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</si>
  <si>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</si>
  <si>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</si>
  <si>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</si>
  <si>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</si>
  <si>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</si>
  <si>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</si>
  <si>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</si>
  <si>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</si>
  <si>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</si>
  <si>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</si>
  <si>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</si>
  <si>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</si>
  <si>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</si>
  <si>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</si>
  <si>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</si>
  <si>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</si>
  <si>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</si>
  <si>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</si>
  <si>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</si>
  <si>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</si>
  <si>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</si>
  <si>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</si>
  <si>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</si>
  <si>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</si>
  <si>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</si>
  <si>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</si>
  <si>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</si>
  <si>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</si>
  <si>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</si>
  <si>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</si>
  <si>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</si>
  <si>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</si>
  <si>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</si>
  <si>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</si>
  <si>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</si>
  <si>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</si>
  <si>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</si>
  <si>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</si>
  <si>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</si>
  <si>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</si>
  <si>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</si>
  <si>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</si>
  <si>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山梨県道志村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</si>
  <si>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</si>
  <si>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</si>
  <si>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</si>
  <si>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</si>
  <si>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</si>
  <si>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</si>
  <si>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</si>
  <si>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</si>
  <si>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</si>
  <si>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</si>
  <si>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</si>
  <si>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</si>
  <si>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</si>
  <si>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</si>
  <si>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</si>
  <si>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</si>
  <si>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</si>
  <si>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</si>
  <si>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</si>
  <si>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</si>
  <si>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</si>
  <si>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</si>
  <si>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</si>
  <si>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</si>
  <si>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</si>
  <si>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</si>
  <si>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</si>
  <si>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</si>
  <si>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</si>
  <si>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</si>
  <si>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</si>
  <si>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</si>
  <si>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</si>
  <si>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</si>
  <si>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</si>
  <si>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</si>
  <si>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</si>
  <si>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</si>
  <si>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</si>
  <si>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</si>
  <si>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</si>
  <si>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</si>
  <si>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</si>
  <si>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</si>
  <si>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</si>
  <si>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</si>
  <si>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</si>
  <si>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</si>
  <si>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</si>
  <si>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</si>
  <si>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</si>
  <si>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</si>
  <si>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</si>
  <si>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</si>
  <si>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</si>
  <si>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</si>
  <si>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</si>
  <si>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</si>
  <si>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</si>
  <si>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</si>
  <si>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</si>
  <si>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</si>
  <si>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</si>
  <si>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</si>
  <si>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</si>
  <si>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</si>
  <si>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</si>
  <si>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</si>
  <si>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</si>
  <si>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</si>
  <si>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</si>
  <si>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</si>
  <si>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</si>
  <si>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</si>
  <si>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</si>
  <si>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</si>
  <si>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</si>
  <si>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</si>
  <si>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</si>
  <si>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</si>
  <si>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</si>
  <si>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</si>
  <si>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</si>
  <si>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</si>
  <si>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</si>
  <si>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</si>
  <si>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</si>
  <si>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</si>
  <si>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</si>
  <si>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</si>
  <si>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</si>
  <si>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</si>
  <si>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</si>
  <si>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</si>
  <si>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</si>
  <si>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</si>
  <si>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</si>
  <si>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</si>
  <si>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</si>
  <si>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</si>
  <si>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</si>
  <si>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</si>
  <si>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</si>
  <si>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</si>
  <si>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</si>
  <si>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</si>
  <si>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</si>
  <si>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</si>
  <si>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</si>
  <si>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</si>
  <si>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</si>
  <si>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</si>
  <si>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</si>
  <si>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</si>
  <si>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</si>
  <si>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</si>
  <si>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</si>
  <si>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</si>
  <si>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</si>
  <si>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</si>
  <si>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</si>
  <si>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</si>
  <si>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</si>
  <si>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</si>
  <si>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</si>
  <si>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</si>
  <si>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</si>
  <si>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</si>
  <si>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</si>
  <si>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</si>
  <si>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</si>
  <si>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</si>
  <si>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</si>
  <si>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</si>
  <si>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</si>
  <si>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</si>
  <si>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</si>
  <si>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</si>
  <si>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</si>
  <si>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</si>
  <si>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</si>
  <si>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</si>
  <si>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</si>
  <si>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</si>
  <si>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</si>
  <si>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</si>
  <si>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</si>
  <si>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</si>
  <si>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</si>
  <si>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</si>
  <si>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</si>
  <si>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</si>
  <si>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</si>
  <si>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</si>
  <si>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</si>
  <si>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</si>
  <si>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山梨県道志村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</si>
  <si>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</si>
  <si>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</si>
  <si>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</si>
  <si>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</si>
  <si>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</si>
  <si>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</si>
  <si>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</si>
  <si>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</si>
  <si>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</si>
  <si>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</si>
  <si>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</si>
  <si>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</si>
  <si>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</si>
  <si>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</si>
  <si>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</si>
  <si>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</si>
  <si>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</si>
  <si>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</si>
  <si>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</si>
  <si>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</si>
  <si>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</si>
  <si>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</si>
  <si>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</si>
  <si>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</si>
  <si>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</si>
  <si>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</si>
  <si>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</si>
  <si>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</si>
  <si>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</si>
  <si>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</si>
  <si>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</si>
  <si>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</si>
  <si>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</si>
  <si>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</si>
  <si>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</si>
  <si>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</si>
  <si>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</si>
  <si>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</si>
  <si>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介護保険サービス事業特別会計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</si>
  <si>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</si>
  <si>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</si>
  <si>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</si>
  <si>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</si>
  <si>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</si>
  <si>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</si>
  <si>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</si>
  <si>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</si>
  <si>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</si>
  <si>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</si>
  <si>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</si>
  <si>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</si>
  <si>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</si>
  <si>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</si>
  <si>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</si>
  <si>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</si>
  <si>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</si>
  <si>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</si>
  <si>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</si>
  <si>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</si>
  <si>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</si>
  <si>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</si>
  <si>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</si>
  <si>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</si>
  <si>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</si>
  <si>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</si>
  <si>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</si>
  <si>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</si>
  <si>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</si>
  <si>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</si>
  <si>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</si>
  <si>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</si>
  <si>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</si>
  <si>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</si>
  <si>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</si>
  <si>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</si>
  <si>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</si>
  <si>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</si>
  <si>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</si>
  <si>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</si>
  <si>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</si>
  <si>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</si>
  <si>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</si>
  <si>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</si>
  <si>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</si>
  <si>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</si>
  <si>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</si>
  <si>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</si>
  <si>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</si>
  <si>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</si>
  <si>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</si>
  <si>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</si>
  <si>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</si>
  <si>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</si>
  <si>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</si>
  <si>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</si>
  <si>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</si>
  <si>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</si>
  <si>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</si>
  <si>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</si>
  <si>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</si>
  <si>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</si>
  <si>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</si>
  <si>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</si>
  <si>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</si>
  <si>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</si>
  <si>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</si>
  <si>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</si>
  <si>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</si>
  <si>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</si>
  <si>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</si>
  <si>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</si>
  <si>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</si>
  <si>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</si>
  <si>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</si>
  <si>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</si>
  <si>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</si>
  <si>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</si>
  <si>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</si>
  <si>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</si>
  <si>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</si>
  <si>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</si>
  <si>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</si>
  <si>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</si>
  <si>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</si>
  <si>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</si>
  <si>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</si>
  <si>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</si>
  <si>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</si>
  <si>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</si>
  <si>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</si>
  <si>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</si>
  <si>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</si>
  <si>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</si>
  <si>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</si>
  <si>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</si>
  <si>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</si>
  <si>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</si>
  <si>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</si>
  <si>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</si>
  <si>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</si>
  <si>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</si>
  <si>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</si>
  <si>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</si>
  <si>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</si>
  <si>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</si>
  <si>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</si>
  <si>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</si>
  <si>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</si>
  <si>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</si>
  <si>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</si>
  <si>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</si>
  <si>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</si>
  <si>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</si>
  <si>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</si>
  <si>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</si>
  <si>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</si>
  <si>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</si>
  <si>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</si>
  <si>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</si>
  <si>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</si>
  <si>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</si>
  <si>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</si>
  <si>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</si>
  <si>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</si>
  <si>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</si>
  <si>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</si>
  <si>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</si>
  <si>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</si>
  <si>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</si>
  <si>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</si>
  <si>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</si>
  <si>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</si>
  <si>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</si>
  <si>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</si>
  <si>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</si>
  <si>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</si>
  <si>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</si>
  <si>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</si>
  <si>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</si>
  <si>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</si>
  <si>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</si>
  <si>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</si>
  <si>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</si>
  <si>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</si>
  <si>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</si>
  <si>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</si>
  <si>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</si>
  <si>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</si>
  <si>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</si>
  <si>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</si>
  <si>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</si>
  <si>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</si>
  <si>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</si>
  <si>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</si>
  <si>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1.34</t>
  </si>
  <si>
    <t>▲ 1.01</t>
  </si>
  <si>
    <t>一般会計</t>
  </si>
  <si>
    <t>介護保険特別会計</t>
  </si>
  <si>
    <t>国民健康保険特別会計</t>
  </si>
  <si>
    <t>簡易水道事業特別会計</t>
  </si>
  <si>
    <t>浄化槽事業特別会計</t>
  </si>
  <si>
    <t>後期高齢者医療特別会計</t>
  </si>
  <si>
    <t>介護保険サービス事業特別会計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</si>
  <si>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</si>
  <si>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</si>
  <si>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</si>
  <si>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</si>
  <si>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</si>
  <si>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</si>
  <si>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</si>
  <si>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</si>
  <si>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㈱どうし</t>
    <phoneticPr fontId="2"/>
  </si>
  <si>
    <t>-</t>
    <phoneticPr fontId="2"/>
  </si>
  <si>
    <t>-</t>
    <phoneticPr fontId="2"/>
  </si>
  <si>
    <t>-</t>
    <phoneticPr fontId="2"/>
  </si>
  <si>
    <t>山梨県東部広域連合（一般会計）</t>
    <rPh sb="0" eb="3">
      <t>ヤマナシケン</t>
    </rPh>
    <rPh sb="3" eb="5">
      <t>トウブ</t>
    </rPh>
    <rPh sb="5" eb="7">
      <t>コウイキ</t>
    </rPh>
    <rPh sb="7" eb="9">
      <t>レンゴウ</t>
    </rPh>
    <rPh sb="10" eb="12">
      <t>イッパン</t>
    </rPh>
    <rPh sb="12" eb="14">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</si>
  <si>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</si>
  <si>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9"/>
  </si>
  <si>
    <t>山梨県市町村総合事務組合（処分場事業特別会計）</t>
    <rPh sb="0" eb="3">
      <t>ヤマナシケン</t>
    </rPh>
    <rPh sb="3" eb="6">
      <t>シチョウソン</t>
    </rPh>
    <rPh sb="6" eb="8">
      <t>ソウゴウ</t>
    </rPh>
    <rPh sb="8" eb="10">
      <t>ジム</t>
    </rPh>
    <rPh sb="10" eb="12">
      <t>クミアイ</t>
    </rPh>
    <rPh sb="13" eb="16">
      <t>ショブンジョウ</t>
    </rPh>
    <rPh sb="16" eb="18">
      <t>ジギョウ</t>
    </rPh>
    <rPh sb="18" eb="20">
      <t>トクベツ</t>
    </rPh>
    <rPh sb="20" eb="22">
      <t>カイケイ</t>
    </rPh>
    <phoneticPr fontId="19"/>
  </si>
  <si>
    <t>山梨県市町村総合事務組合（入札事業特別会計）</t>
    <rPh sb="0" eb="3">
      <t>ヤマナシケン</t>
    </rPh>
    <rPh sb="3" eb="6">
      <t>シチョウソン</t>
    </rPh>
    <rPh sb="6" eb="8">
      <t>ソウゴウ</t>
    </rPh>
    <rPh sb="8" eb="10">
      <t>ジム</t>
    </rPh>
    <rPh sb="10" eb="12">
      <t>クミアイ</t>
    </rPh>
    <rPh sb="13" eb="15">
      <t>ニュウサツ</t>
    </rPh>
    <rPh sb="15" eb="17">
      <t>ジギョウ</t>
    </rPh>
    <rPh sb="17" eb="19">
      <t>トクベツ</t>
    </rPh>
    <rPh sb="19" eb="21">
      <t>カイケイ</t>
    </rPh>
    <phoneticPr fontId="19"/>
  </si>
  <si>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9"/>
  </si>
  <si>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19"/>
  </si>
  <si>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19"/>
  </si>
  <si>
    <t>-</t>
    <phoneticPr fontId="2"/>
  </si>
  <si>
    <t>-</t>
    <phoneticPr fontId="2"/>
  </si>
  <si>
    <t>-</t>
    <phoneticPr fontId="2"/>
  </si>
  <si>
    <t>（公共施設整備等事業基金）</t>
    <rPh sb="1" eb="3">
      <t>コウキョウ</t>
    </rPh>
    <rPh sb="3" eb="5">
      <t>シセツ</t>
    </rPh>
    <rPh sb="5" eb="7">
      <t>セイビ</t>
    </rPh>
    <rPh sb="7" eb="8">
      <t>トウ</t>
    </rPh>
    <rPh sb="8" eb="10">
      <t>ジギョウ</t>
    </rPh>
    <rPh sb="10" eb="12">
      <t>キキン</t>
    </rPh>
    <phoneticPr fontId="2"/>
  </si>
  <si>
    <t>（道志村役場庁舎建設基金）</t>
    <rPh sb="1" eb="4">
      <t>ドウシムラ</t>
    </rPh>
    <rPh sb="4" eb="6">
      <t>ヤクバ</t>
    </rPh>
    <rPh sb="6" eb="8">
      <t>チョウシャ</t>
    </rPh>
    <rPh sb="8" eb="10">
      <t>ケンセツ</t>
    </rPh>
    <rPh sb="10" eb="12">
      <t>キキン</t>
    </rPh>
    <phoneticPr fontId="2"/>
  </si>
  <si>
    <t>（ふるさと振興基金）</t>
    <rPh sb="5" eb="7">
      <t>シンコウ</t>
    </rPh>
    <rPh sb="7" eb="9">
      <t>キキン</t>
    </rPh>
    <phoneticPr fontId="2"/>
  </si>
  <si>
    <t>（地域福祉基金）</t>
    <rPh sb="1" eb="3">
      <t>チイキ</t>
    </rPh>
    <rPh sb="3" eb="5">
      <t>フクシ</t>
    </rPh>
    <rPh sb="5" eb="7">
      <t>キキン</t>
    </rPh>
    <phoneticPr fontId="2"/>
  </si>
  <si>
    <t>（植草浩子水源林保全基金）</t>
    <rPh sb="1" eb="3">
      <t>ウエクサ</t>
    </rPh>
    <rPh sb="3" eb="5">
      <t>ヒロコ</t>
    </rPh>
    <rPh sb="5" eb="8">
      <t>スイゲンリン</t>
    </rPh>
    <rPh sb="8" eb="10">
      <t>ホゼン</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</si>
  <si>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</si>
  <si>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</si>
  <si>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</si>
  <si>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</si>
  <si>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</si>
  <si>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</si>
  <si>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に対する充当可能財源が上回っているため、将来負担比率はマイナスとなっている。一方で有形固定資産減価償却率は類似団体平均よりも高く上昇傾向にある。主な要因としては、道路の有形固定資産減価償却率が76.6％、平成8年に建設した保育所の有形固定資産減価償却率が97.9％であることなど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</si>
  <si>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</si>
  <si>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</si>
  <si>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</si>
  <si>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</si>
  <si>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</si>
  <si>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</si>
  <si>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</si>
  <si>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が減少傾向にある中で、本村においては上昇傾向にある。平成26年度から平成28年度にかけて行った小中学校建築事業に合計で７億５千万円の地方債を発行したため、実質公債費比率は10％前後で推移していくことが想定されている。また、大型事業である新庁舎整備の財源として地方債の発行を予定しているため、庁舎整備事業以外について地方債発行の抑制を行い、公債費の上昇を抑えていく必要がある。</t>
    <rPh sb="102" eb="104">
      <t>ゼンゴ</t>
    </rPh>
    <rPh sb="105" eb="107">
      <t>スイイ</t>
    </rPh>
    <rPh sb="114" eb="116">
      <t>ソウテイ</t>
    </rPh>
    <phoneticPr fontId="5"/>
  </si>
  <si>
    <t>実質公債費比率</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</si>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</sst>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5997-430B-80AC-4AADEF922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379816</c:v>
                </c:pt>
                <c:pt idx="1">
                  <c:v>158198</c:v>
                </c:pt>
                <c:pt idx="2">
                  <c:v>179567</c:v>
                </c:pt>
                <c:pt idx="3">
                  <c:v>103515</c:v>
                </c:pt>
                <c:pt idx="4">
                  <c:v>129116</c:v>
                </c:pt>
              </c:numCache>
            </c:numRef>
          </c:val>
          <c:smooth val="0"/>
          <c:extLst>
            <c:ext xmlns:c16="http://schemas.microsoft.com/office/drawing/2014/chart" uri="{C3380CC4-5D6E-409C-BE32-E72D297353CC}">
              <c16:uniqueId val="{00000001-5997-430B-80AC-4AADEF9228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6.62</c:v>
                </c:pt>
                <c:pt idx="1">
                  <c:v>9.9499999999999993</c:v>
                </c:pt>
                <c:pt idx="2">
                  <c:v>8.66</c:v>
                </c:pt>
                <c:pt idx="3">
                  <c:v>7.35</c:v>
                </c:pt>
                <c:pt idx="4">
                  <c:v>10.62</c:v>
                </c:pt>
              </c:numCache>
            </c:numRef>
          </c:val>
          <c:extLst>
            <c:ext xmlns:c16="http://schemas.microsoft.com/office/drawing/2014/chart" uri="{C3380CC4-5D6E-409C-BE32-E72D297353CC}">
              <c16:uniqueId val="{00000000-F881-4D24-B40B-2E1A68DEC5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48.67</c:v>
                </c:pt>
                <c:pt idx="1">
                  <c:v>49.75</c:v>
                </c:pt>
                <c:pt idx="2">
                  <c:v>50.01</c:v>
                </c:pt>
                <c:pt idx="3">
                  <c:v>48.27</c:v>
                </c:pt>
                <c:pt idx="4">
                  <c:v>44.47</c:v>
                </c:pt>
              </c:numCache>
            </c:numRef>
          </c:val>
          <c:extLst>
            <c:ext xmlns:c16="http://schemas.microsoft.com/office/drawing/2014/chart" uri="{C3380CC4-5D6E-409C-BE32-E72D297353CC}">
              <c16:uniqueId val="{00000001-F881-4D24-B40B-2E1A68DEC5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0.47</c:v>
                </c:pt>
                <c:pt idx="1">
                  <c:v>3.18</c:v>
                </c:pt>
                <c:pt idx="2">
                  <c:v>-1.34</c:v>
                </c:pt>
                <c:pt idx="3">
                  <c:v>-1.01</c:v>
                </c:pt>
                <c:pt idx="4">
                  <c:v>3.85</c:v>
                </c:pt>
              </c:numCache>
            </c:numRef>
          </c:val>
          <c:smooth val="0"/>
          <c:extLst>
            <c:ext xmlns:c16="http://schemas.microsoft.com/office/drawing/2014/chart" uri="{C3380CC4-5D6E-409C-BE32-E72D297353CC}">
              <c16:uniqueId val="{00000002-F881-4D24-B40B-2E1A68DEC5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5A-49FA-B12A-6BC4850140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5A-49FA-B12A-6BC4850140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5A-49FA-B12A-6BC4850140F2}"/>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B5A-49FA-B12A-6BC4850140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B5A-49FA-B12A-6BC4850140F2}"/>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B5A-49FA-B12A-6BC4850140F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0B5A-49FA-B12A-6BC4850140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c:v>
                </c:pt>
                <c:pt idx="2">
                  <c:v>#N/A</c:v>
                </c:pt>
                <c:pt idx="3">
                  <c:v>1.61</c:v>
                </c:pt>
                <c:pt idx="4">
                  <c:v>#N/A</c:v>
                </c:pt>
                <c:pt idx="5">
                  <c:v>0.81</c:v>
                </c:pt>
                <c:pt idx="6">
                  <c:v>#N/A</c:v>
                </c:pt>
                <c:pt idx="7">
                  <c:v>0.69</c:v>
                </c:pt>
                <c:pt idx="8">
                  <c:v>#N/A</c:v>
                </c:pt>
                <c:pt idx="9">
                  <c:v>0.51</c:v>
                </c:pt>
              </c:numCache>
            </c:numRef>
          </c:val>
          <c:extLst>
            <c:ext xmlns:c16="http://schemas.microsoft.com/office/drawing/2014/chart" uri="{C3380CC4-5D6E-409C-BE32-E72D297353CC}">
              <c16:uniqueId val="{00000007-0B5A-49FA-B12A-6BC4850140F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1.21</c:v>
                </c:pt>
                <c:pt idx="2">
                  <c:v>#N/A</c:v>
                </c:pt>
                <c:pt idx="3">
                  <c:v>1.04</c:v>
                </c:pt>
                <c:pt idx="4">
                  <c:v>#N/A</c:v>
                </c:pt>
                <c:pt idx="5">
                  <c:v>0.7</c:v>
                </c:pt>
                <c:pt idx="6">
                  <c:v>#N/A</c:v>
                </c:pt>
                <c:pt idx="7">
                  <c:v>0.4</c:v>
                </c:pt>
                <c:pt idx="8">
                  <c:v>#N/A</c:v>
                </c:pt>
                <c:pt idx="9">
                  <c:v>1.1399999999999999</c:v>
                </c:pt>
              </c:numCache>
            </c:numRef>
          </c:val>
          <c:extLst>
            <c:ext xmlns:c16="http://schemas.microsoft.com/office/drawing/2014/chart" uri="{C3380CC4-5D6E-409C-BE32-E72D297353CC}">
              <c16:uniqueId val="{00000008-0B5A-49FA-B12A-6BC4850140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6.62</c:v>
                </c:pt>
                <c:pt idx="2">
                  <c:v>#N/A</c:v>
                </c:pt>
                <c:pt idx="3">
                  <c:v>9.94</c:v>
                </c:pt>
                <c:pt idx="4">
                  <c:v>#N/A</c:v>
                </c:pt>
                <c:pt idx="5">
                  <c:v>8.65</c:v>
                </c:pt>
                <c:pt idx="6">
                  <c:v>#N/A</c:v>
                </c:pt>
                <c:pt idx="7">
                  <c:v>7.34</c:v>
                </c:pt>
                <c:pt idx="8">
                  <c:v>#N/A</c:v>
                </c:pt>
                <c:pt idx="9">
                  <c:v>10.61</c:v>
                </c:pt>
              </c:numCache>
            </c:numRef>
          </c:val>
          <c:extLst>
            <c:ext xmlns:c16="http://schemas.microsoft.com/office/drawing/2014/chart" uri="{C3380CC4-5D6E-409C-BE32-E72D297353CC}">
              <c16:uniqueId val="{00000009-0B5A-49FA-B12A-6BC4850140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251</c:v>
                </c:pt>
                <c:pt idx="5">
                  <c:v>271</c:v>
                </c:pt>
                <c:pt idx="8">
                  <c:v>264</c:v>
                </c:pt>
                <c:pt idx="11">
                  <c:v>306</c:v>
                </c:pt>
                <c:pt idx="14">
                  <c:v>331</c:v>
                </c:pt>
              </c:numCache>
            </c:numRef>
          </c:val>
          <c:extLst>
            <c:ext xmlns:c16="http://schemas.microsoft.com/office/drawing/2014/chart" uri="{C3380CC4-5D6E-409C-BE32-E72D297353CC}">
              <c16:uniqueId val="{00000000-8C71-4054-A628-1A30A15D9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71-4054-A628-1A30A15D9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71-4054-A628-1A30A15D9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71-4054-A628-1A30A15D9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c:v>
                </c:pt>
                <c:pt idx="3">
                  <c:v>30</c:v>
                </c:pt>
                <c:pt idx="6">
                  <c:v>33</c:v>
                </c:pt>
                <c:pt idx="9">
                  <c:v>37</c:v>
                </c:pt>
                <c:pt idx="12">
                  <c:v>42</c:v>
                </c:pt>
              </c:numCache>
            </c:numRef>
          </c:val>
          <c:extLst>
            <c:ext xmlns:c16="http://schemas.microsoft.com/office/drawing/2014/chart" uri="{C3380CC4-5D6E-409C-BE32-E72D297353CC}">
              <c16:uniqueId val="{00000004-8C71-4054-A628-1A30A15D9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71-4054-A628-1A30A15D9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71-4054-A628-1A30A15D9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284</c:v>
                </c:pt>
                <c:pt idx="3">
                  <c:v>326</c:v>
                </c:pt>
                <c:pt idx="6">
                  <c:v>309</c:v>
                </c:pt>
                <c:pt idx="9">
                  <c:v>356</c:v>
                </c:pt>
                <c:pt idx="12">
                  <c:v>401</c:v>
                </c:pt>
              </c:numCache>
            </c:numRef>
          </c:val>
          <c:extLst>
            <c:ext xmlns:c16="http://schemas.microsoft.com/office/drawing/2014/chart" uri="{C3380CC4-5D6E-409C-BE32-E72D297353CC}">
              <c16:uniqueId val="{00000007-8C71-4054-A628-1A30A15D97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c:v>
                </c:pt>
                <c:pt idx="2">
                  <c:v>#N/A</c:v>
                </c:pt>
                <c:pt idx="3">
                  <c:v>#N/A</c:v>
                </c:pt>
                <c:pt idx="4">
                  <c:v>85</c:v>
                </c:pt>
                <c:pt idx="5">
                  <c:v>#N/A</c:v>
                </c:pt>
                <c:pt idx="6">
                  <c:v>#N/A</c:v>
                </c:pt>
                <c:pt idx="7">
                  <c:v>78</c:v>
                </c:pt>
                <c:pt idx="8">
                  <c:v>#N/A</c:v>
                </c:pt>
                <c:pt idx="9">
                  <c:v>#N/A</c:v>
                </c:pt>
                <c:pt idx="10">
                  <c:v>87</c:v>
                </c:pt>
                <c:pt idx="11">
                  <c:v>#N/A</c:v>
                </c:pt>
                <c:pt idx="12">
                  <c:v>#N/A</c:v>
                </c:pt>
                <c:pt idx="13">
                  <c:v>112</c:v>
                </c:pt>
                <c:pt idx="14">
                  <c:v>#N/A</c:v>
                </c:pt>
              </c:numCache>
            </c:numRef>
          </c:val>
          <c:smooth val="0"/>
          <c:extLst>
            <c:ext xmlns:c16="http://schemas.microsoft.com/office/drawing/2014/chart" uri="{C3380CC4-5D6E-409C-BE32-E72D297353CC}">
              <c16:uniqueId val="{00000008-8C71-4054-A628-1A30A15D97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3105</c:v>
                </c:pt>
                <c:pt idx="5">
                  <c:v>2952</c:v>
                </c:pt>
                <c:pt idx="8">
                  <c:v>2857</c:v>
                </c:pt>
                <c:pt idx="11">
                  <c:v>2751</c:v>
                </c:pt>
                <c:pt idx="14">
                  <c:v>2666</c:v>
                </c:pt>
              </c:numCache>
            </c:numRef>
          </c:val>
          <c:extLst>
            <c:ext xmlns:c16="http://schemas.microsoft.com/office/drawing/2014/chart" uri="{C3380CC4-5D6E-409C-BE32-E72D297353CC}">
              <c16:uniqueId val="{00000000-301A-41CA-A31F-5A91A8CEA1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c:v>
                </c:pt>
                <c:pt idx="5">
                  <c:v>319</c:v>
                </c:pt>
                <c:pt idx="8">
                  <c:v>321</c:v>
                </c:pt>
                <c:pt idx="11">
                  <c:v>276</c:v>
                </c:pt>
                <c:pt idx="14">
                  <c:v>274</c:v>
                </c:pt>
              </c:numCache>
            </c:numRef>
          </c:val>
          <c:extLst>
            <c:ext xmlns:c16="http://schemas.microsoft.com/office/drawing/2014/chart" uri="{C3380CC4-5D6E-409C-BE32-E72D297353CC}">
              <c16:uniqueId val="{00000001-301A-41CA-A31F-5A91A8CEA1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1901</c:v>
                </c:pt>
                <c:pt idx="5">
                  <c:v>1998</c:v>
                </c:pt>
                <c:pt idx="8">
                  <c:v>2073</c:v>
                </c:pt>
                <c:pt idx="11">
                  <c:v>2120</c:v>
                </c:pt>
                <c:pt idx="14">
                  <c:v>2107</c:v>
                </c:pt>
              </c:numCache>
            </c:numRef>
          </c:val>
          <c:extLst>
            <c:ext xmlns:c16="http://schemas.microsoft.com/office/drawing/2014/chart" uri="{C3380CC4-5D6E-409C-BE32-E72D297353CC}">
              <c16:uniqueId val="{00000002-301A-41CA-A31F-5A91A8CEA1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A-41CA-A31F-5A91A8CEA1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1A-41CA-A31F-5A91A8CEA1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1A-41CA-A31F-5A91A8CEA1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389</c:v>
                </c:pt>
                <c:pt idx="3">
                  <c:v>395</c:v>
                </c:pt>
                <c:pt idx="6">
                  <c:v>394</c:v>
                </c:pt>
                <c:pt idx="9">
                  <c:v>411</c:v>
                </c:pt>
                <c:pt idx="12">
                  <c:v>404</c:v>
                </c:pt>
              </c:numCache>
            </c:numRef>
          </c:val>
          <c:extLst>
            <c:ext xmlns:c16="http://schemas.microsoft.com/office/drawing/2014/chart" uri="{C3380CC4-5D6E-409C-BE32-E72D297353CC}">
              <c16:uniqueId val="{00000006-301A-41CA-A31F-5A91A8CEA1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c:v>
                </c:pt>
                <c:pt idx="3">
                  <c:v>3</c:v>
                </c:pt>
                <c:pt idx="6">
                  <c:v>4</c:v>
                </c:pt>
                <c:pt idx="9">
                  <c:v>4</c:v>
                </c:pt>
                <c:pt idx="12">
                  <c:v>4</c:v>
                </c:pt>
              </c:numCache>
            </c:numRef>
          </c:val>
          <c:extLst>
            <c:ext xmlns:c16="http://schemas.microsoft.com/office/drawing/2014/chart" uri="{C3380CC4-5D6E-409C-BE32-E72D297353CC}">
              <c16:uniqueId val="{00000007-301A-41CA-A31F-5A91A8CEA1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509</c:v>
                </c:pt>
                <c:pt idx="3">
                  <c:v>517</c:v>
                </c:pt>
                <c:pt idx="6">
                  <c:v>515</c:v>
                </c:pt>
                <c:pt idx="9">
                  <c:v>518</c:v>
                </c:pt>
                <c:pt idx="12">
                  <c:v>505</c:v>
                </c:pt>
              </c:numCache>
            </c:numRef>
          </c:val>
          <c:extLst>
            <c:ext xmlns:c16="http://schemas.microsoft.com/office/drawing/2014/chart" uri="{C3380CC4-5D6E-409C-BE32-E72D297353CC}">
              <c16:uniqueId val="{00000008-301A-41CA-A31F-5A91A8CEA1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1A-41CA-A31F-5A91A8CEA1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3499</c:v>
                </c:pt>
                <c:pt idx="3">
                  <c:v>3403</c:v>
                </c:pt>
                <c:pt idx="6">
                  <c:v>3395</c:v>
                </c:pt>
                <c:pt idx="9">
                  <c:v>3217</c:v>
                </c:pt>
                <c:pt idx="12">
                  <c:v>3028</c:v>
                </c:pt>
              </c:numCache>
            </c:numRef>
          </c:val>
          <c:extLst>
            <c:ext xmlns:c16="http://schemas.microsoft.com/office/drawing/2014/chart" uri="{C3380CC4-5D6E-409C-BE32-E72D297353CC}">
              <c16:uniqueId val="{0000000A-301A-41CA-A31F-5A91A8CEA1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1A-41CA-A31F-5A91A8CEA1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600</c:v>
                </c:pt>
                <c:pt idx="1">
                  <c:v>600</c:v>
                </c:pt>
                <c:pt idx="2">
                  <c:v>600</c:v>
                </c:pt>
              </c:numCache>
            </c:numRef>
          </c:val>
          <c:extLst>
            <c:ext xmlns:c16="http://schemas.microsoft.com/office/drawing/2014/chart" uri="{C3380CC4-5D6E-409C-BE32-E72D297353CC}">
              <c16:uniqueId val="{00000000-29CC-4661-BFAE-55C7F883A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133</c:v>
                </c:pt>
                <c:pt idx="1">
                  <c:v>133</c:v>
                </c:pt>
                <c:pt idx="2">
                  <c:v>133</c:v>
                </c:pt>
              </c:numCache>
            </c:numRef>
          </c:val>
          <c:extLst>
            <c:ext xmlns:c16="http://schemas.microsoft.com/office/drawing/2014/chart" uri="{C3380CC4-5D6E-409C-BE32-E72D297353CC}">
              <c16:uniqueId val="{00000001-29CC-4661-BFAE-55C7F883A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1161</c:v>
                </c:pt>
                <c:pt idx="1">
                  <c:v>1197</c:v>
                </c:pt>
                <c:pt idx="2">
                  <c:v>1180</c:v>
                </c:pt>
              </c:numCache>
            </c:numRef>
          </c:val>
          <c:extLst>
            <c:ext xmlns:c16="http://schemas.microsoft.com/office/drawing/2014/chart" uri="{C3380CC4-5D6E-409C-BE32-E72D297353CC}">
              <c16:uniqueId val="{00000002-29CC-4661-BFAE-55C7F883A0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{81679FCD-2D9F-454F-B3DC-C69B789DE764}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623-4A33-8646-380915D69B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{6DE1C33C-F635-4C55-B238-5FC356A2BD89}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23-4A33-8646-380915D69B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{6E47D851-2FCF-4B4A-B044-870651E9096A}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23-4A33-8646-380915D69B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{209B3FEC-DE97-4EF5-AA52-ED3A088439CE}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23-4A33-8646-380915D69B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{80462902-8640-4F15-894E-176CEFAB6F97}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23-4A33-8646-380915D69BC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{35AE8322-F7DD-4713-8986-A0397D930006}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623-4A33-8646-380915D69BC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{2C4E8279-A84D-4DD0-ABD8-16FE5E97327E}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623-4A33-8646-380915D69BC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{956AB680-5742-4D24-9D9D-7BADC84017BB}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623-4A33-8646-380915D69BC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{45E875D2-6919-4C71-857A-217104C9536F}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623-4A33-8646-380915D69B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65.3</c:v>
                </c:pt>
                <c:pt idx="16">
                  <c:v>68.3</c:v>
                </c:pt>
                <c:pt idx="24">
                  <c:v>70</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23-4A33-8646-380915D69B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{0FF0D475-3F09-4CDF-806B-3C8C1A08C6CD}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623-4A33-8646-380915D69B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{64956A8F-732A-46F6-A1AF-FD5F2CE34E32}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23-4A33-8646-380915D69B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{544E352A-74F9-4C54-A064-772839214424}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23-4A33-8646-380915D69B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{C048E06B-40F2-443B-9CA6-2FDF9F665889}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23-4A33-8646-380915D69B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{5388F406-2FD8-4170-8F50-5E83E93943E6}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23-4A33-8646-380915D69BC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{CD7F5CFD-CF23-4E87-AA6B-5AEB9C18F3D7}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623-4A33-8646-380915D69BC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{91844AE9-1231-4A76-B93E-4D3161251002}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623-4A33-8646-380915D69BC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{B227FD18-B76C-4628-B978-4AC39B649B32}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623-4A33-8646-380915D69BC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{63240C04-ECE3-4E53-8295-6E1E1322E33E}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623-4A33-8646-380915D69B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23-4A33-8646-380915D69BC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{483DCD3E-7B39-4F4E-87E1-1F0E3C7D6524}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4D2-4408-927A-B4FE38450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{6C1ADC5B-0C16-4496-A8F0-65AD3FC152B3}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D2-4408-927A-B4FE38450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{DEB0CBEE-99C1-4BF9-8F61-4619F58D67D3}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D2-4408-927A-B4FE38450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{ED9C632B-F864-45C8-9BC8-DACFD2630D1E}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D2-4408-927A-B4FE38450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{74ACD5D7-A9E3-4C14-938D-1D9342DB31C0}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D2-4408-927A-B4FE38450BF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{2FF1E3B9-A53B-4921-9C90-28D91360A48E}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4D2-4408-927A-B4FE38450BF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{B1049047-9F97-4B50-9025-6491A7D49699}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4D2-4408-927A-B4FE38450BF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{480DEC59-D71E-4C68-B35F-8B58F8648E71}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4D2-4408-927A-B4FE38450BF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{07B2268F-921F-4DAD-84A1-0FCE7AB17132}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4D2-4408-927A-B4FE38450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7.1</c:v>
                </c:pt>
                <c:pt idx="16">
                  <c:v>7.8</c:v>
                </c:pt>
                <c:pt idx="24">
                  <c:v>8.8000000000000007</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4D2-4408-927A-B4FE38450B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{C5DF8B0A-8D89-4514-B9BD-F73FC68B64CB}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4D2-4408-927A-B4FE38450B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{CDA1CA59-1F4D-4032-AD17-43E0177E76D3}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D2-4408-927A-B4FE38450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{79356D5D-BB2C-4CB2-B61F-C22B8BDB3E69}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D2-4408-927A-B4FE38450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{7523404B-770C-4C87-B44B-2DC22AF0153B}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D2-4408-927A-B4FE38450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{2EED9EE6-35B1-408C-9643-BC571336DC0F}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D2-4408-927A-B4FE38450BF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{CBDBEC6D-5A7C-4464-BFB5-FF858C1B3596}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4D2-4408-927A-B4FE38450BF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{CB324CD2-ECE5-4944-8759-D968E13A5BCA}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4D2-4408-927A-B4FE38450BFA}"/>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{A7F4CF08-AE7D-47F1-A18F-00FFE30DCE5C}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4D2-4408-927A-B4FE38450BFA}"/>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{FDD3D6B4-1783-4FE2-92D7-28F457947DBB}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4D2-4408-927A-B4FE38450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D2-4408-927A-B4FE38450BFA}"/>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実質公債費比率は、類似団体平均を上回り昨年度から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上昇の</a:t>
          </a:r>
          <a:r>
            <a:rPr kumimoji="1" lang="en-US" altLang="ja-JP" sz="1100" b="0" i="0" baseline="0">
              <a:solidFill>
                <a:schemeClr val="dk1"/>
              </a:solidFill>
              <a:effectLst/>
              <a:latin typeface="+mn-lt"/>
              <a:ea typeface="+mn-ea"/>
              <a:cs typeface="+mn-cs"/>
            </a:rPr>
            <a:t>9.4</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元利償還金については増加傾向にあるが、過疎対策事業債や災害復旧事業債など交付税措置に有利な地方債の活用により、算入公債費等も増加している。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大規模事業の影響で元利償還金が大きく増加する見込みであるため、財政計画に基づき起債発行額</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億円の上限枠設定などに取り組み、実質公債費比率の抑制に努める。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積立なし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100" b="0" i="0" baseline="0">
              <a:solidFill>
                <a:schemeClr val="dk1"/>
              </a:solidFill>
              <a:effectLst/>
              <a:latin typeface="+mn-lt"/>
              <a:ea typeface="+mn-ea"/>
              <a:cs typeface="+mn-cs"/>
            </a:rPr>
            <a:t>108.8</a:t>
          </a:r>
          <a:r>
            <a:rPr kumimoji="1" lang="ja-JP" altLang="ja-JP" sz="1100" b="0" i="0" baseline="0">
              <a:solidFill>
                <a:schemeClr val="dk1"/>
              </a:solidFill>
              <a:effectLst/>
              <a:latin typeface="+mn-lt"/>
              <a:ea typeface="+mn-ea"/>
              <a:cs typeface="+mn-cs"/>
            </a:rPr>
            <a:t>％となっている。</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新規地方債発行の抑制による地方債残高の減少、計画的な基金積立による充当可能基金の増加によって、</a:t>
          </a: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％減となっている。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・指定管理者からの使用料やふるさと納税などを特定目的基金に積み立てるほか、役場新庁舎建設に備えた積立を一般財源で行うなど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千円を積み立てた。一方、役場庁舎整備、仮庁舎の移転に係る事業や消防職員退職金、全世帯に非常用避難袋配布、観光施設の改修・修繕、森林整備などに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基金残高上位５の基金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①公共施設等整備基金：公共施設の整備その他村民福祉の向上に資する中長期的な計画に基づく事業又はこれに関連する事業の経費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②道志村役場庁舎建設基金：役場庁舎の建設資金に充てるため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③ふるさと振興基金：ふるさとづくり事業を実施するため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④地域福祉基金：住民が主体となって行う福祉活動を活発化するため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⑤植草浩子水源林保全基金：水源林保全及び村内の山林保全のための育苗及び植林を行い、森林環境整備の計画的な活用を図る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①公共施設修繕、公共施設長寿命化のため積立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②道志村役場庁舎建設に係る積立金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①公共施設の老朽化対策等による取り崩しが見込まれるため、決算剰余金のうち一定額を積み立てられるようにしていく。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②役場庁舎の建設が開始されているため、令和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③活用事業の検討を行っていく。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④活用事業の検討を行っていく。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⑤活用事業の検討を行っていく。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・地方債の償還計画、公債費比率等を踏まえて繰上げ償還を行うため減少予定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当村では、平成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年度に策定した公共施設総合管理計画</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年度改訂）</a:t>
          </a:r>
          <a:r>
            <a:rPr kumimoji="1" lang="ja-JP" altLang="ja-JP" sz="1000">
              <a:solidFill>
                <a:schemeClr val="dk1"/>
              </a:solidFill>
              <a:effectLst/>
              <a:latin typeface="+mn-lt"/>
              <a:ea typeface="+mn-ea"/>
              <a:cs typeface="+mn-cs"/>
            </a:rPr>
            <a:t>において、公共施設等の延床面積を</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％削減するという目標を掲げ、老朽化した施設の除却や集約化を進めている。</a:t>
          </a:r>
          <a:endParaRPr lang="ja-JP" altLang="ja-JP" sz="1000">
            <a:effectLst/>
          </a:endParaRPr>
        </a:p>
        <a:p>
          <a:r>
            <a:rPr kumimoji="1" lang="ja-JP" altLang="ja-JP" sz="1000">
              <a:solidFill>
                <a:schemeClr val="dk1"/>
              </a:solidFill>
              <a:effectLst/>
              <a:latin typeface="+mn-lt"/>
              <a:ea typeface="+mn-ea"/>
              <a:cs typeface="+mn-cs"/>
            </a:rPr>
            <a:t>　有形固定資産減価償却率は類似団体平均を上回っているため、施設ごとの個別施設計画の策定を進め、施設の維持管理を適切に行っていく。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105537</xdr:rowOff>
    </xdr:from>
    <xdr:to>
      <xdr:col>23</xdr:col>
      <xdr:colOff>136525</xdr:colOff>
      <xdr:row>31</xdr:row>
      <xdr:rowOff>35687</xdr:rowOff>
    </xdr:to>
    <xdr:sp macro="" textlink="">
      <xdr:nvSpPr>
        <xdr:cNvPr id="89" name="楕円 88"/>
        <xdr:cNvSpPr/>
      </xdr:nvSpPr>
      <xdr:spPr>
        <a:xfrm>
          <a:off x="47117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83964</xdr:rowOff>
    </xdr:from>
    <xdr:ext cx="405111" cy="259045"/>
    <xdr:sp macro="" textlink="">
      <xdr:nvSpPr>
        <xdr:cNvPr id="90" name="有形固定資産減価償却率該当値テキスト"/>
        <xdr:cNvSpPr txBox="1"/>
      </xdr:nvSpPr>
      <xdr:spPr>
        <a:xfrm>
          <a:off x="4813300" y="599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1" name="楕円 90"/>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156337</xdr:rowOff>
    </xdr:to>
    <xdr:cxnSp macro="">
      <xdr:nvCxnSpPr>
        <xdr:cNvPr id="92" name="直線コネクタ 91"/>
        <xdr:cNvCxnSpPr/>
      </xdr:nvCxnSpPr>
      <xdr:spPr>
        <a:xfrm>
          <a:off x="4051300" y="603250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29972</xdr:rowOff>
    </xdr:from>
    <xdr:to>
      <xdr:col>15</xdr:col>
      <xdr:colOff>187325</xdr:colOff>
      <xdr:row>30</xdr:row>
      <xdr:rowOff>131572</xdr:rowOff>
    </xdr:to>
    <xdr:sp macro="" textlink="">
      <xdr:nvSpPr>
        <xdr:cNvPr id="93" name="楕円 92"/>
        <xdr:cNvSpPr/>
      </xdr:nvSpPr>
      <xdr:spPr>
        <a:xfrm>
          <a:off x="3238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80772</xdr:rowOff>
    </xdr:from>
    <xdr:to>
      <xdr:col>19</xdr:col>
      <xdr:colOff>136525</xdr:colOff>
      <xdr:row>30</xdr:row>
      <xdr:rowOff>117475</xdr:rowOff>
    </xdr:to>
    <xdr:cxnSp macro="">
      <xdr:nvCxnSpPr>
        <xdr:cNvPr id="94" name="直線コネクタ 93"/>
        <xdr:cNvCxnSpPr/>
      </xdr:nvCxnSpPr>
      <xdr:spPr>
        <a:xfrm>
          <a:off x="3289300" y="599579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136652</xdr:rowOff>
    </xdr:from>
    <xdr:to>
      <xdr:col>11</xdr:col>
      <xdr:colOff>187325</xdr:colOff>
      <xdr:row>30</xdr:row>
      <xdr:rowOff>66802</xdr:rowOff>
    </xdr:to>
    <xdr:sp macro="" textlink="">
      <xdr:nvSpPr>
        <xdr:cNvPr id="95" name="楕円 94"/>
        <xdr:cNvSpPr/>
      </xdr:nvSpPr>
      <xdr:spPr>
        <a:xfrm>
          <a:off x="2476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16002</xdr:rowOff>
    </xdr:from>
    <xdr:to>
      <xdr:col>15</xdr:col>
      <xdr:colOff>136525</xdr:colOff>
      <xdr:row>30</xdr:row>
      <xdr:rowOff>80772</xdr:rowOff>
    </xdr:to>
    <xdr:cxnSp macro="">
      <xdr:nvCxnSpPr>
        <xdr:cNvPr id="96" name="直線コネクタ 95"/>
        <xdr:cNvCxnSpPr/>
      </xdr:nvCxnSpPr>
      <xdr:spPr>
        <a:xfrm>
          <a:off x="2527300" y="59310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121539</xdr:rowOff>
    </xdr:from>
    <xdr:to>
      <xdr:col>7</xdr:col>
      <xdr:colOff>187325</xdr:colOff>
      <xdr:row>30</xdr:row>
      <xdr:rowOff>51689</xdr:rowOff>
    </xdr:to>
    <xdr:sp macro="" textlink="">
      <xdr:nvSpPr>
        <xdr:cNvPr id="97" name="楕円 96"/>
        <xdr:cNvSpPr/>
      </xdr:nvSpPr>
      <xdr:spPr>
        <a:xfrm>
          <a:off x="1714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889</xdr:rowOff>
    </xdr:from>
    <xdr:to>
      <xdr:col>11</xdr:col>
      <xdr:colOff>136525</xdr:colOff>
      <xdr:row>30</xdr:row>
      <xdr:rowOff>16002</xdr:rowOff>
    </xdr:to>
    <xdr:cxnSp macro="">
      <xdr:nvCxnSpPr>
        <xdr:cNvPr id="98" name="直線コネクタ 97"/>
        <xdr:cNvCxnSpPr/>
      </xdr:nvCxnSpPr>
      <xdr:spPr>
        <a:xfrm>
          <a:off x="1765300" y="591591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103"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122699</xdr:rowOff>
    </xdr:from>
    <xdr:ext cx="405111" cy="259045"/>
    <xdr:sp macro="" textlink="">
      <xdr:nvSpPr>
        <xdr:cNvPr id="104" name="n_2mainValue有形固定資産減価償却率"/>
        <xdr:cNvSpPr txBox="1"/>
      </xdr:nvSpPr>
      <xdr:spPr>
        <a:xfrm>
          <a:off x="3086744" y="603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57929</xdr:rowOff>
    </xdr:from>
    <xdr:ext cx="405111" cy="259045"/>
    <xdr:sp macro="" textlink="">
      <xdr:nvSpPr>
        <xdr:cNvPr id="105" name="n_3mainValue有形固定資産減価償却率"/>
        <xdr:cNvSpPr txBox="1"/>
      </xdr:nvSpPr>
      <xdr:spPr>
        <a:xfrm>
          <a:off x="2324744" y="597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42816</xdr:rowOff>
    </xdr:from>
    <xdr:ext cx="405111" cy="259045"/>
    <xdr:sp macro="" textlink="">
      <xdr:nvSpPr>
        <xdr:cNvPr id="106" name="n_4mainValue有形固定資産減価償却率"/>
        <xdr:cNvSpPr txBox="1"/>
      </xdr:nvSpPr>
      <xdr:spPr>
        <a:xfrm>
          <a:off x="1562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債務償還比率は類似団体平均値</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上回っているが、</a:t>
          </a:r>
          <a:r>
            <a:rPr kumimoji="1" lang="ja-JP" altLang="en-US" sz="1000">
              <a:solidFill>
                <a:schemeClr val="dk1"/>
              </a:solidFill>
              <a:effectLst/>
              <a:latin typeface="+mn-lt"/>
              <a:ea typeface="+mn-ea"/>
              <a:cs typeface="+mn-cs"/>
            </a:rPr>
            <a:t>徐々にその差は縮まっている。また、</a:t>
          </a:r>
          <a:r>
            <a:rPr kumimoji="1" lang="ja-JP" altLang="ja-JP" sz="1000">
              <a:solidFill>
                <a:schemeClr val="dk1"/>
              </a:solidFill>
              <a:effectLst/>
              <a:latin typeface="+mn-lt"/>
              <a:ea typeface="+mn-ea"/>
              <a:cs typeface="+mn-cs"/>
            </a:rPr>
            <a:t>全国平均、県平均を下回っている。これは、交付税措置などで有利な起債の新規発行を行いながら基金への積立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また、新規起債発行額を抑えて、地方債現在高を減らしていることも要因となっている。</a:t>
          </a:r>
          <a:endParaRPr lang="ja-JP" altLang="ja-JP" sz="1000">
            <a:effectLst/>
          </a:endParaRPr>
        </a:p>
        <a:p>
          <a:r>
            <a:rPr kumimoji="1" lang="ja-JP" altLang="ja-JP" sz="1000">
              <a:solidFill>
                <a:schemeClr val="dk1"/>
              </a:solidFill>
              <a:effectLst/>
              <a:latin typeface="+mn-lt"/>
              <a:ea typeface="+mn-ea"/>
              <a:cs typeface="+mn-cs"/>
            </a:rPr>
            <a:t>　今後も引き続き、起債の新規発行の抑制と有利な起債の選択、計画的な基金への積立を行っていく。</a:t>
          </a:r>
          <a:endParaRPr lang="ja-JP" altLang="ja-JP" sz="1000">
            <a:effectLst/>
          </a:endParaRPr>
        </a:p>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42196</xdr:rowOff>
    </xdr:from>
    <xdr:to>
      <xdr:col>76</xdr:col>
      <xdr:colOff>73025</xdr:colOff>
      <xdr:row>29</xdr:row>
      <xdr:rowOff>143796</xdr:rowOff>
    </xdr:to>
    <xdr:sp macro="" textlink="">
      <xdr:nvSpPr>
        <xdr:cNvPr id="151" name="楕円 150"/>
        <xdr:cNvSpPr/>
      </xdr:nvSpPr>
      <xdr:spPr>
        <a:xfrm>
          <a:off x="14744700" y="57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20623</xdr:rowOff>
    </xdr:from>
    <xdr:ext cx="469744" cy="259045"/>
    <xdr:sp macro="" textlink="">
      <xdr:nvSpPr>
        <xdr:cNvPr id="152" name="債務償還比率該当値テキスト"/>
        <xdr:cNvSpPr txBox="1"/>
      </xdr:nvSpPr>
      <xdr:spPr>
        <a:xfrm>
          <a:off x="14846300" y="576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22775</xdr:rowOff>
    </xdr:from>
    <xdr:to>
      <xdr:col>72</xdr:col>
      <xdr:colOff>123825</xdr:colOff>
      <xdr:row>30</xdr:row>
      <xdr:rowOff>124375</xdr:rowOff>
    </xdr:to>
    <xdr:sp macro="" textlink="">
      <xdr:nvSpPr>
        <xdr:cNvPr id="153" name="楕円 152"/>
        <xdr:cNvSpPr/>
      </xdr:nvSpPr>
      <xdr:spPr>
        <a:xfrm>
          <a:off x="14033500" y="59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92996</xdr:rowOff>
    </xdr:from>
    <xdr:to>
      <xdr:col>76</xdr:col>
      <xdr:colOff>22225</xdr:colOff>
      <xdr:row>30</xdr:row>
      <xdr:rowOff>73575</xdr:rowOff>
    </xdr:to>
    <xdr:cxnSp macro="">
      <xdr:nvCxnSpPr>
        <xdr:cNvPr id="154" name="直線コネクタ 153"/>
        <xdr:cNvCxnSpPr/>
      </xdr:nvCxnSpPr>
      <xdr:spPr>
        <a:xfrm flipV="1">
          <a:off x="14084300" y="5836571"/>
          <a:ext cx="711200" cy="1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34110</xdr:rowOff>
    </xdr:from>
    <xdr:to>
      <xdr:col>68</xdr:col>
      <xdr:colOff>123825</xdr:colOff>
      <xdr:row>30</xdr:row>
      <xdr:rowOff>135710</xdr:rowOff>
    </xdr:to>
    <xdr:sp macro="" textlink="">
      <xdr:nvSpPr>
        <xdr:cNvPr id="155" name="楕円 154"/>
        <xdr:cNvSpPr/>
      </xdr:nvSpPr>
      <xdr:spPr>
        <a:xfrm>
          <a:off x="13271500" y="59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73575</xdr:rowOff>
    </xdr:from>
    <xdr:to>
      <xdr:col>72</xdr:col>
      <xdr:colOff>73025</xdr:colOff>
      <xdr:row>30</xdr:row>
      <xdr:rowOff>84910</xdr:rowOff>
    </xdr:to>
    <xdr:cxnSp macro="">
      <xdr:nvCxnSpPr>
        <xdr:cNvPr id="156" name="直線コネクタ 155"/>
        <xdr:cNvCxnSpPr/>
      </xdr:nvCxnSpPr>
      <xdr:spPr>
        <a:xfrm flipV="1">
          <a:off x="13322300" y="5988600"/>
          <a:ext cx="762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125688</xdr:rowOff>
    </xdr:from>
    <xdr:to>
      <xdr:col>64</xdr:col>
      <xdr:colOff>123825</xdr:colOff>
      <xdr:row>31</xdr:row>
      <xdr:rowOff>55838</xdr:rowOff>
    </xdr:to>
    <xdr:sp macro="" textlink="">
      <xdr:nvSpPr>
        <xdr:cNvPr id="157" name="楕円 156"/>
        <xdr:cNvSpPr/>
      </xdr:nvSpPr>
      <xdr:spPr>
        <a:xfrm>
          <a:off x="12509500" y="6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84910</xdr:rowOff>
    </xdr:from>
    <xdr:to>
      <xdr:col>68</xdr:col>
      <xdr:colOff>73025</xdr:colOff>
      <xdr:row>31</xdr:row>
      <xdr:rowOff>5038</xdr:rowOff>
    </xdr:to>
    <xdr:cxnSp macro="">
      <xdr:nvCxnSpPr>
        <xdr:cNvPr id="158" name="直線コネクタ 157"/>
        <xdr:cNvCxnSpPr/>
      </xdr:nvCxnSpPr>
      <xdr:spPr>
        <a:xfrm flipV="1">
          <a:off x="12560300" y="5999935"/>
          <a:ext cx="762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44736</xdr:rowOff>
    </xdr:from>
    <xdr:to>
      <xdr:col>60</xdr:col>
      <xdr:colOff>123825</xdr:colOff>
      <xdr:row>31</xdr:row>
      <xdr:rowOff>146336</xdr:rowOff>
    </xdr:to>
    <xdr:sp macro="" textlink="">
      <xdr:nvSpPr>
        <xdr:cNvPr id="159" name="楕円 158"/>
        <xdr:cNvSpPr/>
      </xdr:nvSpPr>
      <xdr:spPr>
        <a:xfrm>
          <a:off x="11747500" y="6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5038</xdr:rowOff>
    </xdr:from>
    <xdr:to>
      <xdr:col>64</xdr:col>
      <xdr:colOff>73025</xdr:colOff>
      <xdr:row>31</xdr:row>
      <xdr:rowOff>95536</xdr:rowOff>
    </xdr:to>
    <xdr:cxnSp macro="">
      <xdr:nvCxnSpPr>
        <xdr:cNvPr id="160" name="直線コネクタ 159"/>
        <xdr:cNvCxnSpPr/>
      </xdr:nvCxnSpPr>
      <xdr:spPr>
        <a:xfrm flipV="1">
          <a:off x="11798300" y="6091513"/>
          <a:ext cx="762000" cy="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115502</xdr:rowOff>
    </xdr:from>
    <xdr:ext cx="469744" cy="259045"/>
    <xdr:sp macro="" textlink="">
      <xdr:nvSpPr>
        <xdr:cNvPr id="165" name="n_1mainValue債務償還比率"/>
        <xdr:cNvSpPr txBox="1"/>
      </xdr:nvSpPr>
      <xdr:spPr>
        <a:xfrm>
          <a:off x="13836727" y="60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126837</xdr:rowOff>
    </xdr:from>
    <xdr:ext cx="469744" cy="259045"/>
    <xdr:sp macro="" textlink="">
      <xdr:nvSpPr>
        <xdr:cNvPr id="166" name="n_2mainValue債務償還比率"/>
        <xdr:cNvSpPr txBox="1"/>
      </xdr:nvSpPr>
      <xdr:spPr>
        <a:xfrm>
          <a:off x="13087427" y="60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46965</xdr:rowOff>
    </xdr:from>
    <xdr:ext cx="469744" cy="259045"/>
    <xdr:sp macro="" textlink="">
      <xdr:nvSpPr>
        <xdr:cNvPr id="167" name="n_3mainValue債務償還比率"/>
        <xdr:cNvSpPr txBox="1"/>
      </xdr:nvSpPr>
      <xdr:spPr>
        <a:xfrm>
          <a:off x="12325427" y="61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137463</xdr:rowOff>
    </xdr:from>
    <xdr:ext cx="469744" cy="259045"/>
    <xdr:sp macro="" textlink="">
      <xdr:nvSpPr>
        <xdr:cNvPr id="168" name="n_4mainValue債務償還比率"/>
        <xdr:cNvSpPr txBox="1"/>
      </xdr:nvSpPr>
      <xdr:spPr>
        <a:xfrm>
          <a:off x="11563427" y="62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55880</xdr:rowOff>
    </xdr:from>
    <xdr:to>
      <xdr:col>24</xdr:col>
      <xdr:colOff>114300</xdr:colOff>
      <xdr:row>39</xdr:row>
      <xdr:rowOff>157480</xdr:rowOff>
    </xdr:to>
    <xdr:sp macro="" textlink="">
      <xdr:nvSpPr>
        <xdr:cNvPr id="73" name="楕円 72"/>
        <xdr:cNvSpPr/>
      </xdr:nvSpPr>
      <xdr:spPr>
        <a:xfrm>
          <a:off x="4584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34307</xdr:rowOff>
    </xdr:from>
    <xdr:ext cx="405111" cy="259045"/>
    <xdr:sp macro="" textlink="">
      <xdr:nvSpPr>
        <xdr:cNvPr id="74" name="【道路】&#10;有形固定資産減価償却率該当値テキスト"/>
        <xdr:cNvSpPr txBox="1"/>
      </xdr:nvSpPr>
      <xdr:spPr>
        <a:xfrm>
          <a:off x="4673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106680</xdr:rowOff>
    </xdr:to>
    <xdr:cxnSp macro="">
      <xdr:nvCxnSpPr>
        <xdr:cNvPr id="76" name="直線コネクタ 75"/>
        <xdr:cNvCxnSpPr/>
      </xdr:nvCxnSpPr>
      <xdr:spPr>
        <a:xfrm>
          <a:off x="3797300" y="67570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153035</xdr:rowOff>
    </xdr:from>
    <xdr:to>
      <xdr:col>15</xdr:col>
      <xdr:colOff>101600</xdr:colOff>
      <xdr:row>39</xdr:row>
      <xdr:rowOff>83185</xdr:rowOff>
    </xdr:to>
    <xdr:sp macro="" textlink="">
      <xdr:nvSpPr>
        <xdr:cNvPr id="77" name="楕円 76"/>
        <xdr:cNvSpPr/>
      </xdr:nvSpPr>
      <xdr:spPr>
        <a:xfrm>
          <a:off x="2857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32385</xdr:rowOff>
    </xdr:from>
    <xdr:to>
      <xdr:col>19</xdr:col>
      <xdr:colOff>177800</xdr:colOff>
      <xdr:row>39</xdr:row>
      <xdr:rowOff>70485</xdr:rowOff>
    </xdr:to>
    <xdr:cxnSp macro="">
      <xdr:nvCxnSpPr>
        <xdr:cNvPr id="78" name="直線コネクタ 77"/>
        <xdr:cNvCxnSpPr/>
      </xdr:nvCxnSpPr>
      <xdr:spPr>
        <a:xfrm>
          <a:off x="2908300" y="6718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118745</xdr:rowOff>
    </xdr:from>
    <xdr:to>
      <xdr:col>10</xdr:col>
      <xdr:colOff>165100</xdr:colOff>
      <xdr:row>39</xdr:row>
      <xdr:rowOff>48895</xdr:rowOff>
    </xdr:to>
    <xdr:sp macro="" textlink="">
      <xdr:nvSpPr>
        <xdr:cNvPr id="79" name="楕円 78"/>
        <xdr:cNvSpPr/>
      </xdr:nvSpPr>
      <xdr:spPr>
        <a:xfrm>
          <a:off x="196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169545</xdr:rowOff>
    </xdr:from>
    <xdr:to>
      <xdr:col>15</xdr:col>
      <xdr:colOff>50800</xdr:colOff>
      <xdr:row>39</xdr:row>
      <xdr:rowOff>32385</xdr:rowOff>
    </xdr:to>
    <xdr:cxnSp macro="">
      <xdr:nvCxnSpPr>
        <xdr:cNvPr id="80" name="直線コネクタ 79"/>
        <xdr:cNvCxnSpPr/>
      </xdr:nvCxnSpPr>
      <xdr:spPr>
        <a:xfrm>
          <a:off x="2019300" y="6684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38</xdr:row>
      <xdr:rowOff>169545</xdr:rowOff>
    </xdr:to>
    <xdr:cxnSp macro="">
      <xdr:nvCxnSpPr>
        <xdr:cNvPr id="82" name="直線コネクタ 81"/>
        <xdr:cNvCxnSpPr/>
      </xdr:nvCxnSpPr>
      <xdr:spPr>
        <a:xfrm>
          <a:off x="1130300" y="6654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74312</xdr:rowOff>
    </xdr:from>
    <xdr:ext cx="405111" cy="259045"/>
    <xdr:sp macro="" textlink="">
      <xdr:nvSpPr>
        <xdr:cNvPr id="88" name="n_2mainValue【道路】&#10;有形固定資産減価償却率"/>
        <xdr:cNvSpPr txBox="1"/>
      </xdr:nvSpPr>
      <xdr:spPr>
        <a:xfrm>
          <a:off x="2705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40022</xdr:rowOff>
    </xdr:from>
    <xdr:ext cx="405111" cy="259045"/>
    <xdr:sp macro="" textlink="">
      <xdr:nvSpPr>
        <xdr:cNvPr id="89" name="n_3mainValue【道路】&#10;有形固定資産減価償却率"/>
        <xdr:cNvSpPr txBox="1"/>
      </xdr:nvSpPr>
      <xdr:spPr>
        <a:xfrm>
          <a:off x="1816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109830</xdr:rowOff>
    </xdr:from>
    <xdr:to>
      <xdr:col>55</xdr:col>
      <xdr:colOff>50800</xdr:colOff>
      <xdr:row>39</xdr:row>
      <xdr:rowOff>39980</xdr:rowOff>
    </xdr:to>
    <xdr:sp macro="" textlink="">
      <xdr:nvSpPr>
        <xdr:cNvPr id="130" name="楕円 129"/>
        <xdr:cNvSpPr/>
      </xdr:nvSpPr>
      <xdr:spPr>
        <a:xfrm>
          <a:off x="10426700" y="66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132707</xdr:rowOff>
    </xdr:from>
    <xdr:ext cx="534377" cy="259045"/>
    <xdr:sp macro="" textlink="">
      <xdr:nvSpPr>
        <xdr:cNvPr id="131" name="【道路】&#10;一人当たり延長該当値テキスト"/>
        <xdr:cNvSpPr txBox="1"/>
      </xdr:nvSpPr>
      <xdr:spPr>
        <a:xfrm>
          <a:off x="10515600"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123317</xdr:rowOff>
    </xdr:from>
    <xdr:to>
      <xdr:col>50</xdr:col>
      <xdr:colOff>165100</xdr:colOff>
      <xdr:row>39</xdr:row>
      <xdr:rowOff>53467</xdr:rowOff>
    </xdr:to>
    <xdr:sp macro="" textlink="">
      <xdr:nvSpPr>
        <xdr:cNvPr id="132" name="楕円 131"/>
        <xdr:cNvSpPr/>
      </xdr:nvSpPr>
      <xdr:spPr>
        <a:xfrm>
          <a:off x="95885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160630</xdr:rowOff>
    </xdr:from>
    <xdr:to>
      <xdr:col>55</xdr:col>
      <xdr:colOff>0</xdr:colOff>
      <xdr:row>39</xdr:row>
      <xdr:rowOff>2667</xdr:rowOff>
    </xdr:to>
    <xdr:cxnSp macro="">
      <xdr:nvCxnSpPr>
        <xdr:cNvPr id="133" name="直線コネクタ 132"/>
        <xdr:cNvCxnSpPr/>
      </xdr:nvCxnSpPr>
      <xdr:spPr>
        <a:xfrm flipV="1">
          <a:off x="9639300" y="6675730"/>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132522</xdr:rowOff>
    </xdr:from>
    <xdr:to>
      <xdr:col>46</xdr:col>
      <xdr:colOff>38100</xdr:colOff>
      <xdr:row>39</xdr:row>
      <xdr:rowOff>62672</xdr:rowOff>
    </xdr:to>
    <xdr:sp macro="" textlink="">
      <xdr:nvSpPr>
        <xdr:cNvPr id="134" name="楕円 133"/>
        <xdr:cNvSpPr/>
      </xdr:nvSpPr>
      <xdr:spPr>
        <a:xfrm>
          <a:off x="8699500" y="66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xdr:rowOff>
    </xdr:from>
    <xdr:to>
      <xdr:col>50</xdr:col>
      <xdr:colOff>114300</xdr:colOff>
      <xdr:row>39</xdr:row>
      <xdr:rowOff>11872</xdr:rowOff>
    </xdr:to>
    <xdr:cxnSp macro="">
      <xdr:nvCxnSpPr>
        <xdr:cNvPr id="135" name="直線コネクタ 134"/>
        <xdr:cNvCxnSpPr/>
      </xdr:nvCxnSpPr>
      <xdr:spPr>
        <a:xfrm flipV="1">
          <a:off x="8750300" y="6689217"/>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150688</xdr:rowOff>
    </xdr:from>
    <xdr:to>
      <xdr:col>41</xdr:col>
      <xdr:colOff>101600</xdr:colOff>
      <xdr:row>39</xdr:row>
      <xdr:rowOff>80838</xdr:rowOff>
    </xdr:to>
    <xdr:sp macro="" textlink="">
      <xdr:nvSpPr>
        <xdr:cNvPr id="136" name="楕円 135"/>
        <xdr:cNvSpPr/>
      </xdr:nvSpPr>
      <xdr:spPr>
        <a:xfrm>
          <a:off x="7810500" y="66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11872</xdr:rowOff>
    </xdr:from>
    <xdr:to>
      <xdr:col>45</xdr:col>
      <xdr:colOff>177800</xdr:colOff>
      <xdr:row>39</xdr:row>
      <xdr:rowOff>30038</xdr:rowOff>
    </xdr:to>
    <xdr:cxnSp macro="">
      <xdr:nvCxnSpPr>
        <xdr:cNvPr id="137" name="直線コネクタ 136"/>
        <xdr:cNvCxnSpPr/>
      </xdr:nvCxnSpPr>
      <xdr:spPr>
        <a:xfrm flipV="1">
          <a:off x="7861300" y="6698422"/>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164991</xdr:rowOff>
    </xdr:from>
    <xdr:to>
      <xdr:col>36</xdr:col>
      <xdr:colOff>165100</xdr:colOff>
      <xdr:row>39</xdr:row>
      <xdr:rowOff>95141</xdr:rowOff>
    </xdr:to>
    <xdr:sp macro="" textlink="">
      <xdr:nvSpPr>
        <xdr:cNvPr id="138" name="楕円 137"/>
        <xdr:cNvSpPr/>
      </xdr:nvSpPr>
      <xdr:spPr>
        <a:xfrm>
          <a:off x="6921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30038</xdr:rowOff>
    </xdr:from>
    <xdr:to>
      <xdr:col>41</xdr:col>
      <xdr:colOff>50800</xdr:colOff>
      <xdr:row>39</xdr:row>
      <xdr:rowOff>44341</xdr:rowOff>
    </xdr:to>
    <xdr:cxnSp macro="">
      <xdr:nvCxnSpPr>
        <xdr:cNvPr id="139" name="直線コネクタ 138"/>
        <xdr:cNvCxnSpPr/>
      </xdr:nvCxnSpPr>
      <xdr:spPr>
        <a:xfrm flipV="1">
          <a:off x="6972300" y="6716588"/>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69994</xdr:rowOff>
    </xdr:from>
    <xdr:ext cx="534377" cy="259045"/>
    <xdr:sp macro="" textlink="">
      <xdr:nvSpPr>
        <xdr:cNvPr id="144" name="n_1mainValue【道路】&#10;一人当たり延長"/>
        <xdr:cNvSpPr txBox="1"/>
      </xdr:nvSpPr>
      <xdr:spPr>
        <a:xfrm>
          <a:off x="9359411" y="64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79199</xdr:rowOff>
    </xdr:from>
    <xdr:ext cx="534377" cy="259045"/>
    <xdr:sp macro="" textlink="">
      <xdr:nvSpPr>
        <xdr:cNvPr id="145" name="n_2mainValue【道路】&#10;一人当たり延長"/>
        <xdr:cNvSpPr txBox="1"/>
      </xdr:nvSpPr>
      <xdr:spPr>
        <a:xfrm>
          <a:off x="8483111" y="64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97365</xdr:rowOff>
    </xdr:from>
    <xdr:ext cx="534377" cy="259045"/>
    <xdr:sp macro="" textlink="">
      <xdr:nvSpPr>
        <xdr:cNvPr id="146" name="n_3mainValue【道路】&#10;一人当たり延長"/>
        <xdr:cNvSpPr txBox="1"/>
      </xdr:nvSpPr>
      <xdr:spPr>
        <a:xfrm>
          <a:off x="7594111" y="64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111668</xdr:rowOff>
    </xdr:from>
    <xdr:ext cx="534377" cy="259045"/>
    <xdr:sp macro="" textlink="">
      <xdr:nvSpPr>
        <xdr:cNvPr id="147" name="n_4mainValue【道路】&#10;一人当たり延長"/>
        <xdr:cNvSpPr txBox="1"/>
      </xdr:nvSpPr>
      <xdr:spPr>
        <a:xfrm>
          <a:off x="6705111" y="64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87" name="楕円 186"/>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8272</xdr:rowOff>
    </xdr:from>
    <xdr:ext cx="405111" cy="259045"/>
    <xdr:sp macro="" textlink="">
      <xdr:nvSpPr>
        <xdr:cNvPr id="188" name="【橋りょう・トンネル】&#10;有形固定資産減価償却率該当値テキスト"/>
        <xdr:cNvSpPr txBox="1"/>
      </xdr:nvSpPr>
      <xdr:spPr>
        <a:xfrm>
          <a:off x="4673600"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89" name="楕円 188"/>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40005</xdr:rowOff>
    </xdr:to>
    <xdr:cxnSp macro="">
      <xdr:nvCxnSpPr>
        <xdr:cNvPr id="190" name="直線コネクタ 189"/>
        <xdr:cNvCxnSpPr/>
      </xdr:nvCxnSpPr>
      <xdr:spPr>
        <a:xfrm flipV="1">
          <a:off x="3797300" y="106660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91" name="楕円 190"/>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40005</xdr:rowOff>
    </xdr:from>
    <xdr:to>
      <xdr:col>19</xdr:col>
      <xdr:colOff>177800</xdr:colOff>
      <xdr:row>62</xdr:row>
      <xdr:rowOff>41910</xdr:rowOff>
    </xdr:to>
    <xdr:cxnSp macro="">
      <xdr:nvCxnSpPr>
        <xdr:cNvPr id="192" name="直線コネクタ 191"/>
        <xdr:cNvCxnSpPr/>
      </xdr:nvCxnSpPr>
      <xdr:spPr>
        <a:xfrm flipV="1">
          <a:off x="2908300" y="106699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3" name="楕円 192"/>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41910</xdr:rowOff>
    </xdr:from>
    <xdr:to>
      <xdr:col>15</xdr:col>
      <xdr:colOff>50800</xdr:colOff>
      <xdr:row>62</xdr:row>
      <xdr:rowOff>51435</xdr:rowOff>
    </xdr:to>
    <xdr:cxnSp macro="">
      <xdr:nvCxnSpPr>
        <xdr:cNvPr id="194" name="直線コネクタ 193"/>
        <xdr:cNvCxnSpPr/>
      </xdr:nvCxnSpPr>
      <xdr:spPr>
        <a:xfrm flipV="1">
          <a:off x="2019300" y="106718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149225</xdr:rowOff>
    </xdr:from>
    <xdr:to>
      <xdr:col>6</xdr:col>
      <xdr:colOff>38100</xdr:colOff>
      <xdr:row>62</xdr:row>
      <xdr:rowOff>79375</xdr:rowOff>
    </xdr:to>
    <xdr:sp macro="" textlink="">
      <xdr:nvSpPr>
        <xdr:cNvPr id="195" name="楕円 194"/>
        <xdr:cNvSpPr/>
      </xdr:nvSpPr>
      <xdr:spPr>
        <a:xfrm>
          <a:off x="107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28575</xdr:rowOff>
    </xdr:from>
    <xdr:to>
      <xdr:col>10</xdr:col>
      <xdr:colOff>114300</xdr:colOff>
      <xdr:row>62</xdr:row>
      <xdr:rowOff>51435</xdr:rowOff>
    </xdr:to>
    <xdr:cxnSp macro="">
      <xdr:nvCxnSpPr>
        <xdr:cNvPr id="196" name="直線コネクタ 195"/>
        <xdr:cNvCxnSpPr/>
      </xdr:nvCxnSpPr>
      <xdr:spPr>
        <a:xfrm>
          <a:off x="1130300" y="106584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107332</xdr:rowOff>
    </xdr:from>
    <xdr:ext cx="405111" cy="259045"/>
    <xdr:sp macro="" textlink="">
      <xdr:nvSpPr>
        <xdr:cNvPr id="201" name="n_1mainValue【橋りょう・トンネル】&#10;有形固定資産減価償却率"/>
        <xdr:cNvSpPr txBox="1"/>
      </xdr:nvSpPr>
      <xdr:spPr>
        <a:xfrm>
          <a:off x="3582044" y="1039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109237</xdr:rowOff>
    </xdr:from>
    <xdr:ext cx="405111" cy="259045"/>
    <xdr:sp macro="" textlink="">
      <xdr:nvSpPr>
        <xdr:cNvPr id="202" name="n_2mainValue【橋りょう・トンネル】&#10;有形固定資産減価償却率"/>
        <xdr:cNvSpPr txBox="1"/>
      </xdr:nvSpPr>
      <xdr:spPr>
        <a:xfrm>
          <a:off x="2705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3" name="n_3mainValue【橋りょう・トンネル】&#10;有形固定資産減価償却率"/>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95902</xdr:rowOff>
    </xdr:from>
    <xdr:ext cx="405111" cy="259045"/>
    <xdr:sp macro="" textlink="">
      <xdr:nvSpPr>
        <xdr:cNvPr id="204" name="n_4mainValue【橋りょう・トンネル】&#10;有形固定資産減価償却率"/>
        <xdr:cNvSpPr txBox="1"/>
      </xdr:nvSpPr>
      <xdr:spPr>
        <a:xfrm>
          <a:off x="927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83417</xdr:rowOff>
    </xdr:from>
    <xdr:to>
      <xdr:col>55</xdr:col>
      <xdr:colOff>50800</xdr:colOff>
      <xdr:row>64</xdr:row>
      <xdr:rowOff>13567</xdr:rowOff>
    </xdr:to>
    <xdr:sp macro="" textlink="">
      <xdr:nvSpPr>
        <xdr:cNvPr id="246" name="楕円 245"/>
        <xdr:cNvSpPr/>
      </xdr:nvSpPr>
      <xdr:spPr>
        <a:xfrm>
          <a:off x="10426700" y="108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61844</xdr:rowOff>
    </xdr:from>
    <xdr:ext cx="690189" cy="259045"/>
    <xdr:sp macro="" textlink="">
      <xdr:nvSpPr>
        <xdr:cNvPr id="247" name="【橋りょう・トンネル】&#10;一人当たり有形固定資産（償却資産）額該当値テキスト"/>
        <xdr:cNvSpPr txBox="1"/>
      </xdr:nvSpPr>
      <xdr:spPr>
        <a:xfrm>
          <a:off x="10515600" y="10863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91126</xdr:rowOff>
    </xdr:from>
    <xdr:to>
      <xdr:col>50</xdr:col>
      <xdr:colOff>165100</xdr:colOff>
      <xdr:row>64</xdr:row>
      <xdr:rowOff>21276</xdr:rowOff>
    </xdr:to>
    <xdr:sp macro="" textlink="">
      <xdr:nvSpPr>
        <xdr:cNvPr id="248" name="楕円 247"/>
        <xdr:cNvSpPr/>
      </xdr:nvSpPr>
      <xdr:spPr>
        <a:xfrm>
          <a:off x="9588500" y="10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134217</xdr:rowOff>
    </xdr:from>
    <xdr:to>
      <xdr:col>55</xdr:col>
      <xdr:colOff>0</xdr:colOff>
      <xdr:row>63</xdr:row>
      <xdr:rowOff>141926</xdr:rowOff>
    </xdr:to>
    <xdr:cxnSp macro="">
      <xdr:nvCxnSpPr>
        <xdr:cNvPr id="249" name="直線コネクタ 248"/>
        <xdr:cNvCxnSpPr/>
      </xdr:nvCxnSpPr>
      <xdr:spPr>
        <a:xfrm flipV="1">
          <a:off x="9639300" y="10935567"/>
          <a:ext cx="8382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96927</xdr:rowOff>
    </xdr:from>
    <xdr:to>
      <xdr:col>46</xdr:col>
      <xdr:colOff>38100</xdr:colOff>
      <xdr:row>64</xdr:row>
      <xdr:rowOff>27077</xdr:rowOff>
    </xdr:to>
    <xdr:sp macro="" textlink="">
      <xdr:nvSpPr>
        <xdr:cNvPr id="250" name="楕円 249"/>
        <xdr:cNvSpPr/>
      </xdr:nvSpPr>
      <xdr:spPr>
        <a:xfrm>
          <a:off x="8699500" y="10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141926</xdr:rowOff>
    </xdr:from>
    <xdr:to>
      <xdr:col>50</xdr:col>
      <xdr:colOff>114300</xdr:colOff>
      <xdr:row>63</xdr:row>
      <xdr:rowOff>147727</xdr:rowOff>
    </xdr:to>
    <xdr:cxnSp macro="">
      <xdr:nvCxnSpPr>
        <xdr:cNvPr id="251" name="直線コネクタ 250"/>
        <xdr:cNvCxnSpPr/>
      </xdr:nvCxnSpPr>
      <xdr:spPr>
        <a:xfrm flipV="1">
          <a:off x="8750300" y="10943276"/>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105122</xdr:rowOff>
    </xdr:from>
    <xdr:to>
      <xdr:col>41</xdr:col>
      <xdr:colOff>101600</xdr:colOff>
      <xdr:row>64</xdr:row>
      <xdr:rowOff>35272</xdr:rowOff>
    </xdr:to>
    <xdr:sp macro="" textlink="">
      <xdr:nvSpPr>
        <xdr:cNvPr id="252" name="楕円 251"/>
        <xdr:cNvSpPr/>
      </xdr:nvSpPr>
      <xdr:spPr>
        <a:xfrm>
          <a:off x="7810500" y="109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147727</xdr:rowOff>
    </xdr:from>
    <xdr:to>
      <xdr:col>45</xdr:col>
      <xdr:colOff>177800</xdr:colOff>
      <xdr:row>63</xdr:row>
      <xdr:rowOff>155922</xdr:rowOff>
    </xdr:to>
    <xdr:cxnSp macro="">
      <xdr:nvCxnSpPr>
        <xdr:cNvPr id="253" name="直線コネクタ 252"/>
        <xdr:cNvCxnSpPr/>
      </xdr:nvCxnSpPr>
      <xdr:spPr>
        <a:xfrm flipV="1">
          <a:off x="7861300" y="10949077"/>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106618</xdr:rowOff>
    </xdr:from>
    <xdr:to>
      <xdr:col>36</xdr:col>
      <xdr:colOff>165100</xdr:colOff>
      <xdr:row>64</xdr:row>
      <xdr:rowOff>36768</xdr:rowOff>
    </xdr:to>
    <xdr:sp macro="" textlink="">
      <xdr:nvSpPr>
        <xdr:cNvPr id="254" name="楕円 253"/>
        <xdr:cNvSpPr/>
      </xdr:nvSpPr>
      <xdr:spPr>
        <a:xfrm>
          <a:off x="6921500" y="109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155922</xdr:rowOff>
    </xdr:from>
    <xdr:to>
      <xdr:col>41</xdr:col>
      <xdr:colOff>50800</xdr:colOff>
      <xdr:row>63</xdr:row>
      <xdr:rowOff>157418</xdr:rowOff>
    </xdr:to>
    <xdr:cxnSp macro="">
      <xdr:nvCxnSpPr>
        <xdr:cNvPr id="255" name="直線コネクタ 254"/>
        <xdr:cNvCxnSpPr/>
      </xdr:nvCxnSpPr>
      <xdr:spPr>
        <a:xfrm flipV="1">
          <a:off x="6972300" y="10957272"/>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12403</xdr:rowOff>
    </xdr:from>
    <xdr:ext cx="599010" cy="259045"/>
    <xdr:sp macro="" textlink="">
      <xdr:nvSpPr>
        <xdr:cNvPr id="260" name="n_1mainValue【橋りょう・トンネル】&#10;一人当たり有形固定資産（償却資産）額"/>
        <xdr:cNvSpPr txBox="1"/>
      </xdr:nvSpPr>
      <xdr:spPr>
        <a:xfrm>
          <a:off x="9327095" y="1098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18204</xdr:rowOff>
    </xdr:from>
    <xdr:ext cx="599010" cy="259045"/>
    <xdr:sp macro="" textlink="">
      <xdr:nvSpPr>
        <xdr:cNvPr id="261" name="n_2mainValue【橋りょう・トンネル】&#10;一人当たり有形固定資産（償却資産）額"/>
        <xdr:cNvSpPr txBox="1"/>
      </xdr:nvSpPr>
      <xdr:spPr>
        <a:xfrm>
          <a:off x="8450795" y="1099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26399</xdr:rowOff>
    </xdr:from>
    <xdr:ext cx="599010" cy="259045"/>
    <xdr:sp macro="" textlink="">
      <xdr:nvSpPr>
        <xdr:cNvPr id="262" name="n_3mainValue【橋りょう・トンネル】&#10;一人当たり有形固定資産（償却資産）額"/>
        <xdr:cNvSpPr txBox="1"/>
      </xdr:nvSpPr>
      <xdr:spPr>
        <a:xfrm>
          <a:off x="7561795" y="109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27895</xdr:rowOff>
    </xdr:from>
    <xdr:ext cx="599010" cy="259045"/>
    <xdr:sp macro="" textlink="">
      <xdr:nvSpPr>
        <xdr:cNvPr id="263" name="n_4mainValue【橋りょう・トンネル】&#10;一人当たり有形固定資産（償却資産）額"/>
        <xdr:cNvSpPr txBox="1"/>
      </xdr:nvSpPr>
      <xdr:spPr>
        <a:xfrm>
          <a:off x="6672795" y="110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304" name="楕円 303"/>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166388</xdr:rowOff>
    </xdr:from>
    <xdr:ext cx="405111" cy="259045"/>
    <xdr:sp macro="" textlink="">
      <xdr:nvSpPr>
        <xdr:cNvPr id="305" name="【公営住宅】&#10;有形固定資産減価償却率該当値テキスト"/>
        <xdr:cNvSpPr txBox="1"/>
      </xdr:nvSpPr>
      <xdr:spPr>
        <a:xfrm>
          <a:off x="4673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306" name="楕円 305"/>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82</xdr:row>
      <xdr:rowOff>22861</xdr:rowOff>
    </xdr:to>
    <xdr:cxnSp macro="">
      <xdr:nvCxnSpPr>
        <xdr:cNvPr id="307" name="直線コネクタ 306"/>
        <xdr:cNvCxnSpPr/>
      </xdr:nvCxnSpPr>
      <xdr:spPr>
        <a:xfrm>
          <a:off x="3797300" y="140188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308" name="楕円 307"/>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131445</xdr:rowOff>
    </xdr:to>
    <xdr:cxnSp macro="">
      <xdr:nvCxnSpPr>
        <xdr:cNvPr id="309" name="直線コネクタ 308"/>
        <xdr:cNvCxnSpPr/>
      </xdr:nvCxnSpPr>
      <xdr:spPr>
        <a:xfrm>
          <a:off x="2908300" y="1389697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310" name="楕円 309"/>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9525</xdr:rowOff>
    </xdr:to>
    <xdr:cxnSp macro="">
      <xdr:nvCxnSpPr>
        <xdr:cNvPr id="311" name="直線コネクタ 310"/>
        <xdr:cNvCxnSpPr/>
      </xdr:nvCxnSpPr>
      <xdr:spPr>
        <a:xfrm>
          <a:off x="2019300" y="13893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312" name="楕円 311"/>
        <xdr:cNvSpPr/>
      </xdr:nvSpPr>
      <xdr:spPr>
        <a:xfrm>
          <a:off x="107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81</xdr:row>
      <xdr:rowOff>5714</xdr:rowOff>
    </xdr:to>
    <xdr:cxnSp macro="">
      <xdr:nvCxnSpPr>
        <xdr:cNvPr id="313" name="直線コネクタ 312"/>
        <xdr:cNvCxnSpPr/>
      </xdr:nvCxnSpPr>
      <xdr:spPr>
        <a:xfrm>
          <a:off x="1130300" y="138303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318" name="n_1mainValue【公営住宅】&#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319" name="n_2mainValue【公営住宅】&#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320" name="n_3mainValue【公営住宅】&#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10177</xdr:rowOff>
    </xdr:from>
    <xdr:ext cx="405111" cy="259045"/>
    <xdr:sp macro="" textlink="">
      <xdr:nvSpPr>
        <xdr:cNvPr id="321" name="n_4mainValue【公営住宅】&#10;有形固定資産減価償却率"/>
        <xdr:cNvSpPr txBox="1"/>
      </xdr:nvSpPr>
      <xdr:spPr>
        <a:xfrm>
          <a:off x="927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107442</xdr:rowOff>
    </xdr:from>
    <xdr:to>
      <xdr:col>55</xdr:col>
      <xdr:colOff>50800</xdr:colOff>
      <xdr:row>86</xdr:row>
      <xdr:rowOff>37592</xdr:rowOff>
    </xdr:to>
    <xdr:sp macro="" textlink="">
      <xdr:nvSpPr>
        <xdr:cNvPr id="361" name="楕円 360"/>
        <xdr:cNvSpPr/>
      </xdr:nvSpPr>
      <xdr:spPr>
        <a:xfrm>
          <a:off x="10426700" y="146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22369</xdr:rowOff>
    </xdr:from>
    <xdr:ext cx="469744" cy="259045"/>
    <xdr:sp macro="" textlink="">
      <xdr:nvSpPr>
        <xdr:cNvPr id="362" name="【公営住宅】&#10;一人当たり面積該当値テキスト"/>
        <xdr:cNvSpPr txBox="1"/>
      </xdr:nvSpPr>
      <xdr:spPr>
        <a:xfrm>
          <a:off x="10515600" y="1459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110362</xdr:rowOff>
    </xdr:from>
    <xdr:to>
      <xdr:col>50</xdr:col>
      <xdr:colOff>165100</xdr:colOff>
      <xdr:row>86</xdr:row>
      <xdr:rowOff>40512</xdr:rowOff>
    </xdr:to>
    <xdr:sp macro="" textlink="">
      <xdr:nvSpPr>
        <xdr:cNvPr id="363" name="楕円 362"/>
        <xdr:cNvSpPr/>
      </xdr:nvSpPr>
      <xdr:spPr>
        <a:xfrm>
          <a:off x="9588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158242</xdr:rowOff>
    </xdr:from>
    <xdr:to>
      <xdr:col>55</xdr:col>
      <xdr:colOff>0</xdr:colOff>
      <xdr:row>85</xdr:row>
      <xdr:rowOff>161162</xdr:rowOff>
    </xdr:to>
    <xdr:cxnSp macro="">
      <xdr:nvCxnSpPr>
        <xdr:cNvPr id="364" name="直線コネクタ 363"/>
        <xdr:cNvCxnSpPr/>
      </xdr:nvCxnSpPr>
      <xdr:spPr>
        <a:xfrm flipV="1">
          <a:off x="9639300" y="14731492"/>
          <a:ext cx="8382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112268</xdr:rowOff>
    </xdr:from>
    <xdr:to>
      <xdr:col>46</xdr:col>
      <xdr:colOff>38100</xdr:colOff>
      <xdr:row>86</xdr:row>
      <xdr:rowOff>42418</xdr:rowOff>
    </xdr:to>
    <xdr:sp macro="" textlink="">
      <xdr:nvSpPr>
        <xdr:cNvPr id="365" name="楕円 364"/>
        <xdr:cNvSpPr/>
      </xdr:nvSpPr>
      <xdr:spPr>
        <a:xfrm>
          <a:off x="8699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161162</xdr:rowOff>
    </xdr:from>
    <xdr:to>
      <xdr:col>50</xdr:col>
      <xdr:colOff>114300</xdr:colOff>
      <xdr:row>85</xdr:row>
      <xdr:rowOff>163068</xdr:rowOff>
    </xdr:to>
    <xdr:cxnSp macro="">
      <xdr:nvCxnSpPr>
        <xdr:cNvPr id="366" name="直線コネクタ 365"/>
        <xdr:cNvCxnSpPr/>
      </xdr:nvCxnSpPr>
      <xdr:spPr>
        <a:xfrm flipV="1">
          <a:off x="8750300" y="1473441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67" name="楕円 366"/>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163068</xdr:rowOff>
    </xdr:from>
    <xdr:to>
      <xdr:col>45</xdr:col>
      <xdr:colOff>177800</xdr:colOff>
      <xdr:row>85</xdr:row>
      <xdr:rowOff>166115</xdr:rowOff>
    </xdr:to>
    <xdr:cxnSp macro="">
      <xdr:nvCxnSpPr>
        <xdr:cNvPr id="368" name="直線コネクタ 367"/>
        <xdr:cNvCxnSpPr/>
      </xdr:nvCxnSpPr>
      <xdr:spPr>
        <a:xfrm flipV="1">
          <a:off x="7861300" y="1473631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116587</xdr:rowOff>
    </xdr:from>
    <xdr:to>
      <xdr:col>36</xdr:col>
      <xdr:colOff>165100</xdr:colOff>
      <xdr:row>86</xdr:row>
      <xdr:rowOff>46737</xdr:rowOff>
    </xdr:to>
    <xdr:sp macro="" textlink="">
      <xdr:nvSpPr>
        <xdr:cNvPr id="369" name="楕円 368"/>
        <xdr:cNvSpPr/>
      </xdr:nvSpPr>
      <xdr:spPr>
        <a:xfrm>
          <a:off x="6921500" y="14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167387</xdr:rowOff>
    </xdr:to>
    <xdr:cxnSp macro="">
      <xdr:nvCxnSpPr>
        <xdr:cNvPr id="370" name="直線コネクタ 369"/>
        <xdr:cNvCxnSpPr/>
      </xdr:nvCxnSpPr>
      <xdr:spPr>
        <a:xfrm flipV="1">
          <a:off x="6972300" y="1473936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31639</xdr:rowOff>
    </xdr:from>
    <xdr:ext cx="469744" cy="259045"/>
    <xdr:sp macro="" textlink="">
      <xdr:nvSpPr>
        <xdr:cNvPr id="375" name="n_1mainValue【公営住宅】&#10;一人当たり面積"/>
        <xdr:cNvSpPr txBox="1"/>
      </xdr:nvSpPr>
      <xdr:spPr>
        <a:xfrm>
          <a:off x="93917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33545</xdr:rowOff>
    </xdr:from>
    <xdr:ext cx="469744" cy="259045"/>
    <xdr:sp macro="" textlink="">
      <xdr:nvSpPr>
        <xdr:cNvPr id="376" name="n_2mainValue【公営住宅】&#10;一人当たり面積"/>
        <xdr:cNvSpPr txBox="1"/>
      </xdr:nvSpPr>
      <xdr:spPr>
        <a:xfrm>
          <a:off x="8515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77" name="n_3mainValue【公営住宅】&#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37864</xdr:rowOff>
    </xdr:from>
    <xdr:ext cx="469744" cy="259045"/>
    <xdr:sp macro="" textlink="">
      <xdr:nvSpPr>
        <xdr:cNvPr id="378" name="n_4mainValue【公営住宅】&#10;一人当たり面積"/>
        <xdr:cNvSpPr txBox="1"/>
      </xdr:nvSpPr>
      <xdr:spPr>
        <a:xfrm>
          <a:off x="6737427" y="147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7438</xdr:rowOff>
    </xdr:from>
    <xdr:to>
      <xdr:col>85</xdr:col>
      <xdr:colOff>177800</xdr:colOff>
      <xdr:row>42</xdr:row>
      <xdr:rowOff>109038</xdr:rowOff>
    </xdr:to>
    <xdr:sp macro="" textlink="">
      <xdr:nvSpPr>
        <xdr:cNvPr id="436" name="楕円 435"/>
        <xdr:cNvSpPr/>
      </xdr:nvSpPr>
      <xdr:spPr>
        <a:xfrm>
          <a:off x="162687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93815</xdr:rowOff>
    </xdr:from>
    <xdr:ext cx="405111" cy="259045"/>
    <xdr:sp macro="" textlink="">
      <xdr:nvSpPr>
        <xdr:cNvPr id="437" name="【認定こども園・幼稚園・保育所】&#10;有形固定資産減価償却率該当値テキスト"/>
        <xdr:cNvSpPr txBox="1"/>
      </xdr:nvSpPr>
      <xdr:spPr>
        <a:xfrm>
          <a:off x="16357600" y="712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5806</xdr:rowOff>
    </xdr:from>
    <xdr:to>
      <xdr:col>81</xdr:col>
      <xdr:colOff>101600</xdr:colOff>
      <xdr:row>42</xdr:row>
      <xdr:rowOff>107406</xdr:rowOff>
    </xdr:to>
    <xdr:sp macro="" textlink="">
      <xdr:nvSpPr>
        <xdr:cNvPr id="438" name="楕円 437"/>
        <xdr:cNvSpPr/>
      </xdr:nvSpPr>
      <xdr:spPr>
        <a:xfrm>
          <a:off x="15430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56606</xdr:rowOff>
    </xdr:from>
    <xdr:to>
      <xdr:col>85</xdr:col>
      <xdr:colOff>127000</xdr:colOff>
      <xdr:row>42</xdr:row>
      <xdr:rowOff>58238</xdr:rowOff>
    </xdr:to>
    <xdr:cxnSp macro="">
      <xdr:nvCxnSpPr>
        <xdr:cNvPr id="439" name="直線コネクタ 438"/>
        <xdr:cNvCxnSpPr/>
      </xdr:nvCxnSpPr>
      <xdr:spPr>
        <a:xfrm>
          <a:off x="15481300" y="72575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2540</xdr:rowOff>
    </xdr:from>
    <xdr:to>
      <xdr:col>76</xdr:col>
      <xdr:colOff>165100</xdr:colOff>
      <xdr:row>42</xdr:row>
      <xdr:rowOff>104140</xdr:rowOff>
    </xdr:to>
    <xdr:sp macro="" textlink="">
      <xdr:nvSpPr>
        <xdr:cNvPr id="440" name="楕円 439"/>
        <xdr:cNvSpPr/>
      </xdr:nvSpPr>
      <xdr:spPr>
        <a:xfrm>
          <a:off x="14541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53340</xdr:rowOff>
    </xdr:from>
    <xdr:to>
      <xdr:col>81</xdr:col>
      <xdr:colOff>50800</xdr:colOff>
      <xdr:row>42</xdr:row>
      <xdr:rowOff>56606</xdr:rowOff>
    </xdr:to>
    <xdr:cxnSp macro="">
      <xdr:nvCxnSpPr>
        <xdr:cNvPr id="441" name="直線コネクタ 440"/>
        <xdr:cNvCxnSpPr/>
      </xdr:nvCxnSpPr>
      <xdr:spPr>
        <a:xfrm>
          <a:off x="14592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170724</xdr:rowOff>
    </xdr:from>
    <xdr:to>
      <xdr:col>72</xdr:col>
      <xdr:colOff>38100</xdr:colOff>
      <xdr:row>42</xdr:row>
      <xdr:rowOff>100874</xdr:rowOff>
    </xdr:to>
    <xdr:sp macro="" textlink="">
      <xdr:nvSpPr>
        <xdr:cNvPr id="442" name="楕円 441"/>
        <xdr:cNvSpPr/>
      </xdr:nvSpPr>
      <xdr:spPr>
        <a:xfrm>
          <a:off x="13652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50074</xdr:rowOff>
    </xdr:from>
    <xdr:to>
      <xdr:col>76</xdr:col>
      <xdr:colOff>114300</xdr:colOff>
      <xdr:row>42</xdr:row>
      <xdr:rowOff>53340</xdr:rowOff>
    </xdr:to>
    <xdr:cxnSp macro="">
      <xdr:nvCxnSpPr>
        <xdr:cNvPr id="443" name="直線コネクタ 442"/>
        <xdr:cNvCxnSpPr/>
      </xdr:nvCxnSpPr>
      <xdr:spPr>
        <a:xfrm>
          <a:off x="13703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129903</xdr:rowOff>
    </xdr:from>
    <xdr:to>
      <xdr:col>67</xdr:col>
      <xdr:colOff>101600</xdr:colOff>
      <xdr:row>42</xdr:row>
      <xdr:rowOff>60053</xdr:rowOff>
    </xdr:to>
    <xdr:sp macro="" textlink="">
      <xdr:nvSpPr>
        <xdr:cNvPr id="444" name="楕円 443"/>
        <xdr:cNvSpPr/>
      </xdr:nvSpPr>
      <xdr:spPr>
        <a:xfrm>
          <a:off x="12763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9253</xdr:rowOff>
    </xdr:from>
    <xdr:to>
      <xdr:col>71</xdr:col>
      <xdr:colOff>177800</xdr:colOff>
      <xdr:row>42</xdr:row>
      <xdr:rowOff>50074</xdr:rowOff>
    </xdr:to>
    <xdr:cxnSp macro="">
      <xdr:nvCxnSpPr>
        <xdr:cNvPr id="445" name="直線コネクタ 444"/>
        <xdr:cNvCxnSpPr/>
      </xdr:nvCxnSpPr>
      <xdr:spPr>
        <a:xfrm>
          <a:off x="12814300" y="72101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98533</xdr:rowOff>
    </xdr:from>
    <xdr:ext cx="405111" cy="259045"/>
    <xdr:sp macro="" textlink="">
      <xdr:nvSpPr>
        <xdr:cNvPr id="450" name="n_1mainValue【認定こども園・幼稚園・保育所】&#10;有形固定資産減価償却率"/>
        <xdr:cNvSpPr txBox="1"/>
      </xdr:nvSpPr>
      <xdr:spPr>
        <a:xfrm>
          <a:off x="152660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95267</xdr:rowOff>
    </xdr:from>
    <xdr:ext cx="405111" cy="259045"/>
    <xdr:sp macro="" textlink="">
      <xdr:nvSpPr>
        <xdr:cNvPr id="451" name="n_2mainValue【認定こども園・幼稚園・保育所】&#10;有形固定資産減価償却率"/>
        <xdr:cNvSpPr txBox="1"/>
      </xdr:nvSpPr>
      <xdr:spPr>
        <a:xfrm>
          <a:off x="14389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92001</xdr:rowOff>
    </xdr:from>
    <xdr:ext cx="405111" cy="259045"/>
    <xdr:sp macro="" textlink="">
      <xdr:nvSpPr>
        <xdr:cNvPr id="452" name="n_3mainValue【認定こども園・幼稚園・保育所】&#10;有形固定資産減価償却率"/>
        <xdr:cNvSpPr txBox="1"/>
      </xdr:nvSpPr>
      <xdr:spPr>
        <a:xfrm>
          <a:off x="13500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51180</xdr:rowOff>
    </xdr:from>
    <xdr:ext cx="405111" cy="259045"/>
    <xdr:sp macro="" textlink="">
      <xdr:nvSpPr>
        <xdr:cNvPr id="453" name="n_4mainValue【認定こども園・幼稚園・保育所】&#10;有形固定資産減価償却率"/>
        <xdr:cNvSpPr txBox="1"/>
      </xdr:nvSpPr>
      <xdr:spPr>
        <a:xfrm>
          <a:off x="126117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95" name="楕円 494"/>
        <xdr:cNvSpPr/>
      </xdr:nvSpPr>
      <xdr:spPr>
        <a:xfrm>
          <a:off x="22110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153505</xdr:rowOff>
    </xdr:from>
    <xdr:ext cx="469744" cy="259045"/>
    <xdr:sp macro="" textlink="">
      <xdr:nvSpPr>
        <xdr:cNvPr id="496" name="【認定こども園・幼稚園・保育所】&#10;一人当たり面積該当値テキスト"/>
        <xdr:cNvSpPr txBox="1"/>
      </xdr:nvSpPr>
      <xdr:spPr>
        <a:xfrm>
          <a:off x="22199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xdr:rowOff>
    </xdr:from>
    <xdr:to>
      <xdr:col>112</xdr:col>
      <xdr:colOff>38100</xdr:colOff>
      <xdr:row>40</xdr:row>
      <xdr:rowOff>113937</xdr:rowOff>
    </xdr:to>
    <xdr:sp macro="" textlink="">
      <xdr:nvSpPr>
        <xdr:cNvPr id="497" name="楕円 496"/>
        <xdr:cNvSpPr/>
      </xdr:nvSpPr>
      <xdr:spPr>
        <a:xfrm>
          <a:off x="2127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54428</xdr:rowOff>
    </xdr:from>
    <xdr:to>
      <xdr:col>116</xdr:col>
      <xdr:colOff>63500</xdr:colOff>
      <xdr:row>40</xdr:row>
      <xdr:rowOff>63137</xdr:rowOff>
    </xdr:to>
    <xdr:cxnSp macro="">
      <xdr:nvCxnSpPr>
        <xdr:cNvPr id="498" name="直線コネクタ 497"/>
        <xdr:cNvCxnSpPr/>
      </xdr:nvCxnSpPr>
      <xdr:spPr>
        <a:xfrm flipV="1">
          <a:off x="21323300" y="691242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99" name="楕円 498"/>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63137</xdr:rowOff>
    </xdr:from>
    <xdr:to>
      <xdr:col>111</xdr:col>
      <xdr:colOff>177800</xdr:colOff>
      <xdr:row>40</xdr:row>
      <xdr:rowOff>68580</xdr:rowOff>
    </xdr:to>
    <xdr:cxnSp macro="">
      <xdr:nvCxnSpPr>
        <xdr:cNvPr id="500" name="直線コネクタ 499"/>
        <xdr:cNvCxnSpPr/>
      </xdr:nvCxnSpPr>
      <xdr:spPr>
        <a:xfrm flipV="1">
          <a:off x="20434300" y="69211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39551</xdr:rowOff>
    </xdr:from>
    <xdr:to>
      <xdr:col>102</xdr:col>
      <xdr:colOff>165100</xdr:colOff>
      <xdr:row>40</xdr:row>
      <xdr:rowOff>141151</xdr:rowOff>
    </xdr:to>
    <xdr:sp macro="" textlink="">
      <xdr:nvSpPr>
        <xdr:cNvPr id="501" name="楕円 500"/>
        <xdr:cNvSpPr/>
      </xdr:nvSpPr>
      <xdr:spPr>
        <a:xfrm>
          <a:off x="19494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90351</xdr:rowOff>
    </xdr:to>
    <xdr:cxnSp macro="">
      <xdr:nvCxnSpPr>
        <xdr:cNvPr id="502" name="直線コネクタ 501"/>
        <xdr:cNvCxnSpPr/>
      </xdr:nvCxnSpPr>
      <xdr:spPr>
        <a:xfrm flipV="1">
          <a:off x="19545300" y="69265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55880</xdr:rowOff>
    </xdr:from>
    <xdr:to>
      <xdr:col>98</xdr:col>
      <xdr:colOff>38100</xdr:colOff>
      <xdr:row>40</xdr:row>
      <xdr:rowOff>157480</xdr:rowOff>
    </xdr:to>
    <xdr:sp macro="" textlink="">
      <xdr:nvSpPr>
        <xdr:cNvPr id="503" name="楕円 502"/>
        <xdr:cNvSpPr/>
      </xdr:nvSpPr>
      <xdr:spPr>
        <a:xfrm>
          <a:off x="18605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90351</xdr:rowOff>
    </xdr:from>
    <xdr:to>
      <xdr:col>102</xdr:col>
      <xdr:colOff>114300</xdr:colOff>
      <xdr:row>40</xdr:row>
      <xdr:rowOff>106680</xdr:rowOff>
    </xdr:to>
    <xdr:cxnSp macro="">
      <xdr:nvCxnSpPr>
        <xdr:cNvPr id="504" name="直線コネクタ 503"/>
        <xdr:cNvCxnSpPr/>
      </xdr:nvCxnSpPr>
      <xdr:spPr>
        <a:xfrm flipV="1">
          <a:off x="18656300" y="69483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105064</xdr:rowOff>
    </xdr:from>
    <xdr:ext cx="469744" cy="259045"/>
    <xdr:sp macro="" textlink="">
      <xdr:nvSpPr>
        <xdr:cNvPr id="509" name="n_1mainValue【認定こども園・幼稚園・保育所】&#10;一人当たり面積"/>
        <xdr:cNvSpPr txBox="1"/>
      </xdr:nvSpPr>
      <xdr:spPr>
        <a:xfrm>
          <a:off x="210757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10"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132278</xdr:rowOff>
    </xdr:from>
    <xdr:ext cx="469744" cy="259045"/>
    <xdr:sp macro="" textlink="">
      <xdr:nvSpPr>
        <xdr:cNvPr id="511" name="n_3mainValue【認定こども園・幼稚園・保育所】&#10;一人当たり面積"/>
        <xdr:cNvSpPr txBox="1"/>
      </xdr:nvSpPr>
      <xdr:spPr>
        <a:xfrm>
          <a:off x="19310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148607</xdr:rowOff>
    </xdr:from>
    <xdr:ext cx="469744" cy="259045"/>
    <xdr:sp macro="" textlink="">
      <xdr:nvSpPr>
        <xdr:cNvPr id="512" name="n_4mainValue【認定こども園・幼稚園・保育所】&#10;一人当たり面積"/>
        <xdr:cNvSpPr txBox="1"/>
      </xdr:nvSpPr>
      <xdr:spPr>
        <a:xfrm>
          <a:off x="18421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67310</xdr:rowOff>
    </xdr:from>
    <xdr:to>
      <xdr:col>85</xdr:col>
      <xdr:colOff>177800</xdr:colOff>
      <xdr:row>55</xdr:row>
      <xdr:rowOff>168910</xdr:rowOff>
    </xdr:to>
    <xdr:sp macro="" textlink="">
      <xdr:nvSpPr>
        <xdr:cNvPr id="553" name="楕円 552"/>
        <xdr:cNvSpPr/>
      </xdr:nvSpPr>
      <xdr:spPr>
        <a:xfrm>
          <a:off x="162687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20337</xdr:rowOff>
    </xdr:from>
    <xdr:ext cx="405111" cy="259045"/>
    <xdr:sp macro="" textlink="">
      <xdr:nvSpPr>
        <xdr:cNvPr id="554" name="【学校施設】&#10;有形固定資産減価償却率該当値テキスト"/>
        <xdr:cNvSpPr txBox="1"/>
      </xdr:nvSpPr>
      <xdr:spPr>
        <a:xfrm>
          <a:off x="16357600"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xdr:rowOff>
    </xdr:from>
    <xdr:to>
      <xdr:col>81</xdr:col>
      <xdr:colOff>101600</xdr:colOff>
      <xdr:row>55</xdr:row>
      <xdr:rowOff>115570</xdr:rowOff>
    </xdr:to>
    <xdr:sp macro="" textlink="">
      <xdr:nvSpPr>
        <xdr:cNvPr id="555" name="楕円 554"/>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64770</xdr:rowOff>
    </xdr:from>
    <xdr:to>
      <xdr:col>85</xdr:col>
      <xdr:colOff>127000</xdr:colOff>
      <xdr:row>55</xdr:row>
      <xdr:rowOff>118110</xdr:rowOff>
    </xdr:to>
    <xdr:cxnSp macro="">
      <xdr:nvCxnSpPr>
        <xdr:cNvPr id="556" name="直線コネクタ 555"/>
        <xdr:cNvCxnSpPr/>
      </xdr:nvCxnSpPr>
      <xdr:spPr>
        <a:xfrm>
          <a:off x="15481300" y="9494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128270</xdr:rowOff>
    </xdr:from>
    <xdr:to>
      <xdr:col>76</xdr:col>
      <xdr:colOff>165100</xdr:colOff>
      <xdr:row>56</xdr:row>
      <xdr:rowOff>58420</xdr:rowOff>
    </xdr:to>
    <xdr:sp macro="" textlink="">
      <xdr:nvSpPr>
        <xdr:cNvPr id="557" name="楕円 556"/>
        <xdr:cNvSpPr/>
      </xdr:nvSpPr>
      <xdr:spPr>
        <a:xfrm>
          <a:off x="14541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64770</xdr:rowOff>
    </xdr:from>
    <xdr:to>
      <xdr:col>81</xdr:col>
      <xdr:colOff>50800</xdr:colOff>
      <xdr:row>56</xdr:row>
      <xdr:rowOff>7620</xdr:rowOff>
    </xdr:to>
    <xdr:cxnSp macro="">
      <xdr:nvCxnSpPr>
        <xdr:cNvPr id="558" name="直線コネクタ 557"/>
        <xdr:cNvCxnSpPr/>
      </xdr:nvCxnSpPr>
      <xdr:spPr>
        <a:xfrm flipV="1">
          <a:off x="14592300" y="949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168275</xdr:rowOff>
    </xdr:from>
    <xdr:to>
      <xdr:col>72</xdr:col>
      <xdr:colOff>38100</xdr:colOff>
      <xdr:row>55</xdr:row>
      <xdr:rowOff>98425</xdr:rowOff>
    </xdr:to>
    <xdr:sp macro="" textlink="">
      <xdr:nvSpPr>
        <xdr:cNvPr id="559" name="楕円 558"/>
        <xdr:cNvSpPr/>
      </xdr:nvSpPr>
      <xdr:spPr>
        <a:xfrm>
          <a:off x="1365250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47625</xdr:rowOff>
    </xdr:from>
    <xdr:to>
      <xdr:col>76</xdr:col>
      <xdr:colOff>114300</xdr:colOff>
      <xdr:row>56</xdr:row>
      <xdr:rowOff>7620</xdr:rowOff>
    </xdr:to>
    <xdr:cxnSp macro="">
      <xdr:nvCxnSpPr>
        <xdr:cNvPr id="560" name="直線コネクタ 559"/>
        <xdr:cNvCxnSpPr/>
      </xdr:nvCxnSpPr>
      <xdr:spPr>
        <a:xfrm>
          <a:off x="13703300" y="94773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135890</xdr:rowOff>
    </xdr:from>
    <xdr:to>
      <xdr:col>67</xdr:col>
      <xdr:colOff>101600</xdr:colOff>
      <xdr:row>55</xdr:row>
      <xdr:rowOff>66040</xdr:rowOff>
    </xdr:to>
    <xdr:sp macro="" textlink="">
      <xdr:nvSpPr>
        <xdr:cNvPr id="561" name="楕円 560"/>
        <xdr:cNvSpPr/>
      </xdr:nvSpPr>
      <xdr:spPr>
        <a:xfrm>
          <a:off x="12763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15240</xdr:rowOff>
    </xdr:from>
    <xdr:to>
      <xdr:col>71</xdr:col>
      <xdr:colOff>177800</xdr:colOff>
      <xdr:row>55</xdr:row>
      <xdr:rowOff>47625</xdr:rowOff>
    </xdr:to>
    <xdr:cxnSp macro="">
      <xdr:nvCxnSpPr>
        <xdr:cNvPr id="562" name="直線コネクタ 561"/>
        <xdr:cNvCxnSpPr/>
      </xdr:nvCxnSpPr>
      <xdr:spPr>
        <a:xfrm>
          <a:off x="12814300" y="9444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132097</xdr:rowOff>
    </xdr:from>
    <xdr:ext cx="405111" cy="259045"/>
    <xdr:sp macro="" textlink="">
      <xdr:nvSpPr>
        <xdr:cNvPr id="567" name="n_1mainValue【学校施設】&#10;有形固定資産減価償却率"/>
        <xdr:cNvSpPr txBox="1"/>
      </xdr:nvSpPr>
      <xdr:spPr>
        <a:xfrm>
          <a:off x="15266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74947</xdr:rowOff>
    </xdr:from>
    <xdr:ext cx="405111" cy="259045"/>
    <xdr:sp macro="" textlink="">
      <xdr:nvSpPr>
        <xdr:cNvPr id="568" name="n_2mainValue【学校施設】&#10;有形固定資産減価償却率"/>
        <xdr:cNvSpPr txBox="1"/>
      </xdr:nvSpPr>
      <xdr:spPr>
        <a:xfrm>
          <a:off x="143897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114952</xdr:rowOff>
    </xdr:from>
    <xdr:ext cx="405111" cy="259045"/>
    <xdr:sp macro="" textlink="">
      <xdr:nvSpPr>
        <xdr:cNvPr id="569" name="n_3mainValue【学校施設】&#10;有形固定資産減価償却率"/>
        <xdr:cNvSpPr txBox="1"/>
      </xdr:nvSpPr>
      <xdr:spPr>
        <a:xfrm>
          <a:off x="13500744" y="920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82567</xdr:rowOff>
    </xdr:from>
    <xdr:ext cx="405111" cy="259045"/>
    <xdr:sp macro="" textlink="">
      <xdr:nvSpPr>
        <xdr:cNvPr id="570" name="n_4mainValue【学校施設】&#10;有形固定資産減価償却率"/>
        <xdr:cNvSpPr txBox="1"/>
      </xdr:nvSpPr>
      <xdr:spPr>
        <a:xfrm>
          <a:off x="126117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127889</xdr:rowOff>
    </xdr:from>
    <xdr:to>
      <xdr:col>116</xdr:col>
      <xdr:colOff>114300</xdr:colOff>
      <xdr:row>61</xdr:row>
      <xdr:rowOff>58039</xdr:rowOff>
    </xdr:to>
    <xdr:sp macro="" textlink="">
      <xdr:nvSpPr>
        <xdr:cNvPr id="610" name="楕円 609"/>
        <xdr:cNvSpPr/>
      </xdr:nvSpPr>
      <xdr:spPr>
        <a:xfrm>
          <a:off x="22110700" y="10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150766</xdr:rowOff>
    </xdr:from>
    <xdr:ext cx="469744" cy="259045"/>
    <xdr:sp macro="" textlink="">
      <xdr:nvSpPr>
        <xdr:cNvPr id="611" name="【学校施設】&#10;一人当たり面積該当値テキスト"/>
        <xdr:cNvSpPr txBox="1"/>
      </xdr:nvSpPr>
      <xdr:spPr>
        <a:xfrm>
          <a:off x="22199600"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152527</xdr:rowOff>
    </xdr:from>
    <xdr:to>
      <xdr:col>112</xdr:col>
      <xdr:colOff>38100</xdr:colOff>
      <xdr:row>61</xdr:row>
      <xdr:rowOff>82677</xdr:rowOff>
    </xdr:to>
    <xdr:sp macro="" textlink="">
      <xdr:nvSpPr>
        <xdr:cNvPr id="612" name="楕円 611"/>
        <xdr:cNvSpPr/>
      </xdr:nvSpPr>
      <xdr:spPr>
        <a:xfrm>
          <a:off x="21272500" y="104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7239</xdr:rowOff>
    </xdr:from>
    <xdr:to>
      <xdr:col>116</xdr:col>
      <xdr:colOff>63500</xdr:colOff>
      <xdr:row>61</xdr:row>
      <xdr:rowOff>31877</xdr:rowOff>
    </xdr:to>
    <xdr:cxnSp macro="">
      <xdr:nvCxnSpPr>
        <xdr:cNvPr id="613" name="直線コネクタ 612"/>
        <xdr:cNvCxnSpPr/>
      </xdr:nvCxnSpPr>
      <xdr:spPr>
        <a:xfrm flipV="1">
          <a:off x="21323300" y="10465689"/>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xdr:rowOff>
    </xdr:from>
    <xdr:to>
      <xdr:col>107</xdr:col>
      <xdr:colOff>101600</xdr:colOff>
      <xdr:row>60</xdr:row>
      <xdr:rowOff>118618</xdr:rowOff>
    </xdr:to>
    <xdr:sp macro="" textlink="">
      <xdr:nvSpPr>
        <xdr:cNvPr id="614" name="楕円 613"/>
        <xdr:cNvSpPr/>
      </xdr:nvSpPr>
      <xdr:spPr>
        <a:xfrm>
          <a:off x="20383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67818</xdr:rowOff>
    </xdr:from>
    <xdr:to>
      <xdr:col>111</xdr:col>
      <xdr:colOff>177800</xdr:colOff>
      <xdr:row>61</xdr:row>
      <xdr:rowOff>31877</xdr:rowOff>
    </xdr:to>
    <xdr:cxnSp macro="">
      <xdr:nvCxnSpPr>
        <xdr:cNvPr id="615" name="直線コネクタ 614"/>
        <xdr:cNvCxnSpPr/>
      </xdr:nvCxnSpPr>
      <xdr:spPr>
        <a:xfrm>
          <a:off x="20434300" y="10354818"/>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103632</xdr:rowOff>
    </xdr:from>
    <xdr:to>
      <xdr:col>102</xdr:col>
      <xdr:colOff>165100</xdr:colOff>
      <xdr:row>62</xdr:row>
      <xdr:rowOff>33782</xdr:rowOff>
    </xdr:to>
    <xdr:sp macro="" textlink="">
      <xdr:nvSpPr>
        <xdr:cNvPr id="616" name="楕円 615"/>
        <xdr:cNvSpPr/>
      </xdr:nvSpPr>
      <xdr:spPr>
        <a:xfrm>
          <a:off x="19494500" y="10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67818</xdr:rowOff>
    </xdr:from>
    <xdr:to>
      <xdr:col>107</xdr:col>
      <xdr:colOff>50800</xdr:colOff>
      <xdr:row>61</xdr:row>
      <xdr:rowOff>154432</xdr:rowOff>
    </xdr:to>
    <xdr:cxnSp macro="">
      <xdr:nvCxnSpPr>
        <xdr:cNvPr id="617" name="直線コネクタ 616"/>
        <xdr:cNvCxnSpPr/>
      </xdr:nvCxnSpPr>
      <xdr:spPr>
        <a:xfrm flipV="1">
          <a:off x="19545300" y="10354818"/>
          <a:ext cx="889000" cy="2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150495</xdr:rowOff>
    </xdr:from>
    <xdr:to>
      <xdr:col>98</xdr:col>
      <xdr:colOff>38100</xdr:colOff>
      <xdr:row>62</xdr:row>
      <xdr:rowOff>80645</xdr:rowOff>
    </xdr:to>
    <xdr:sp macro="" textlink="">
      <xdr:nvSpPr>
        <xdr:cNvPr id="618" name="楕円 617"/>
        <xdr:cNvSpPr/>
      </xdr:nvSpPr>
      <xdr:spPr>
        <a:xfrm>
          <a:off x="186055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154432</xdr:rowOff>
    </xdr:from>
    <xdr:to>
      <xdr:col>102</xdr:col>
      <xdr:colOff>114300</xdr:colOff>
      <xdr:row>62</xdr:row>
      <xdr:rowOff>29845</xdr:rowOff>
    </xdr:to>
    <xdr:cxnSp macro="">
      <xdr:nvCxnSpPr>
        <xdr:cNvPr id="619" name="直線コネクタ 618"/>
        <xdr:cNvCxnSpPr/>
      </xdr:nvCxnSpPr>
      <xdr:spPr>
        <a:xfrm flipV="1">
          <a:off x="18656300" y="1061288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99204</xdr:rowOff>
    </xdr:from>
    <xdr:ext cx="469744" cy="259045"/>
    <xdr:sp macro="" textlink="">
      <xdr:nvSpPr>
        <xdr:cNvPr id="624" name="n_1mainValue【学校施設】&#10;一人当たり面積"/>
        <xdr:cNvSpPr txBox="1"/>
      </xdr:nvSpPr>
      <xdr:spPr>
        <a:xfrm>
          <a:off x="21075727" y="102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135145</xdr:rowOff>
    </xdr:from>
    <xdr:ext cx="469744" cy="259045"/>
    <xdr:sp macro="" textlink="">
      <xdr:nvSpPr>
        <xdr:cNvPr id="625" name="n_2mainValue【学校施設】&#10;一人当たり面積"/>
        <xdr:cNvSpPr txBox="1"/>
      </xdr:nvSpPr>
      <xdr:spPr>
        <a:xfrm>
          <a:off x="201994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50309</xdr:rowOff>
    </xdr:from>
    <xdr:ext cx="469744" cy="259045"/>
    <xdr:sp macro="" textlink="">
      <xdr:nvSpPr>
        <xdr:cNvPr id="626" name="n_3mainValue【学校施設】&#10;一人当たり面積"/>
        <xdr:cNvSpPr txBox="1"/>
      </xdr:nvSpPr>
      <xdr:spPr>
        <a:xfrm>
          <a:off x="19310427" y="103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71772</xdr:rowOff>
    </xdr:from>
    <xdr:ext cx="469744" cy="259045"/>
    <xdr:sp macro="" textlink="">
      <xdr:nvSpPr>
        <xdr:cNvPr id="627" name="n_4mainValue【学校施設】&#10;一人当たり面積"/>
        <xdr:cNvSpPr txBox="1"/>
      </xdr:nvSpPr>
      <xdr:spPr>
        <a:xfrm>
          <a:off x="18421427" y="107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73"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145414</xdr:rowOff>
    </xdr:from>
    <xdr:to>
      <xdr:col>85</xdr:col>
      <xdr:colOff>177800</xdr:colOff>
      <xdr:row>104</xdr:row>
      <xdr:rowOff>75564</xdr:rowOff>
    </xdr:to>
    <xdr:sp macro="" textlink="">
      <xdr:nvSpPr>
        <xdr:cNvPr id="684" name="楕円 683"/>
        <xdr:cNvSpPr/>
      </xdr:nvSpPr>
      <xdr:spPr>
        <a:xfrm>
          <a:off x="16268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168291</xdr:rowOff>
    </xdr:from>
    <xdr:ext cx="405111" cy="259045"/>
    <xdr:sp macro="" textlink="">
      <xdr:nvSpPr>
        <xdr:cNvPr id="685" name="【公民館】&#10;有形固定資産減価償却率該当値テキスト"/>
        <xdr:cNvSpPr txBox="1"/>
      </xdr:nvSpPr>
      <xdr:spPr>
        <a:xfrm>
          <a:off x="16357600"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686" name="楕円 685"/>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24764</xdr:rowOff>
    </xdr:to>
    <xdr:cxnSp macro="">
      <xdr:nvCxnSpPr>
        <xdr:cNvPr id="687" name="直線コネクタ 686"/>
        <xdr:cNvCxnSpPr/>
      </xdr:nvCxnSpPr>
      <xdr:spPr>
        <a:xfrm>
          <a:off x="15481300" y="178060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688" name="楕円 687"/>
        <xdr:cNvSpPr/>
      </xdr:nvSpPr>
      <xdr:spPr>
        <a:xfrm>
          <a:off x="1454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146686</xdr:rowOff>
    </xdr:to>
    <xdr:cxnSp macro="">
      <xdr:nvCxnSpPr>
        <xdr:cNvPr id="689" name="直線コネクタ 688"/>
        <xdr:cNvCxnSpPr/>
      </xdr:nvCxnSpPr>
      <xdr:spPr>
        <a:xfrm>
          <a:off x="14592300" y="1770697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690" name="楕円 689"/>
        <xdr:cNvSpPr/>
      </xdr:nvSpPr>
      <xdr:spPr>
        <a:xfrm>
          <a:off x="1365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47625</xdr:rowOff>
    </xdr:to>
    <xdr:cxnSp macro="">
      <xdr:nvCxnSpPr>
        <xdr:cNvPr id="691" name="直線コネクタ 690"/>
        <xdr:cNvCxnSpPr/>
      </xdr:nvCxnSpPr>
      <xdr:spPr>
        <a:xfrm>
          <a:off x="13703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132080</xdr:rowOff>
    </xdr:from>
    <xdr:to>
      <xdr:col>67</xdr:col>
      <xdr:colOff>101600</xdr:colOff>
      <xdr:row>103</xdr:row>
      <xdr:rowOff>62230</xdr:rowOff>
    </xdr:to>
    <xdr:sp macro="" textlink="">
      <xdr:nvSpPr>
        <xdr:cNvPr id="692" name="楕円 691"/>
        <xdr:cNvSpPr/>
      </xdr:nvSpPr>
      <xdr:spPr>
        <a:xfrm>
          <a:off x="1276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3811</xdr:rowOff>
    </xdr:from>
    <xdr:to>
      <xdr:col>71</xdr:col>
      <xdr:colOff>177800</xdr:colOff>
      <xdr:row>103</xdr:row>
      <xdr:rowOff>11430</xdr:rowOff>
    </xdr:to>
    <xdr:cxnSp macro="">
      <xdr:nvCxnSpPr>
        <xdr:cNvPr id="693" name="直線コネクタ 692"/>
        <xdr:cNvCxnSpPr/>
      </xdr:nvCxnSpPr>
      <xdr:spPr>
        <a:xfrm flipV="1">
          <a:off x="12814300" y="17663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94" name="n_1ave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95" name="n_2ave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6"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7"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698" name="n_1mainValue【公民館】&#10;有形固定資産減価償却率"/>
        <xdr:cNvSpPr txBox="1"/>
      </xdr:nvSpPr>
      <xdr:spPr>
        <a:xfrm>
          <a:off x="15266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699" name="n_2mainValue【公民館】&#10;有形固定資産減価償却率"/>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700" name="n_3mainValue【公民館】&#10;有形固定資産減価償却率"/>
        <xdr:cNvSpPr txBox="1"/>
      </xdr:nvSpPr>
      <xdr:spPr>
        <a:xfrm>
          <a:off x="13500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78757</xdr:rowOff>
    </xdr:from>
    <xdr:ext cx="405111" cy="259045"/>
    <xdr:sp macro="" textlink="">
      <xdr:nvSpPr>
        <xdr:cNvPr id="701" name="n_4mainValue【公民館】&#10;有形固定資産減価償却率"/>
        <xdr:cNvSpPr txBox="1"/>
      </xdr:nvSpPr>
      <xdr:spPr>
        <a:xfrm>
          <a:off x="12611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46355</xdr:rowOff>
    </xdr:from>
    <xdr:to>
      <xdr:col>116</xdr:col>
      <xdr:colOff>114300</xdr:colOff>
      <xdr:row>104</xdr:row>
      <xdr:rowOff>147955</xdr:rowOff>
    </xdr:to>
    <xdr:sp macro="" textlink="">
      <xdr:nvSpPr>
        <xdr:cNvPr id="741" name="楕円 740"/>
        <xdr:cNvSpPr/>
      </xdr:nvSpPr>
      <xdr:spPr>
        <a:xfrm>
          <a:off x="22110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69232</xdr:rowOff>
    </xdr:from>
    <xdr:ext cx="469744" cy="259045"/>
    <xdr:sp macro="" textlink="">
      <xdr:nvSpPr>
        <xdr:cNvPr id="742" name="【公民館】&#10;一人当たり面積該当値テキスト"/>
        <xdr:cNvSpPr txBox="1"/>
      </xdr:nvSpPr>
      <xdr:spPr>
        <a:xfrm>
          <a:off x="22199600"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63119</xdr:rowOff>
    </xdr:from>
    <xdr:to>
      <xdr:col>112</xdr:col>
      <xdr:colOff>38100</xdr:colOff>
      <xdr:row>104</xdr:row>
      <xdr:rowOff>164719</xdr:rowOff>
    </xdr:to>
    <xdr:sp macro="" textlink="">
      <xdr:nvSpPr>
        <xdr:cNvPr id="743" name="楕円 742"/>
        <xdr:cNvSpPr/>
      </xdr:nvSpPr>
      <xdr:spPr>
        <a:xfrm>
          <a:off x="21272500" y="178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97155</xdr:rowOff>
    </xdr:from>
    <xdr:to>
      <xdr:col>116</xdr:col>
      <xdr:colOff>63500</xdr:colOff>
      <xdr:row>104</xdr:row>
      <xdr:rowOff>113919</xdr:rowOff>
    </xdr:to>
    <xdr:cxnSp macro="">
      <xdr:nvCxnSpPr>
        <xdr:cNvPr id="744" name="直線コネクタ 743"/>
        <xdr:cNvCxnSpPr/>
      </xdr:nvCxnSpPr>
      <xdr:spPr>
        <a:xfrm flipV="1">
          <a:off x="21323300" y="17927955"/>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74168</xdr:rowOff>
    </xdr:from>
    <xdr:to>
      <xdr:col>107</xdr:col>
      <xdr:colOff>101600</xdr:colOff>
      <xdr:row>105</xdr:row>
      <xdr:rowOff>4318</xdr:rowOff>
    </xdr:to>
    <xdr:sp macro="" textlink="">
      <xdr:nvSpPr>
        <xdr:cNvPr id="745" name="楕円 744"/>
        <xdr:cNvSpPr/>
      </xdr:nvSpPr>
      <xdr:spPr>
        <a:xfrm>
          <a:off x="20383500" y="17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113919</xdr:rowOff>
    </xdr:from>
    <xdr:to>
      <xdr:col>111</xdr:col>
      <xdr:colOff>177800</xdr:colOff>
      <xdr:row>104</xdr:row>
      <xdr:rowOff>124968</xdr:rowOff>
    </xdr:to>
    <xdr:cxnSp macro="">
      <xdr:nvCxnSpPr>
        <xdr:cNvPr id="746" name="直線コネクタ 745"/>
        <xdr:cNvCxnSpPr/>
      </xdr:nvCxnSpPr>
      <xdr:spPr>
        <a:xfrm flipV="1">
          <a:off x="20434300" y="1794471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91694</xdr:rowOff>
    </xdr:from>
    <xdr:to>
      <xdr:col>102</xdr:col>
      <xdr:colOff>165100</xdr:colOff>
      <xdr:row>105</xdr:row>
      <xdr:rowOff>21844</xdr:rowOff>
    </xdr:to>
    <xdr:sp macro="" textlink="">
      <xdr:nvSpPr>
        <xdr:cNvPr id="747" name="楕円 746"/>
        <xdr:cNvSpPr/>
      </xdr:nvSpPr>
      <xdr:spPr>
        <a:xfrm>
          <a:off x="19494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124968</xdr:rowOff>
    </xdr:from>
    <xdr:to>
      <xdr:col>107</xdr:col>
      <xdr:colOff>50800</xdr:colOff>
      <xdr:row>104</xdr:row>
      <xdr:rowOff>142494</xdr:rowOff>
    </xdr:to>
    <xdr:cxnSp macro="">
      <xdr:nvCxnSpPr>
        <xdr:cNvPr id="748" name="直線コネクタ 747"/>
        <xdr:cNvCxnSpPr/>
      </xdr:nvCxnSpPr>
      <xdr:spPr>
        <a:xfrm flipV="1">
          <a:off x="19545300" y="1795576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127508</xdr:rowOff>
    </xdr:from>
    <xdr:to>
      <xdr:col>98</xdr:col>
      <xdr:colOff>38100</xdr:colOff>
      <xdr:row>105</xdr:row>
      <xdr:rowOff>57658</xdr:rowOff>
    </xdr:to>
    <xdr:sp macro="" textlink="">
      <xdr:nvSpPr>
        <xdr:cNvPr id="749" name="楕円 748"/>
        <xdr:cNvSpPr/>
      </xdr:nvSpPr>
      <xdr:spPr>
        <a:xfrm>
          <a:off x="1860550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142494</xdr:rowOff>
    </xdr:from>
    <xdr:to>
      <xdr:col>102</xdr:col>
      <xdr:colOff>114300</xdr:colOff>
      <xdr:row>105</xdr:row>
      <xdr:rowOff>6858</xdr:rowOff>
    </xdr:to>
    <xdr:cxnSp macro="">
      <xdr:nvCxnSpPr>
        <xdr:cNvPr id="750" name="直線コネクタ 749"/>
        <xdr:cNvCxnSpPr/>
      </xdr:nvCxnSpPr>
      <xdr:spPr>
        <a:xfrm flipV="1">
          <a:off x="18656300" y="1797329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3" name="n_3aveValue【公民館】&#10;一人当たり面積"/>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4" name="n_4aveValue【公民館】&#10;一人当たり面積"/>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9796</xdr:rowOff>
    </xdr:from>
    <xdr:ext cx="469744" cy="259045"/>
    <xdr:sp macro="" textlink="">
      <xdr:nvSpPr>
        <xdr:cNvPr id="755" name="n_1mainValue【公民館】&#10;一人当たり面積"/>
        <xdr:cNvSpPr txBox="1"/>
      </xdr:nvSpPr>
      <xdr:spPr>
        <a:xfrm>
          <a:off x="21075727" y="1766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20845</xdr:rowOff>
    </xdr:from>
    <xdr:ext cx="469744" cy="259045"/>
    <xdr:sp macro="" textlink="">
      <xdr:nvSpPr>
        <xdr:cNvPr id="756" name="n_2mainValue【公民館】&#10;一人当たり面積"/>
        <xdr:cNvSpPr txBox="1"/>
      </xdr:nvSpPr>
      <xdr:spPr>
        <a:xfrm>
          <a:off x="20199427"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38371</xdr:rowOff>
    </xdr:from>
    <xdr:ext cx="469744" cy="259045"/>
    <xdr:sp macro="" textlink="">
      <xdr:nvSpPr>
        <xdr:cNvPr id="757" name="n_3mainValue【公民館】&#10;一人当たり面積"/>
        <xdr:cNvSpPr txBox="1"/>
      </xdr:nvSpPr>
      <xdr:spPr>
        <a:xfrm>
          <a:off x="193104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74185</xdr:rowOff>
    </xdr:from>
    <xdr:ext cx="469744" cy="259045"/>
    <xdr:sp macro="" textlink="">
      <xdr:nvSpPr>
        <xdr:cNvPr id="758" name="n_4mainValue【公民館】&#10;一人当たり面積"/>
        <xdr:cNvSpPr txBox="1"/>
      </xdr:nvSpPr>
      <xdr:spPr>
        <a:xfrm>
          <a:off x="18421427" y="177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類似団体と比較して有形固定資産減価償却率が高くなっている主な施設は、道路、保育所であり、低くなっている主な施設は、学校施設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である。特に学校施設については、平成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年度に小中学校の建替えを行ったため減価償却率が低くなって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おり類似団体内順位も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1位で推移してい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る。保育所については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個別計画を策定したため、計画に基づいて修繕・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改修を行っていく必要がある。道路についても、老朽化が著しい村道も多いため計画的に修繕、改修を行っていく。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公民館の一人当たり面積が類似団体平均を大きく上回っているため、維持管理費用の減少を考慮し、複合化・集約化などに取り組んでいく必要がある。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90" name="楕円 89"/>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91" name="【体育館・プール】&#10;有形固定資産減価償却率該当値テキスト"/>
        <xdr:cNvSpPr txBox="1"/>
      </xdr:nvSpPr>
      <xdr:spPr>
        <a:xfrm>
          <a:off x="4673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150041</xdr:rowOff>
    </xdr:from>
    <xdr:to>
      <xdr:col>20</xdr:col>
      <xdr:colOff>38100</xdr:colOff>
      <xdr:row>63</xdr:row>
      <xdr:rowOff>80191</xdr:rowOff>
    </xdr:to>
    <xdr:sp macro="" textlink="">
      <xdr:nvSpPr>
        <xdr:cNvPr id="92" name="楕円 91"/>
        <xdr:cNvSpPr/>
      </xdr:nvSpPr>
      <xdr:spPr>
        <a:xfrm>
          <a:off x="3746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29391</xdr:rowOff>
    </xdr:from>
    <xdr:to>
      <xdr:col>24</xdr:col>
      <xdr:colOff>63500</xdr:colOff>
      <xdr:row>63</xdr:row>
      <xdr:rowOff>68580</xdr:rowOff>
    </xdr:to>
    <xdr:cxnSp macro="">
      <xdr:nvCxnSpPr>
        <xdr:cNvPr id="93" name="直線コネクタ 92"/>
        <xdr:cNvCxnSpPr/>
      </xdr:nvCxnSpPr>
      <xdr:spPr>
        <a:xfrm>
          <a:off x="3797300" y="1083074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110853</xdr:rowOff>
    </xdr:from>
    <xdr:to>
      <xdr:col>15</xdr:col>
      <xdr:colOff>101600</xdr:colOff>
      <xdr:row>63</xdr:row>
      <xdr:rowOff>41003</xdr:rowOff>
    </xdr:to>
    <xdr:sp macro="" textlink="">
      <xdr:nvSpPr>
        <xdr:cNvPr id="94" name="楕円 93"/>
        <xdr:cNvSpPr/>
      </xdr:nvSpPr>
      <xdr:spPr>
        <a:xfrm>
          <a:off x="2857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161653</xdr:rowOff>
    </xdr:from>
    <xdr:to>
      <xdr:col>19</xdr:col>
      <xdr:colOff>177800</xdr:colOff>
      <xdr:row>63</xdr:row>
      <xdr:rowOff>29391</xdr:rowOff>
    </xdr:to>
    <xdr:cxnSp macro="">
      <xdr:nvCxnSpPr>
        <xdr:cNvPr id="95" name="直線コネクタ 94"/>
        <xdr:cNvCxnSpPr/>
      </xdr:nvCxnSpPr>
      <xdr:spPr>
        <a:xfrm>
          <a:off x="2908300" y="107915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96" name="楕円 95"/>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62</xdr:row>
      <xdr:rowOff>161653</xdr:rowOff>
    </xdr:to>
    <xdr:cxnSp macro="">
      <xdr:nvCxnSpPr>
        <xdr:cNvPr id="97" name="直線コネクタ 96"/>
        <xdr:cNvCxnSpPr/>
      </xdr:nvCxnSpPr>
      <xdr:spPr>
        <a:xfrm>
          <a:off x="2019300" y="107719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98" name="楕円 97"/>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142059</xdr:rowOff>
    </xdr:to>
    <xdr:cxnSp macro="">
      <xdr:nvCxnSpPr>
        <xdr:cNvPr id="99" name="直線コネクタ 98"/>
        <xdr:cNvCxnSpPr/>
      </xdr:nvCxnSpPr>
      <xdr:spPr>
        <a:xfrm>
          <a:off x="1130300" y="1071154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71318</xdr:rowOff>
    </xdr:from>
    <xdr:ext cx="405111" cy="259045"/>
    <xdr:sp macro="" textlink="">
      <xdr:nvSpPr>
        <xdr:cNvPr id="104" name="n_1mainValue【体育館・プール】&#10;有形固定資産減価償却率"/>
        <xdr:cNvSpPr txBox="1"/>
      </xdr:nvSpPr>
      <xdr:spPr>
        <a:xfrm>
          <a:off x="3582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32130</xdr:rowOff>
    </xdr:from>
    <xdr:ext cx="405111" cy="259045"/>
    <xdr:sp macro="" textlink="">
      <xdr:nvSpPr>
        <xdr:cNvPr id="105" name="n_2mainValue【体育館・プール】&#10;有形固定資産減価償却率"/>
        <xdr:cNvSpPr txBox="1"/>
      </xdr:nvSpPr>
      <xdr:spPr>
        <a:xfrm>
          <a:off x="2705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106" name="n_3mainValue【体育館・プール】&#10;有形固定資産減価償却率"/>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107" name="n_4mainValue【体育館・プール】&#10;有形固定資産減価償却率"/>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105029</xdr:rowOff>
    </xdr:from>
    <xdr:to>
      <xdr:col>55</xdr:col>
      <xdr:colOff>50800</xdr:colOff>
      <xdr:row>56</xdr:row>
      <xdr:rowOff>35179</xdr:rowOff>
    </xdr:to>
    <xdr:sp macro="" textlink="">
      <xdr:nvSpPr>
        <xdr:cNvPr id="147" name="楕円 146"/>
        <xdr:cNvSpPr/>
      </xdr:nvSpPr>
      <xdr:spPr>
        <a:xfrm>
          <a:off x="10426700" y="95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58056</xdr:rowOff>
    </xdr:from>
    <xdr:ext cx="469744" cy="259045"/>
    <xdr:sp macro="" textlink="">
      <xdr:nvSpPr>
        <xdr:cNvPr id="148" name="【体育館・プール】&#10;一人当たり面積該当値テキスト"/>
        <xdr:cNvSpPr txBox="1"/>
      </xdr:nvSpPr>
      <xdr:spPr>
        <a:xfrm>
          <a:off x="10515600" y="94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148844</xdr:rowOff>
    </xdr:from>
    <xdr:to>
      <xdr:col>50</xdr:col>
      <xdr:colOff>165100</xdr:colOff>
      <xdr:row>57</xdr:row>
      <xdr:rowOff>78994</xdr:rowOff>
    </xdr:to>
    <xdr:sp macro="" textlink="">
      <xdr:nvSpPr>
        <xdr:cNvPr id="149" name="楕円 148"/>
        <xdr:cNvSpPr/>
      </xdr:nvSpPr>
      <xdr:spPr>
        <a:xfrm>
          <a:off x="9588500" y="97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155829</xdr:rowOff>
    </xdr:from>
    <xdr:to>
      <xdr:col>55</xdr:col>
      <xdr:colOff>0</xdr:colOff>
      <xdr:row>57</xdr:row>
      <xdr:rowOff>28194</xdr:rowOff>
    </xdr:to>
    <xdr:cxnSp macro="">
      <xdr:nvCxnSpPr>
        <xdr:cNvPr id="150" name="直線コネクタ 149"/>
        <xdr:cNvCxnSpPr/>
      </xdr:nvCxnSpPr>
      <xdr:spPr>
        <a:xfrm flipV="1">
          <a:off x="9639300" y="9585579"/>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167894</xdr:rowOff>
    </xdr:from>
    <xdr:to>
      <xdr:col>46</xdr:col>
      <xdr:colOff>38100</xdr:colOff>
      <xdr:row>57</xdr:row>
      <xdr:rowOff>98044</xdr:rowOff>
    </xdr:to>
    <xdr:sp macro="" textlink="">
      <xdr:nvSpPr>
        <xdr:cNvPr id="151" name="楕円 150"/>
        <xdr:cNvSpPr/>
      </xdr:nvSpPr>
      <xdr:spPr>
        <a:xfrm>
          <a:off x="8699500" y="97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28194</xdr:rowOff>
    </xdr:from>
    <xdr:to>
      <xdr:col>50</xdr:col>
      <xdr:colOff>114300</xdr:colOff>
      <xdr:row>57</xdr:row>
      <xdr:rowOff>47244</xdr:rowOff>
    </xdr:to>
    <xdr:cxnSp macro="">
      <xdr:nvCxnSpPr>
        <xdr:cNvPr id="152" name="直線コネクタ 151"/>
        <xdr:cNvCxnSpPr/>
      </xdr:nvCxnSpPr>
      <xdr:spPr>
        <a:xfrm flipV="1">
          <a:off x="8750300" y="980084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113411</xdr:rowOff>
    </xdr:from>
    <xdr:to>
      <xdr:col>41</xdr:col>
      <xdr:colOff>101600</xdr:colOff>
      <xdr:row>61</xdr:row>
      <xdr:rowOff>43561</xdr:rowOff>
    </xdr:to>
    <xdr:sp macro="" textlink="">
      <xdr:nvSpPr>
        <xdr:cNvPr id="153" name="楕円 152"/>
        <xdr:cNvSpPr/>
      </xdr:nvSpPr>
      <xdr:spPr>
        <a:xfrm>
          <a:off x="78105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47244</xdr:rowOff>
    </xdr:from>
    <xdr:to>
      <xdr:col>45</xdr:col>
      <xdr:colOff>177800</xdr:colOff>
      <xdr:row>60</xdr:row>
      <xdr:rowOff>164211</xdr:rowOff>
    </xdr:to>
    <xdr:cxnSp macro="">
      <xdr:nvCxnSpPr>
        <xdr:cNvPr id="154" name="直線コネクタ 153"/>
        <xdr:cNvCxnSpPr/>
      </xdr:nvCxnSpPr>
      <xdr:spPr>
        <a:xfrm flipV="1">
          <a:off x="7861300" y="9819894"/>
          <a:ext cx="889000" cy="6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119507</xdr:rowOff>
    </xdr:from>
    <xdr:to>
      <xdr:col>36</xdr:col>
      <xdr:colOff>165100</xdr:colOff>
      <xdr:row>61</xdr:row>
      <xdr:rowOff>49657</xdr:rowOff>
    </xdr:to>
    <xdr:sp macro="" textlink="">
      <xdr:nvSpPr>
        <xdr:cNvPr id="155" name="楕円 154"/>
        <xdr:cNvSpPr/>
      </xdr:nvSpPr>
      <xdr:spPr>
        <a:xfrm>
          <a:off x="6921500" y="10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164211</xdr:rowOff>
    </xdr:from>
    <xdr:to>
      <xdr:col>41</xdr:col>
      <xdr:colOff>50800</xdr:colOff>
      <xdr:row>60</xdr:row>
      <xdr:rowOff>170307</xdr:rowOff>
    </xdr:to>
    <xdr:cxnSp macro="">
      <xdr:nvCxnSpPr>
        <xdr:cNvPr id="156" name="直線コネクタ 155"/>
        <xdr:cNvCxnSpPr/>
      </xdr:nvCxnSpPr>
      <xdr:spPr>
        <a:xfrm flipV="1">
          <a:off x="6972300" y="1045121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95521</xdr:rowOff>
    </xdr:from>
    <xdr:ext cx="469744" cy="259045"/>
    <xdr:sp macro="" textlink="">
      <xdr:nvSpPr>
        <xdr:cNvPr id="161" name="n_1mainValue【体育館・プール】&#10;一人当たり面積"/>
        <xdr:cNvSpPr txBox="1"/>
      </xdr:nvSpPr>
      <xdr:spPr>
        <a:xfrm>
          <a:off x="9391727" y="95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114571</xdr:rowOff>
    </xdr:from>
    <xdr:ext cx="469744" cy="259045"/>
    <xdr:sp macro="" textlink="">
      <xdr:nvSpPr>
        <xdr:cNvPr id="162" name="n_2mainValue【体育館・プール】&#10;一人当たり面積"/>
        <xdr:cNvSpPr txBox="1"/>
      </xdr:nvSpPr>
      <xdr:spPr>
        <a:xfrm>
          <a:off x="8515427" y="95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60088</xdr:rowOff>
    </xdr:from>
    <xdr:ext cx="469744" cy="259045"/>
    <xdr:sp macro="" textlink="">
      <xdr:nvSpPr>
        <xdr:cNvPr id="163" name="n_3mainValue【体育館・プール】&#10;一人当たり面積"/>
        <xdr:cNvSpPr txBox="1"/>
      </xdr:nvSpPr>
      <xdr:spPr>
        <a:xfrm>
          <a:off x="7626427"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66184</xdr:rowOff>
    </xdr:from>
    <xdr:ext cx="469744" cy="259045"/>
    <xdr:sp macro="" textlink="">
      <xdr:nvSpPr>
        <xdr:cNvPr id="164" name="n_4mainValue【体育館・プール】&#10;一人当たり面積"/>
        <xdr:cNvSpPr txBox="1"/>
      </xdr:nvSpPr>
      <xdr:spPr>
        <a:xfrm>
          <a:off x="67374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148952</xdr:rowOff>
    </xdr:from>
    <xdr:to>
      <xdr:col>24</xdr:col>
      <xdr:colOff>114300</xdr:colOff>
      <xdr:row>83</xdr:row>
      <xdr:rowOff>79102</xdr:rowOff>
    </xdr:to>
    <xdr:sp macro="" textlink="">
      <xdr:nvSpPr>
        <xdr:cNvPr id="206" name="楕円 205"/>
        <xdr:cNvSpPr/>
      </xdr:nvSpPr>
      <xdr:spPr>
        <a:xfrm>
          <a:off x="4584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127379</xdr:rowOff>
    </xdr:from>
    <xdr:ext cx="405111" cy="259045"/>
    <xdr:sp macro="" textlink="">
      <xdr:nvSpPr>
        <xdr:cNvPr id="207" name="【福祉施設】&#10;有形固定資産減価償却率該当値テキスト"/>
        <xdr:cNvSpPr txBox="1"/>
      </xdr:nvSpPr>
      <xdr:spPr>
        <a:xfrm>
          <a:off x="4673600"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73842</xdr:rowOff>
    </xdr:from>
    <xdr:to>
      <xdr:col>20</xdr:col>
      <xdr:colOff>38100</xdr:colOff>
      <xdr:row>84</xdr:row>
      <xdr:rowOff>3992</xdr:rowOff>
    </xdr:to>
    <xdr:sp macro="" textlink="">
      <xdr:nvSpPr>
        <xdr:cNvPr id="208" name="楕円 207"/>
        <xdr:cNvSpPr/>
      </xdr:nvSpPr>
      <xdr:spPr>
        <a:xfrm>
          <a:off x="3746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28302</xdr:rowOff>
    </xdr:from>
    <xdr:to>
      <xdr:col>24</xdr:col>
      <xdr:colOff>63500</xdr:colOff>
      <xdr:row>83</xdr:row>
      <xdr:rowOff>124642</xdr:rowOff>
    </xdr:to>
    <xdr:cxnSp macro="">
      <xdr:nvCxnSpPr>
        <xdr:cNvPr id="209" name="直線コネクタ 208"/>
        <xdr:cNvCxnSpPr/>
      </xdr:nvCxnSpPr>
      <xdr:spPr>
        <a:xfrm flipV="1">
          <a:off x="3797300" y="14258652"/>
          <a:ext cx="8382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11793</xdr:rowOff>
    </xdr:from>
    <xdr:to>
      <xdr:col>15</xdr:col>
      <xdr:colOff>101600</xdr:colOff>
      <xdr:row>83</xdr:row>
      <xdr:rowOff>113393</xdr:rowOff>
    </xdr:to>
    <xdr:sp macro="" textlink="">
      <xdr:nvSpPr>
        <xdr:cNvPr id="210" name="楕円 209"/>
        <xdr:cNvSpPr/>
      </xdr:nvSpPr>
      <xdr:spPr>
        <a:xfrm>
          <a:off x="2857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62593</xdr:rowOff>
    </xdr:from>
    <xdr:to>
      <xdr:col>19</xdr:col>
      <xdr:colOff>177800</xdr:colOff>
      <xdr:row>83</xdr:row>
      <xdr:rowOff>124642</xdr:rowOff>
    </xdr:to>
    <xdr:cxnSp macro="">
      <xdr:nvCxnSpPr>
        <xdr:cNvPr id="211" name="直線コネクタ 210"/>
        <xdr:cNvCxnSpPr/>
      </xdr:nvCxnSpPr>
      <xdr:spPr>
        <a:xfrm>
          <a:off x="2908300" y="142929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12" name="楕円 211"/>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62593</xdr:rowOff>
    </xdr:to>
    <xdr:cxnSp macro="">
      <xdr:nvCxnSpPr>
        <xdr:cNvPr id="213" name="直線コネクタ 212"/>
        <xdr:cNvCxnSpPr/>
      </xdr:nvCxnSpPr>
      <xdr:spPr>
        <a:xfrm>
          <a:off x="2019300" y="142504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142421</xdr:rowOff>
    </xdr:from>
    <xdr:to>
      <xdr:col>6</xdr:col>
      <xdr:colOff>38100</xdr:colOff>
      <xdr:row>83</xdr:row>
      <xdr:rowOff>72571</xdr:rowOff>
    </xdr:to>
    <xdr:sp macro="" textlink="">
      <xdr:nvSpPr>
        <xdr:cNvPr id="214" name="楕円 213"/>
        <xdr:cNvSpPr/>
      </xdr:nvSpPr>
      <xdr:spPr>
        <a:xfrm>
          <a:off x="1079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21771</xdr:rowOff>
    </xdr:to>
    <xdr:cxnSp macro="">
      <xdr:nvCxnSpPr>
        <xdr:cNvPr id="215" name="直線コネクタ 214"/>
        <xdr:cNvCxnSpPr/>
      </xdr:nvCxnSpPr>
      <xdr:spPr>
        <a:xfrm flipV="1">
          <a:off x="1130300" y="142504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166569</xdr:rowOff>
    </xdr:from>
    <xdr:ext cx="405111" cy="259045"/>
    <xdr:sp macro="" textlink="">
      <xdr:nvSpPr>
        <xdr:cNvPr id="220" name="n_1mainValue【福祉施設】&#10;有形固定資産減価償却率"/>
        <xdr:cNvSpPr txBox="1"/>
      </xdr:nvSpPr>
      <xdr:spPr>
        <a:xfrm>
          <a:off x="3582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104520</xdr:rowOff>
    </xdr:from>
    <xdr:ext cx="405111" cy="259045"/>
    <xdr:sp macro="" textlink="">
      <xdr:nvSpPr>
        <xdr:cNvPr id="221" name="n_2mainValue【福祉施設】&#10;有形固定資産減価償却率"/>
        <xdr:cNvSpPr txBox="1"/>
      </xdr:nvSpPr>
      <xdr:spPr>
        <a:xfrm>
          <a:off x="2705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222" name="n_3mainValue【福祉施設】&#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223" name="n_4mainValue【福祉施設】&#10;有形固定資産減価償却率"/>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144805</xdr:rowOff>
    </xdr:from>
    <xdr:to>
      <xdr:col>55</xdr:col>
      <xdr:colOff>50800</xdr:colOff>
      <xdr:row>83</xdr:row>
      <xdr:rowOff>74955</xdr:rowOff>
    </xdr:to>
    <xdr:sp macro="" textlink="">
      <xdr:nvSpPr>
        <xdr:cNvPr id="261" name="楕円 260"/>
        <xdr:cNvSpPr/>
      </xdr:nvSpPr>
      <xdr:spPr>
        <a:xfrm>
          <a:off x="10426700" y="142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167682</xdr:rowOff>
    </xdr:from>
    <xdr:ext cx="469744" cy="259045"/>
    <xdr:sp macro="" textlink="">
      <xdr:nvSpPr>
        <xdr:cNvPr id="262" name="【福祉施設】&#10;一人当たり面積該当値テキスト"/>
        <xdr:cNvSpPr txBox="1"/>
      </xdr:nvSpPr>
      <xdr:spPr>
        <a:xfrm>
          <a:off x="10515600" y="140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17475</xdr:rowOff>
    </xdr:from>
    <xdr:to>
      <xdr:col>50</xdr:col>
      <xdr:colOff>165100</xdr:colOff>
      <xdr:row>83</xdr:row>
      <xdr:rowOff>119075</xdr:rowOff>
    </xdr:to>
    <xdr:sp macro="" textlink="">
      <xdr:nvSpPr>
        <xdr:cNvPr id="263" name="楕円 262"/>
        <xdr:cNvSpPr/>
      </xdr:nvSpPr>
      <xdr:spPr>
        <a:xfrm>
          <a:off x="9588500" y="142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24155</xdr:rowOff>
    </xdr:from>
    <xdr:to>
      <xdr:col>55</xdr:col>
      <xdr:colOff>0</xdr:colOff>
      <xdr:row>83</xdr:row>
      <xdr:rowOff>68275</xdr:rowOff>
    </xdr:to>
    <xdr:cxnSp macro="">
      <xdr:nvCxnSpPr>
        <xdr:cNvPr id="264" name="直線コネクタ 263"/>
        <xdr:cNvCxnSpPr/>
      </xdr:nvCxnSpPr>
      <xdr:spPr>
        <a:xfrm flipV="1">
          <a:off x="9639300" y="14254505"/>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71653</xdr:rowOff>
    </xdr:from>
    <xdr:to>
      <xdr:col>46</xdr:col>
      <xdr:colOff>38100</xdr:colOff>
      <xdr:row>86</xdr:row>
      <xdr:rowOff>1803</xdr:rowOff>
    </xdr:to>
    <xdr:sp macro="" textlink="">
      <xdr:nvSpPr>
        <xdr:cNvPr id="265" name="楕円 264"/>
        <xdr:cNvSpPr/>
      </xdr:nvSpPr>
      <xdr:spPr>
        <a:xfrm>
          <a:off x="8699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68275</xdr:rowOff>
    </xdr:from>
    <xdr:to>
      <xdr:col>50</xdr:col>
      <xdr:colOff>114300</xdr:colOff>
      <xdr:row>85</xdr:row>
      <xdr:rowOff>122453</xdr:rowOff>
    </xdr:to>
    <xdr:cxnSp macro="">
      <xdr:nvCxnSpPr>
        <xdr:cNvPr id="266" name="直線コネクタ 265"/>
        <xdr:cNvCxnSpPr/>
      </xdr:nvCxnSpPr>
      <xdr:spPr>
        <a:xfrm flipV="1">
          <a:off x="8750300" y="14298625"/>
          <a:ext cx="8890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73710</xdr:rowOff>
    </xdr:from>
    <xdr:to>
      <xdr:col>41</xdr:col>
      <xdr:colOff>101600</xdr:colOff>
      <xdr:row>86</xdr:row>
      <xdr:rowOff>3860</xdr:rowOff>
    </xdr:to>
    <xdr:sp macro="" textlink="">
      <xdr:nvSpPr>
        <xdr:cNvPr id="267" name="楕円 266"/>
        <xdr:cNvSpPr/>
      </xdr:nvSpPr>
      <xdr:spPr>
        <a:xfrm>
          <a:off x="7810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122453</xdr:rowOff>
    </xdr:from>
    <xdr:to>
      <xdr:col>45</xdr:col>
      <xdr:colOff>177800</xdr:colOff>
      <xdr:row>85</xdr:row>
      <xdr:rowOff>124510</xdr:rowOff>
    </xdr:to>
    <xdr:cxnSp macro="">
      <xdr:nvCxnSpPr>
        <xdr:cNvPr id="268" name="直線コネクタ 267"/>
        <xdr:cNvCxnSpPr/>
      </xdr:nvCxnSpPr>
      <xdr:spPr>
        <a:xfrm flipV="1">
          <a:off x="7861300" y="14695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74625</xdr:rowOff>
    </xdr:from>
    <xdr:to>
      <xdr:col>36</xdr:col>
      <xdr:colOff>165100</xdr:colOff>
      <xdr:row>86</xdr:row>
      <xdr:rowOff>4775</xdr:rowOff>
    </xdr:to>
    <xdr:sp macro="" textlink="">
      <xdr:nvSpPr>
        <xdr:cNvPr id="269" name="楕円 268"/>
        <xdr:cNvSpPr/>
      </xdr:nvSpPr>
      <xdr:spPr>
        <a:xfrm>
          <a:off x="6921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124510</xdr:rowOff>
    </xdr:from>
    <xdr:to>
      <xdr:col>41</xdr:col>
      <xdr:colOff>50800</xdr:colOff>
      <xdr:row>85</xdr:row>
      <xdr:rowOff>125425</xdr:rowOff>
    </xdr:to>
    <xdr:cxnSp macro="">
      <xdr:nvCxnSpPr>
        <xdr:cNvPr id="270" name="直線コネクタ 269"/>
        <xdr:cNvCxnSpPr/>
      </xdr:nvCxnSpPr>
      <xdr:spPr>
        <a:xfrm flipV="1">
          <a:off x="6972300" y="1469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135602</xdr:rowOff>
    </xdr:from>
    <xdr:ext cx="469744" cy="259045"/>
    <xdr:sp macro="" textlink="">
      <xdr:nvSpPr>
        <xdr:cNvPr id="275" name="n_1mainValue【福祉施設】&#10;一人当たり面積"/>
        <xdr:cNvSpPr txBox="1"/>
      </xdr:nvSpPr>
      <xdr:spPr>
        <a:xfrm>
          <a:off x="9391727" y="140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164380</xdr:rowOff>
    </xdr:from>
    <xdr:ext cx="469744" cy="259045"/>
    <xdr:sp macro="" textlink="">
      <xdr:nvSpPr>
        <xdr:cNvPr id="276" name="n_2mainValue【福祉施設】&#10;一人当たり面積"/>
        <xdr:cNvSpPr txBox="1"/>
      </xdr:nvSpPr>
      <xdr:spPr>
        <a:xfrm>
          <a:off x="85154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166437</xdr:rowOff>
    </xdr:from>
    <xdr:ext cx="469744" cy="259045"/>
    <xdr:sp macro="" textlink="">
      <xdr:nvSpPr>
        <xdr:cNvPr id="277" name="n_3mainValue【福祉施設】&#10;一人当たり面積"/>
        <xdr:cNvSpPr txBox="1"/>
      </xdr:nvSpPr>
      <xdr:spPr>
        <a:xfrm>
          <a:off x="7626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167352</xdr:rowOff>
    </xdr:from>
    <xdr:ext cx="469744" cy="259045"/>
    <xdr:sp macro="" textlink="">
      <xdr:nvSpPr>
        <xdr:cNvPr id="278" name="n_4mainValue【福祉施設】&#10;一人当たり面積"/>
        <xdr:cNvSpPr txBox="1"/>
      </xdr:nvSpPr>
      <xdr:spPr>
        <a:xfrm>
          <a:off x="6737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52" name="直線コネクタ 351"/>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55"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56" name="直線コネクタ 355"/>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357"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58" name="フローチャート: 判断 357"/>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59" name="フローチャート: 判断 358"/>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60" name="フローチャート: 判断 359"/>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61" name="フローチャート: 判断 360"/>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62" name="フローチャート: 判断 361"/>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368" name="楕円 367"/>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137177</xdr:rowOff>
    </xdr:from>
    <xdr:ext cx="405111" cy="259045"/>
    <xdr:sp macro="" textlink="">
      <xdr:nvSpPr>
        <xdr:cNvPr id="369" name="【消防施設】&#10;有形固定資産減価償却率該当値テキスト"/>
        <xdr:cNvSpPr txBox="1"/>
      </xdr:nvSpPr>
      <xdr:spPr>
        <a:xfrm>
          <a:off x="16357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370" name="楕円 369"/>
        <xdr:cNvSpPr/>
      </xdr:nvSpPr>
      <xdr:spPr>
        <a:xfrm>
          <a:off x="15430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38100</xdr:rowOff>
    </xdr:to>
    <xdr:cxnSp macro="">
      <xdr:nvCxnSpPr>
        <xdr:cNvPr id="371" name="直線コネクタ 370"/>
        <xdr:cNvCxnSpPr/>
      </xdr:nvCxnSpPr>
      <xdr:spPr>
        <a:xfrm>
          <a:off x="15481300" y="1456399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65677</xdr:rowOff>
    </xdr:from>
    <xdr:to>
      <xdr:col>76</xdr:col>
      <xdr:colOff>165100</xdr:colOff>
      <xdr:row>84</xdr:row>
      <xdr:rowOff>167277</xdr:rowOff>
    </xdr:to>
    <xdr:sp macro="" textlink="">
      <xdr:nvSpPr>
        <xdr:cNvPr id="372" name="楕円 371"/>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162198</xdr:rowOff>
    </xdr:to>
    <xdr:cxnSp macro="">
      <xdr:nvCxnSpPr>
        <xdr:cNvPr id="373" name="直線コネクタ 372"/>
        <xdr:cNvCxnSpPr/>
      </xdr:nvCxnSpPr>
      <xdr:spPr>
        <a:xfrm>
          <a:off x="14592300" y="145182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46082</xdr:rowOff>
    </xdr:from>
    <xdr:to>
      <xdr:col>72</xdr:col>
      <xdr:colOff>38100</xdr:colOff>
      <xdr:row>84</xdr:row>
      <xdr:rowOff>147682</xdr:rowOff>
    </xdr:to>
    <xdr:sp macro="" textlink="">
      <xdr:nvSpPr>
        <xdr:cNvPr id="374" name="楕円 373"/>
        <xdr:cNvSpPr/>
      </xdr:nvSpPr>
      <xdr:spPr>
        <a:xfrm>
          <a:off x="13652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96882</xdr:rowOff>
    </xdr:from>
    <xdr:to>
      <xdr:col>76</xdr:col>
      <xdr:colOff>114300</xdr:colOff>
      <xdr:row>84</xdr:row>
      <xdr:rowOff>116477</xdr:rowOff>
    </xdr:to>
    <xdr:cxnSp macro="">
      <xdr:nvCxnSpPr>
        <xdr:cNvPr id="375" name="直線コネクタ 374"/>
        <xdr:cNvCxnSpPr/>
      </xdr:nvCxnSpPr>
      <xdr:spPr>
        <a:xfrm>
          <a:off x="13703300" y="1449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168548</xdr:rowOff>
    </xdr:from>
    <xdr:to>
      <xdr:col>67</xdr:col>
      <xdr:colOff>101600</xdr:colOff>
      <xdr:row>84</xdr:row>
      <xdr:rowOff>98698</xdr:rowOff>
    </xdr:to>
    <xdr:sp macro="" textlink="">
      <xdr:nvSpPr>
        <xdr:cNvPr id="376" name="楕円 375"/>
        <xdr:cNvSpPr/>
      </xdr:nvSpPr>
      <xdr:spPr>
        <a:xfrm>
          <a:off x="12763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96882</xdr:rowOff>
    </xdr:to>
    <xdr:cxnSp macro="">
      <xdr:nvCxnSpPr>
        <xdr:cNvPr id="377" name="直線コネクタ 376"/>
        <xdr:cNvCxnSpPr/>
      </xdr:nvCxnSpPr>
      <xdr:spPr>
        <a:xfrm>
          <a:off x="12814300" y="144496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378"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79"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80"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81"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382" name="n_1mainValue【消防施設】&#10;有形固定資産減価償却率"/>
        <xdr:cNvSpPr txBox="1"/>
      </xdr:nvSpPr>
      <xdr:spPr>
        <a:xfrm>
          <a:off x="15266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383" name="n_2mainValue【消防施設】&#10;有形固定資産減価償却率"/>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138809</xdr:rowOff>
    </xdr:from>
    <xdr:ext cx="405111" cy="259045"/>
    <xdr:sp macro="" textlink="">
      <xdr:nvSpPr>
        <xdr:cNvPr id="384" name="n_3mainValue【消防施設】&#10;有形固定資産減価償却率"/>
        <xdr:cNvSpPr txBox="1"/>
      </xdr:nvSpPr>
      <xdr:spPr>
        <a:xfrm>
          <a:off x="13500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89825</xdr:rowOff>
    </xdr:from>
    <xdr:ext cx="405111" cy="259045"/>
    <xdr:sp macro="" textlink="">
      <xdr:nvSpPr>
        <xdr:cNvPr id="385" name="n_4mainValue【消防施設】&#10;有形固定資産減価償却率"/>
        <xdr:cNvSpPr txBox="1"/>
      </xdr:nvSpPr>
      <xdr:spPr>
        <a:xfrm>
          <a:off x="12611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6" name="直線コネクタ 3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7" name="テキスト ボックス 3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8" name="直線コネクタ 3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9" name="テキスト ボックス 3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2" name="直線コネクタ 4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3" name="テキスト ボックス 4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4" name="直線コネクタ 4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5" name="テキスト ボックス 4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09" name="直線コネクタ 408"/>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10"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11" name="直線コネクタ 4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12"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13" name="直線コネクタ 412"/>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414"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15" name="フローチャート: 判断 414"/>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16" name="フローチャート: 判断 415"/>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17" name="フローチャート: 判断 416"/>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18" name="フローチャート: 判断 417"/>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19" name="フローチャート: 判断 418"/>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40639</xdr:rowOff>
    </xdr:from>
    <xdr:to>
      <xdr:col>116</xdr:col>
      <xdr:colOff>114300</xdr:colOff>
      <xdr:row>80</xdr:row>
      <xdr:rowOff>142239</xdr:rowOff>
    </xdr:to>
    <xdr:sp macro="" textlink="">
      <xdr:nvSpPr>
        <xdr:cNvPr id="425" name="楕円 424"/>
        <xdr:cNvSpPr/>
      </xdr:nvSpPr>
      <xdr:spPr>
        <a:xfrm>
          <a:off x="22110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63516</xdr:rowOff>
    </xdr:from>
    <xdr:ext cx="469744" cy="259045"/>
    <xdr:sp macro="" textlink="">
      <xdr:nvSpPr>
        <xdr:cNvPr id="426" name="【消防施設】&#10;一人当たり面積該当値テキスト"/>
        <xdr:cNvSpPr txBox="1"/>
      </xdr:nvSpPr>
      <xdr:spPr>
        <a:xfrm>
          <a:off x="22199600"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65405</xdr:rowOff>
    </xdr:from>
    <xdr:to>
      <xdr:col>112</xdr:col>
      <xdr:colOff>38100</xdr:colOff>
      <xdr:row>80</xdr:row>
      <xdr:rowOff>167005</xdr:rowOff>
    </xdr:to>
    <xdr:sp macro="" textlink="">
      <xdr:nvSpPr>
        <xdr:cNvPr id="427" name="楕円 426"/>
        <xdr:cNvSpPr/>
      </xdr:nvSpPr>
      <xdr:spPr>
        <a:xfrm>
          <a:off x="21272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91439</xdr:rowOff>
    </xdr:from>
    <xdr:to>
      <xdr:col>116</xdr:col>
      <xdr:colOff>63500</xdr:colOff>
      <xdr:row>80</xdr:row>
      <xdr:rowOff>116205</xdr:rowOff>
    </xdr:to>
    <xdr:cxnSp macro="">
      <xdr:nvCxnSpPr>
        <xdr:cNvPr id="428" name="直線コネクタ 427"/>
        <xdr:cNvCxnSpPr/>
      </xdr:nvCxnSpPr>
      <xdr:spPr>
        <a:xfrm flipV="1">
          <a:off x="21323300" y="138074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80645</xdr:rowOff>
    </xdr:from>
    <xdr:to>
      <xdr:col>107</xdr:col>
      <xdr:colOff>101600</xdr:colOff>
      <xdr:row>81</xdr:row>
      <xdr:rowOff>10795</xdr:rowOff>
    </xdr:to>
    <xdr:sp macro="" textlink="">
      <xdr:nvSpPr>
        <xdr:cNvPr id="429" name="楕円 428"/>
        <xdr:cNvSpPr/>
      </xdr:nvSpPr>
      <xdr:spPr>
        <a:xfrm>
          <a:off x="20383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116205</xdr:rowOff>
    </xdr:from>
    <xdr:to>
      <xdr:col>111</xdr:col>
      <xdr:colOff>177800</xdr:colOff>
      <xdr:row>80</xdr:row>
      <xdr:rowOff>131445</xdr:rowOff>
    </xdr:to>
    <xdr:cxnSp macro="">
      <xdr:nvCxnSpPr>
        <xdr:cNvPr id="430" name="直線コネクタ 429"/>
        <xdr:cNvCxnSpPr/>
      </xdr:nvCxnSpPr>
      <xdr:spPr>
        <a:xfrm flipV="1">
          <a:off x="20434300" y="13832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105411</xdr:rowOff>
    </xdr:from>
    <xdr:to>
      <xdr:col>102</xdr:col>
      <xdr:colOff>165100</xdr:colOff>
      <xdr:row>81</xdr:row>
      <xdr:rowOff>35561</xdr:rowOff>
    </xdr:to>
    <xdr:sp macro="" textlink="">
      <xdr:nvSpPr>
        <xdr:cNvPr id="431" name="楕円 430"/>
        <xdr:cNvSpPr/>
      </xdr:nvSpPr>
      <xdr:spPr>
        <a:xfrm>
          <a:off x="19494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131445</xdr:rowOff>
    </xdr:from>
    <xdr:to>
      <xdr:col>107</xdr:col>
      <xdr:colOff>50800</xdr:colOff>
      <xdr:row>80</xdr:row>
      <xdr:rowOff>156211</xdr:rowOff>
    </xdr:to>
    <xdr:cxnSp macro="">
      <xdr:nvCxnSpPr>
        <xdr:cNvPr id="432" name="直線コネクタ 431"/>
        <xdr:cNvCxnSpPr/>
      </xdr:nvCxnSpPr>
      <xdr:spPr>
        <a:xfrm flipV="1">
          <a:off x="19545300" y="138474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114936</xdr:rowOff>
    </xdr:from>
    <xdr:to>
      <xdr:col>98</xdr:col>
      <xdr:colOff>38100</xdr:colOff>
      <xdr:row>81</xdr:row>
      <xdr:rowOff>45086</xdr:rowOff>
    </xdr:to>
    <xdr:sp macro="" textlink="">
      <xdr:nvSpPr>
        <xdr:cNvPr id="433" name="楕円 432"/>
        <xdr:cNvSpPr/>
      </xdr:nvSpPr>
      <xdr:spPr>
        <a:xfrm>
          <a:off x="18605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156211</xdr:rowOff>
    </xdr:from>
    <xdr:to>
      <xdr:col>102</xdr:col>
      <xdr:colOff>114300</xdr:colOff>
      <xdr:row>80</xdr:row>
      <xdr:rowOff>165736</xdr:rowOff>
    </xdr:to>
    <xdr:cxnSp macro="">
      <xdr:nvCxnSpPr>
        <xdr:cNvPr id="434" name="直線コネクタ 433"/>
        <xdr:cNvCxnSpPr/>
      </xdr:nvCxnSpPr>
      <xdr:spPr>
        <a:xfrm flipV="1">
          <a:off x="18656300" y="138722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435" name="n_1aveValue【消防施設】&#10;一人当たり面積"/>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36"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37"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438"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12082</xdr:rowOff>
    </xdr:from>
    <xdr:ext cx="469744" cy="259045"/>
    <xdr:sp macro="" textlink="">
      <xdr:nvSpPr>
        <xdr:cNvPr id="439" name="n_1mainValue【消防施設】&#10;一人当たり面積"/>
        <xdr:cNvSpPr txBox="1"/>
      </xdr:nvSpPr>
      <xdr:spPr>
        <a:xfrm>
          <a:off x="21075727"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1922</xdr:rowOff>
    </xdr:from>
    <xdr:ext cx="469744" cy="259045"/>
    <xdr:sp macro="" textlink="">
      <xdr:nvSpPr>
        <xdr:cNvPr id="440" name="n_2mainValue【消防施設】&#10;一人当たり面積"/>
        <xdr:cNvSpPr txBox="1"/>
      </xdr:nvSpPr>
      <xdr:spPr>
        <a:xfrm>
          <a:off x="20199427" y="1388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26688</xdr:rowOff>
    </xdr:from>
    <xdr:ext cx="469744" cy="259045"/>
    <xdr:sp macro="" textlink="">
      <xdr:nvSpPr>
        <xdr:cNvPr id="441" name="n_3mainValue【消防施設】&#10;一人当たり面積"/>
        <xdr:cNvSpPr txBox="1"/>
      </xdr:nvSpPr>
      <xdr:spPr>
        <a:xfrm>
          <a:off x="19310427" y="139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61613</xdr:rowOff>
    </xdr:from>
    <xdr:ext cx="469744" cy="259045"/>
    <xdr:sp macro="" textlink="">
      <xdr:nvSpPr>
        <xdr:cNvPr id="442" name="n_4mainValue【消防施設】&#10;一人当たり面積"/>
        <xdr:cNvSpPr txBox="1"/>
      </xdr:nvSpPr>
      <xdr:spPr>
        <a:xfrm>
          <a:off x="18421427" y="136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67" name="直線コネクタ 466"/>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8"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9" name="直線コネクタ 4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70"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71" name="直線コネクタ 47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72"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3" name="フローチャート: 判断 472"/>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74" name="フローチャート: 判断 473"/>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75" name="フローチャート: 判断 474"/>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6" name="フローチャート: 判断 47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77" name="フローチャート: 判断 476"/>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170180</xdr:rowOff>
    </xdr:from>
    <xdr:to>
      <xdr:col>85</xdr:col>
      <xdr:colOff>177800</xdr:colOff>
      <xdr:row>104</xdr:row>
      <xdr:rowOff>100330</xdr:rowOff>
    </xdr:to>
    <xdr:sp macro="" textlink="">
      <xdr:nvSpPr>
        <xdr:cNvPr id="483" name="楕円 482"/>
        <xdr:cNvSpPr/>
      </xdr:nvSpPr>
      <xdr:spPr>
        <a:xfrm>
          <a:off x="16268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21607</xdr:rowOff>
    </xdr:from>
    <xdr:ext cx="405111" cy="259045"/>
    <xdr:sp macro="" textlink="">
      <xdr:nvSpPr>
        <xdr:cNvPr id="484" name="【庁舎】&#10;有形固定資産減価償却率該当値テキスト"/>
        <xdr:cNvSpPr txBox="1"/>
      </xdr:nvSpPr>
      <xdr:spPr>
        <a:xfrm>
          <a:off x="16357600"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485" name="楕円 484"/>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49530</xdr:rowOff>
    </xdr:to>
    <xdr:cxnSp macro="">
      <xdr:nvCxnSpPr>
        <xdr:cNvPr id="486" name="直線コネクタ 485"/>
        <xdr:cNvCxnSpPr/>
      </xdr:nvCxnSpPr>
      <xdr:spPr>
        <a:xfrm>
          <a:off x="15481300" y="17842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487" name="楕円 486"/>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104</xdr:row>
      <xdr:rowOff>11430</xdr:rowOff>
    </xdr:to>
    <xdr:cxnSp macro="">
      <xdr:nvCxnSpPr>
        <xdr:cNvPr id="488" name="直線コネクタ 487"/>
        <xdr:cNvCxnSpPr/>
      </xdr:nvCxnSpPr>
      <xdr:spPr>
        <a:xfrm>
          <a:off x="14592300" y="17807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489" name="楕円 488"/>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148589</xdr:rowOff>
    </xdr:to>
    <xdr:cxnSp macro="">
      <xdr:nvCxnSpPr>
        <xdr:cNvPr id="490" name="直線コネクタ 489"/>
        <xdr:cNvCxnSpPr/>
      </xdr:nvCxnSpPr>
      <xdr:spPr>
        <a:xfrm>
          <a:off x="13703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491" name="楕円 490"/>
        <xdr:cNvSpPr/>
      </xdr:nvSpPr>
      <xdr:spPr>
        <a:xfrm>
          <a:off x="1276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110489</xdr:rowOff>
    </xdr:to>
    <xdr:cxnSp macro="">
      <xdr:nvCxnSpPr>
        <xdr:cNvPr id="492" name="直線コネクタ 491"/>
        <xdr:cNvCxnSpPr/>
      </xdr:nvCxnSpPr>
      <xdr:spPr>
        <a:xfrm>
          <a:off x="12814300" y="1773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493" name="n_1aveValue【庁舎】&#10;有形固定資産減価償却率"/>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494" name="n_2aveValue【庁舎】&#10;有形固定資産減価償却率"/>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495"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496" name="n_4aveValue【庁舎】&#10;有形固定資産減価償却率"/>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497" name="n_1mainValue【庁舎】&#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498" name="n_2mainValue【庁舎】&#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499" name="n_3mainValue【庁舎】&#10;有形固定資産減価償却率"/>
        <xdr:cNvSpPr txBox="1"/>
      </xdr:nvSpPr>
      <xdr:spPr>
        <a:xfrm>
          <a:off x="13500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500" name="n_4mainValue【庁舎】&#10;有形固定資産減価償却率"/>
        <xdr:cNvSpPr txBox="1"/>
      </xdr:nvSpPr>
      <xdr:spPr>
        <a:xfrm>
          <a:off x="12611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22" name="直線コネクタ 521"/>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23"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24" name="直線コネクタ 523"/>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25"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26" name="直線コネクタ 525"/>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527" name="【庁舎】&#10;一人当たり面積平均値テキスト"/>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28" name="フローチャート: 判断 527"/>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29" name="フローチャート: 判断 528"/>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30" name="フローチャート: 判断 529"/>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31" name="フローチャート: 判断 530"/>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32" name="フローチャート: 判断 531"/>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140157</xdr:rowOff>
    </xdr:from>
    <xdr:to>
      <xdr:col>116</xdr:col>
      <xdr:colOff>114300</xdr:colOff>
      <xdr:row>105</xdr:row>
      <xdr:rowOff>70307</xdr:rowOff>
    </xdr:to>
    <xdr:sp macro="" textlink="">
      <xdr:nvSpPr>
        <xdr:cNvPr id="538" name="楕円 537"/>
        <xdr:cNvSpPr/>
      </xdr:nvSpPr>
      <xdr:spPr>
        <a:xfrm>
          <a:off x="22110700" y="179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163034</xdr:rowOff>
    </xdr:from>
    <xdr:ext cx="469744" cy="259045"/>
    <xdr:sp macro="" textlink="">
      <xdr:nvSpPr>
        <xdr:cNvPr id="539" name="【庁舎】&#10;一人当たり面積該当値テキスト"/>
        <xdr:cNvSpPr txBox="1"/>
      </xdr:nvSpPr>
      <xdr:spPr>
        <a:xfrm>
          <a:off x="22199600" y="178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152958</xdr:rowOff>
    </xdr:from>
    <xdr:to>
      <xdr:col>112</xdr:col>
      <xdr:colOff>38100</xdr:colOff>
      <xdr:row>105</xdr:row>
      <xdr:rowOff>83108</xdr:rowOff>
    </xdr:to>
    <xdr:sp macro="" textlink="">
      <xdr:nvSpPr>
        <xdr:cNvPr id="540" name="楕円 539"/>
        <xdr:cNvSpPr/>
      </xdr:nvSpPr>
      <xdr:spPr>
        <a:xfrm>
          <a:off x="21272500" y="179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19507</xdr:rowOff>
    </xdr:from>
    <xdr:to>
      <xdr:col>116</xdr:col>
      <xdr:colOff>63500</xdr:colOff>
      <xdr:row>105</xdr:row>
      <xdr:rowOff>32308</xdr:rowOff>
    </xdr:to>
    <xdr:cxnSp macro="">
      <xdr:nvCxnSpPr>
        <xdr:cNvPr id="541" name="直線コネクタ 540"/>
        <xdr:cNvCxnSpPr/>
      </xdr:nvCxnSpPr>
      <xdr:spPr>
        <a:xfrm flipV="1">
          <a:off x="21323300" y="18021757"/>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161646</xdr:rowOff>
    </xdr:from>
    <xdr:to>
      <xdr:col>107</xdr:col>
      <xdr:colOff>101600</xdr:colOff>
      <xdr:row>105</xdr:row>
      <xdr:rowOff>91796</xdr:rowOff>
    </xdr:to>
    <xdr:sp macro="" textlink="">
      <xdr:nvSpPr>
        <xdr:cNvPr id="542" name="楕円 541"/>
        <xdr:cNvSpPr/>
      </xdr:nvSpPr>
      <xdr:spPr>
        <a:xfrm>
          <a:off x="203835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32308</xdr:rowOff>
    </xdr:from>
    <xdr:to>
      <xdr:col>111</xdr:col>
      <xdr:colOff>177800</xdr:colOff>
      <xdr:row>105</xdr:row>
      <xdr:rowOff>40996</xdr:rowOff>
    </xdr:to>
    <xdr:cxnSp macro="">
      <xdr:nvCxnSpPr>
        <xdr:cNvPr id="543" name="直線コネクタ 542"/>
        <xdr:cNvCxnSpPr/>
      </xdr:nvCxnSpPr>
      <xdr:spPr>
        <a:xfrm flipV="1">
          <a:off x="20434300" y="18034558"/>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3911</xdr:rowOff>
    </xdr:from>
    <xdr:to>
      <xdr:col>102</xdr:col>
      <xdr:colOff>165100</xdr:colOff>
      <xdr:row>105</xdr:row>
      <xdr:rowOff>105511</xdr:rowOff>
    </xdr:to>
    <xdr:sp macro="" textlink="">
      <xdr:nvSpPr>
        <xdr:cNvPr id="544" name="楕円 543"/>
        <xdr:cNvSpPr/>
      </xdr:nvSpPr>
      <xdr:spPr>
        <a:xfrm>
          <a:off x="19494500" y="180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40996</xdr:rowOff>
    </xdr:from>
    <xdr:to>
      <xdr:col>107</xdr:col>
      <xdr:colOff>50800</xdr:colOff>
      <xdr:row>105</xdr:row>
      <xdr:rowOff>54711</xdr:rowOff>
    </xdr:to>
    <xdr:cxnSp macro="">
      <xdr:nvCxnSpPr>
        <xdr:cNvPr id="545" name="直線コネクタ 544"/>
        <xdr:cNvCxnSpPr/>
      </xdr:nvCxnSpPr>
      <xdr:spPr>
        <a:xfrm flipV="1">
          <a:off x="19545300" y="1804324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546" name="楕円 545"/>
        <xdr:cNvSpPr/>
      </xdr:nvSpPr>
      <xdr:spPr>
        <a:xfrm>
          <a:off x="18605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54711</xdr:rowOff>
    </xdr:from>
    <xdr:to>
      <xdr:col>102</xdr:col>
      <xdr:colOff>114300</xdr:colOff>
      <xdr:row>105</xdr:row>
      <xdr:rowOff>60198</xdr:rowOff>
    </xdr:to>
    <xdr:cxnSp macro="">
      <xdr:nvCxnSpPr>
        <xdr:cNvPr id="547" name="直線コネクタ 546"/>
        <xdr:cNvCxnSpPr/>
      </xdr:nvCxnSpPr>
      <xdr:spPr>
        <a:xfrm flipV="1">
          <a:off x="18656300" y="1805696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48" name="n_1aveValue【庁舎】&#10;一人当たり面積"/>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49" name="n_2aveValue【庁舎】&#10;一人当たり面積"/>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550" name="n_3aveValue【庁舎】&#10;一人当たり面積"/>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551" name="n_4aveValue【庁舎】&#10;一人当たり面積"/>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99635</xdr:rowOff>
    </xdr:from>
    <xdr:ext cx="469744" cy="259045"/>
    <xdr:sp macro="" textlink="">
      <xdr:nvSpPr>
        <xdr:cNvPr id="552" name="n_1mainValue【庁舎】&#10;一人当たり面積"/>
        <xdr:cNvSpPr txBox="1"/>
      </xdr:nvSpPr>
      <xdr:spPr>
        <a:xfrm>
          <a:off x="21075727" y="177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108323</xdr:rowOff>
    </xdr:from>
    <xdr:ext cx="469744" cy="259045"/>
    <xdr:sp macro="" textlink="">
      <xdr:nvSpPr>
        <xdr:cNvPr id="553" name="n_2mainValue【庁舎】&#10;一人当たり面積"/>
        <xdr:cNvSpPr txBox="1"/>
      </xdr:nvSpPr>
      <xdr:spPr>
        <a:xfrm>
          <a:off x="20199427" y="177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122038</xdr:rowOff>
    </xdr:from>
    <xdr:ext cx="469744" cy="259045"/>
    <xdr:sp macro="" textlink="">
      <xdr:nvSpPr>
        <xdr:cNvPr id="554" name="n_3mainValue【庁舎】&#10;一人当たり面積"/>
        <xdr:cNvSpPr txBox="1"/>
      </xdr:nvSpPr>
      <xdr:spPr>
        <a:xfrm>
          <a:off x="19310427" y="177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555" name="n_4mainValue【庁舎】&#10;一人当たり面積"/>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消防施設について減価償却率が高いのは、平成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固定資産台帳整備を行ったことにより、消防団詰所や防火水槽、防災行政無線などを固定資産計上したことによるものである。消防団詰所や防火水槽などは老朽化が著しいため建替えも含めて計画的に修繕・改修等を行っていく必要がある。また、体育館・プールについては、個別計画を策定したため、計画に基づいて修繕・改修・除却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基準財政需要額、基準財政収入額ともに前年度</a:t>
          </a:r>
          <a:r>
            <a:rPr kumimoji="1" lang="ja-JP" altLang="en-US" sz="1100" b="0" i="0" baseline="0">
              <a:solidFill>
                <a:schemeClr val="dk1"/>
              </a:solidFill>
              <a:effectLst/>
              <a:latin typeface="+mn-lt"/>
              <a:ea typeface="+mn-ea"/>
              <a:cs typeface="+mn-cs"/>
            </a:rPr>
            <a:t>と同水準で推移し、</a:t>
          </a:r>
          <a:r>
            <a:rPr kumimoji="1" lang="ja-JP" altLang="ja-JP" sz="1100" b="0" i="0" baseline="0">
              <a:solidFill>
                <a:schemeClr val="dk1"/>
              </a:solidFill>
              <a:effectLst/>
              <a:latin typeface="+mn-lt"/>
              <a:ea typeface="+mn-ea"/>
              <a:cs typeface="+mn-cs"/>
            </a:rPr>
            <a:t>財政力指数は</a:t>
          </a:r>
          <a:r>
            <a:rPr kumimoji="1" lang="en-US" altLang="ja-JP" sz="1100" b="0" i="0" baseline="0">
              <a:solidFill>
                <a:schemeClr val="dk1"/>
              </a:solidFill>
              <a:effectLst/>
              <a:latin typeface="+mn-lt"/>
              <a:ea typeface="+mn-ea"/>
              <a:cs typeface="+mn-cs"/>
            </a:rPr>
            <a:t>0.18</a:t>
          </a:r>
          <a:r>
            <a:rPr kumimoji="1" lang="ja-JP" altLang="en-US" sz="1100" b="0" i="0" baseline="0">
              <a:solidFill>
                <a:schemeClr val="dk1"/>
              </a:solidFill>
              <a:effectLst/>
              <a:latin typeface="+mn-lt"/>
              <a:ea typeface="+mn-ea"/>
              <a:cs typeface="+mn-cs"/>
            </a:rPr>
            <a:t>を維持している</a:t>
          </a:r>
          <a:r>
            <a:rPr kumimoji="1" lang="ja-JP" altLang="ja-JP" sz="1100" b="0" i="0" baseline="0">
              <a:solidFill>
                <a:schemeClr val="dk1"/>
              </a:solidFill>
              <a:effectLst/>
              <a:latin typeface="+mn-lt"/>
              <a:ea typeface="+mn-ea"/>
              <a:cs typeface="+mn-cs"/>
            </a:rPr>
            <a:t>。しかしながら、類似団体平均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を下回る状況で推移しているため、投資的経費の抑制や物件費歳出の徹底的な見直し（</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年間で</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％の縮減）を実施するとともに、税収の徴収率向上対策（徴収目標：現年度分</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％、過年度分</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％）を中心とする歳入確保等の取り組みを通じて、財政基盤の強化に努める。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107315</xdr:rowOff>
    </xdr:from>
    <xdr:to>
      <xdr:col>23</xdr:col>
      <xdr:colOff>133350</xdr:colOff>
      <xdr:row>43</xdr:row>
      <xdr:rowOff>107315</xdr:rowOff>
    </xdr:to>
    <xdr:cxnSp macro="">
      <xdr:nvCxnSpPr>
        <xdr:cNvPr id="64" name="直線コネクタ 63"/>
        <xdr:cNvCxnSpPr/>
      </xdr:nvCxnSpPr>
      <xdr:spPr>
        <a:xfrm>
          <a:off x="4114800" y="7479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107315</xdr:rowOff>
    </xdr:from>
    <xdr:to>
      <xdr:col>19</xdr:col>
      <xdr:colOff>133350</xdr:colOff>
      <xdr:row>43</xdr:row>
      <xdr:rowOff>113347</xdr:rowOff>
    </xdr:to>
    <xdr:cxnSp macro="">
      <xdr:nvCxnSpPr>
        <xdr:cNvPr id="67" name="直線コネクタ 66"/>
        <xdr:cNvCxnSpPr/>
      </xdr:nvCxnSpPr>
      <xdr:spPr>
        <a:xfrm flipV="1">
          <a:off x="3225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113347</xdr:rowOff>
    </xdr:from>
    <xdr:to>
      <xdr:col>15</xdr:col>
      <xdr:colOff>82550</xdr:colOff>
      <xdr:row>43</xdr:row>
      <xdr:rowOff>113347</xdr:rowOff>
    </xdr:to>
    <xdr:cxnSp macro="">
      <xdr:nvCxnSpPr>
        <xdr:cNvPr id="70" name="直線コネクタ 69"/>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56515</xdr:rowOff>
    </xdr:from>
    <xdr:to>
      <xdr:col>23</xdr:col>
      <xdr:colOff>184150</xdr:colOff>
      <xdr:row>43</xdr:row>
      <xdr:rowOff>158115</xdr:rowOff>
    </xdr:to>
    <xdr:sp macro="" textlink="">
      <xdr:nvSpPr>
        <xdr:cNvPr id="83" name="楕円 82"/>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123842</xdr:rowOff>
    </xdr:from>
    <xdr:ext cx="762000" cy="259045"/>
    <xdr:sp macro="" textlink="">
      <xdr:nvSpPr>
        <xdr:cNvPr id="84" name="財政力該当値テキスト"/>
        <xdr:cNvSpPr txBox="1"/>
      </xdr:nvSpPr>
      <xdr:spPr>
        <a:xfrm>
          <a:off x="5041900" y="732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56515</xdr:rowOff>
    </xdr:from>
    <xdr:to>
      <xdr:col>19</xdr:col>
      <xdr:colOff>184150</xdr:colOff>
      <xdr:row>43</xdr:row>
      <xdr:rowOff>158115</xdr:rowOff>
    </xdr:to>
    <xdr:sp macro="" textlink="">
      <xdr:nvSpPr>
        <xdr:cNvPr id="85" name="楕円 84"/>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86" name="テキスト ボックス 85"/>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62547</xdr:rowOff>
    </xdr:from>
    <xdr:to>
      <xdr:col>15</xdr:col>
      <xdr:colOff>133350</xdr:colOff>
      <xdr:row>43</xdr:row>
      <xdr:rowOff>164147</xdr:rowOff>
    </xdr:to>
    <xdr:sp macro="" textlink="">
      <xdr:nvSpPr>
        <xdr:cNvPr id="87" name="楕円 86"/>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88" name="テキスト ボックス 87"/>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90" name="テキスト ボックス 89"/>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を上回る状況となって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年度においては前年度から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92.3</a:t>
          </a:r>
          <a:r>
            <a:rPr kumimoji="1" lang="ja-JP" altLang="ja-JP" sz="1100" b="0" i="0" baseline="0">
              <a:solidFill>
                <a:schemeClr val="dk1"/>
              </a:solidFill>
              <a:effectLst/>
              <a:latin typeface="+mn-lt"/>
              <a:ea typeface="+mn-ea"/>
              <a:cs typeface="+mn-cs"/>
            </a:rPr>
            <a:t>％となった。主な要因</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年度をピークに減少に転じると見込まれているが、新庁舎整備事業による起債も控えているため、財政計画に基づき、年間新規発行上限</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億円を目標に起債抑制を図る。また、会計年度任用職員制度による人件費の増、施設管理委託費の増など経常経費の増加要因が多いため、より一層歳出削減に取り組み、財政に弾力性を持たせていく。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32004</xdr:rowOff>
    </xdr:to>
    <xdr:cxnSp macro="">
      <xdr:nvCxnSpPr>
        <xdr:cNvPr id="125" name="直線コネクタ 124"/>
        <xdr:cNvCxnSpPr/>
      </xdr:nvCxnSpPr>
      <xdr:spPr>
        <a:xfrm flipV="1">
          <a:off x="4114800" y="111472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65</xdr:row>
      <xdr:rowOff>32004</xdr:rowOff>
    </xdr:to>
    <xdr:cxnSp macro="">
      <xdr:nvCxnSpPr>
        <xdr:cNvPr id="128" name="直線コネクタ 127"/>
        <xdr:cNvCxnSpPr/>
      </xdr:nvCxnSpPr>
      <xdr:spPr>
        <a:xfrm>
          <a:off x="3225800" y="1082878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64</xdr:row>
      <xdr:rowOff>44196</xdr:rowOff>
    </xdr:to>
    <xdr:cxnSp macro="">
      <xdr:nvCxnSpPr>
        <xdr:cNvPr id="131" name="直線コネクタ 130"/>
        <xdr:cNvCxnSpPr/>
      </xdr:nvCxnSpPr>
      <xdr:spPr>
        <a:xfrm flipV="1">
          <a:off x="2336800" y="108287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44196</xdr:rowOff>
    </xdr:to>
    <xdr:cxnSp macro="">
      <xdr:nvCxnSpPr>
        <xdr:cNvPr id="134" name="直線コネクタ 133"/>
        <xdr:cNvCxnSpPr/>
      </xdr:nvCxnSpPr>
      <xdr:spPr>
        <a:xfrm>
          <a:off x="1447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4" name="楕円 143"/>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45"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46" name="楕円 145"/>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47" name="テキスト ボックス 146"/>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48" name="楕円 147"/>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63009</xdr:rowOff>
    </xdr:from>
    <xdr:ext cx="762000" cy="259045"/>
    <xdr:sp macro="" textlink="">
      <xdr:nvSpPr>
        <xdr:cNvPr id="149" name="テキスト ボックス 14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0" name="楕円 149"/>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1" name="テキスト ボックス 150"/>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2" name="楕円 151"/>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3" name="テキスト ボックス 15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年度には、類似団体平均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との差はあまり見られなかったが、</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年度以降は類似団体平均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人件費については、きめ細やかな教育環境の確保のために村単教員を配置していることや保育料無償化に伴う保育士の確保など、物件費については、スクールバス</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公共施設の民間への委託料や庁内システム使用料の増加などが要因である。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160204</xdr:rowOff>
    </xdr:from>
    <xdr:to>
      <xdr:col>23</xdr:col>
      <xdr:colOff>133350</xdr:colOff>
      <xdr:row>82</xdr:row>
      <xdr:rowOff>60894</xdr:rowOff>
    </xdr:to>
    <xdr:cxnSp macro="">
      <xdr:nvCxnSpPr>
        <xdr:cNvPr id="188" name="直線コネクタ 187"/>
        <xdr:cNvCxnSpPr/>
      </xdr:nvCxnSpPr>
      <xdr:spPr>
        <a:xfrm>
          <a:off x="4114800" y="14047654"/>
          <a:ext cx="8382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136421</xdr:rowOff>
    </xdr:from>
    <xdr:to>
      <xdr:col>19</xdr:col>
      <xdr:colOff>133350</xdr:colOff>
      <xdr:row>81</xdr:row>
      <xdr:rowOff>160204</xdr:rowOff>
    </xdr:to>
    <xdr:cxnSp macro="">
      <xdr:nvCxnSpPr>
        <xdr:cNvPr id="191" name="直線コネクタ 190"/>
        <xdr:cNvCxnSpPr/>
      </xdr:nvCxnSpPr>
      <xdr:spPr>
        <a:xfrm>
          <a:off x="3225800" y="14023871"/>
          <a:ext cx="8890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93608</xdr:rowOff>
    </xdr:from>
    <xdr:to>
      <xdr:col>15</xdr:col>
      <xdr:colOff>82550</xdr:colOff>
      <xdr:row>81</xdr:row>
      <xdr:rowOff>136421</xdr:rowOff>
    </xdr:to>
    <xdr:cxnSp macro="">
      <xdr:nvCxnSpPr>
        <xdr:cNvPr id="194" name="直線コネクタ 193"/>
        <xdr:cNvCxnSpPr/>
      </xdr:nvCxnSpPr>
      <xdr:spPr>
        <a:xfrm>
          <a:off x="2336800" y="13981058"/>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93608</xdr:rowOff>
    </xdr:from>
    <xdr:to>
      <xdr:col>11</xdr:col>
      <xdr:colOff>31750</xdr:colOff>
      <xdr:row>81</xdr:row>
      <xdr:rowOff>112125</xdr:rowOff>
    </xdr:to>
    <xdr:cxnSp macro="">
      <xdr:nvCxnSpPr>
        <xdr:cNvPr id="197" name="直線コネクタ 196"/>
        <xdr:cNvCxnSpPr/>
      </xdr:nvCxnSpPr>
      <xdr:spPr>
        <a:xfrm flipV="1">
          <a:off x="1447800" y="1398105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10094</xdr:rowOff>
    </xdr:from>
    <xdr:to>
      <xdr:col>23</xdr:col>
      <xdr:colOff>184150</xdr:colOff>
      <xdr:row>82</xdr:row>
      <xdr:rowOff>111694</xdr:rowOff>
    </xdr:to>
    <xdr:sp macro="" textlink="">
      <xdr:nvSpPr>
        <xdr:cNvPr id="207" name="楕円 206"/>
        <xdr:cNvSpPr/>
      </xdr:nvSpPr>
      <xdr:spPr>
        <a:xfrm>
          <a:off x="4902200" y="140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153621</xdr:rowOff>
    </xdr:from>
    <xdr:ext cx="762000" cy="259045"/>
    <xdr:sp macro="" textlink="">
      <xdr:nvSpPr>
        <xdr:cNvPr id="208" name="人件費・物件費等の状況該当値テキスト"/>
        <xdr:cNvSpPr txBox="1"/>
      </xdr:nvSpPr>
      <xdr:spPr>
        <a:xfrm>
          <a:off x="5041900" y="1404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109404</xdr:rowOff>
    </xdr:from>
    <xdr:to>
      <xdr:col>19</xdr:col>
      <xdr:colOff>184150</xdr:colOff>
      <xdr:row>82</xdr:row>
      <xdr:rowOff>39554</xdr:rowOff>
    </xdr:to>
    <xdr:sp macro="" textlink="">
      <xdr:nvSpPr>
        <xdr:cNvPr id="209" name="楕円 208"/>
        <xdr:cNvSpPr/>
      </xdr:nvSpPr>
      <xdr:spPr>
        <a:xfrm>
          <a:off x="4064000" y="139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24331</xdr:rowOff>
    </xdr:from>
    <xdr:ext cx="736600" cy="259045"/>
    <xdr:sp macro="" textlink="">
      <xdr:nvSpPr>
        <xdr:cNvPr id="210" name="テキスト ボックス 209"/>
        <xdr:cNvSpPr txBox="1"/>
      </xdr:nvSpPr>
      <xdr:spPr>
        <a:xfrm>
          <a:off x="3733800" y="1408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85621</xdr:rowOff>
    </xdr:from>
    <xdr:to>
      <xdr:col>15</xdr:col>
      <xdr:colOff>133350</xdr:colOff>
      <xdr:row>82</xdr:row>
      <xdr:rowOff>15771</xdr:rowOff>
    </xdr:to>
    <xdr:sp macro="" textlink="">
      <xdr:nvSpPr>
        <xdr:cNvPr id="211" name="楕円 210"/>
        <xdr:cNvSpPr/>
      </xdr:nvSpPr>
      <xdr:spPr>
        <a:xfrm>
          <a:off x="3175000" y="139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548</xdr:rowOff>
    </xdr:from>
    <xdr:ext cx="762000" cy="259045"/>
    <xdr:sp macro="" textlink="">
      <xdr:nvSpPr>
        <xdr:cNvPr id="212" name="テキスト ボックス 211"/>
        <xdr:cNvSpPr txBox="1"/>
      </xdr:nvSpPr>
      <xdr:spPr>
        <a:xfrm>
          <a:off x="2844800" y="140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42808</xdr:rowOff>
    </xdr:from>
    <xdr:to>
      <xdr:col>11</xdr:col>
      <xdr:colOff>82550</xdr:colOff>
      <xdr:row>81</xdr:row>
      <xdr:rowOff>144408</xdr:rowOff>
    </xdr:to>
    <xdr:sp macro="" textlink="">
      <xdr:nvSpPr>
        <xdr:cNvPr id="213" name="楕円 212"/>
        <xdr:cNvSpPr/>
      </xdr:nvSpPr>
      <xdr:spPr>
        <a:xfrm>
          <a:off x="2286000" y="13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129185</xdr:rowOff>
    </xdr:from>
    <xdr:ext cx="762000" cy="259045"/>
    <xdr:sp macro="" textlink="">
      <xdr:nvSpPr>
        <xdr:cNvPr id="214" name="テキスト ボックス 213"/>
        <xdr:cNvSpPr txBox="1"/>
      </xdr:nvSpPr>
      <xdr:spPr>
        <a:xfrm>
          <a:off x="1955800" y="1401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61325</xdr:rowOff>
    </xdr:from>
    <xdr:to>
      <xdr:col>7</xdr:col>
      <xdr:colOff>31750</xdr:colOff>
      <xdr:row>81</xdr:row>
      <xdr:rowOff>162925</xdr:rowOff>
    </xdr:to>
    <xdr:sp macro="" textlink="">
      <xdr:nvSpPr>
        <xdr:cNvPr id="215" name="楕円 214"/>
        <xdr:cNvSpPr/>
      </xdr:nvSpPr>
      <xdr:spPr>
        <a:xfrm>
          <a:off x="1397000" y="139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147702</xdr:rowOff>
    </xdr:from>
    <xdr:ext cx="762000" cy="259045"/>
    <xdr:sp macro="" textlink="">
      <xdr:nvSpPr>
        <xdr:cNvPr id="216" name="テキスト ボックス 215"/>
        <xdr:cNvSpPr txBox="1"/>
      </xdr:nvSpPr>
      <xdr:spPr>
        <a:xfrm>
          <a:off x="1066800" y="140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ラスパイレス指数については、平成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年度からは同水準で推移してい</a:t>
          </a:r>
          <a:r>
            <a:rPr kumimoji="1" lang="ja-JP" altLang="en-US" sz="1100" b="0" i="0" baseline="0">
              <a:solidFill>
                <a:schemeClr val="dk1"/>
              </a:solidFill>
              <a:effectLst/>
              <a:latin typeface="+mn-lt"/>
              <a:ea typeface="+mn-ea"/>
              <a:cs typeface="+mn-cs"/>
            </a:rPr>
            <a:t>たが、令和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年度においては、</a:t>
          </a:r>
          <a:r>
            <a:rPr kumimoji="1" lang="ja-JP" altLang="ja-JP" sz="1100" b="0" i="0" baseline="0">
              <a:solidFill>
                <a:schemeClr val="dk1"/>
              </a:solidFill>
              <a:effectLst/>
              <a:latin typeface="+mn-lt"/>
              <a:ea typeface="+mn-ea"/>
              <a:cs typeface="+mn-cs"/>
            </a:rPr>
            <a:t>階層変動や職種変動によ</a:t>
          </a:r>
          <a:r>
            <a:rPr kumimoji="1" lang="ja-JP" altLang="en-US" sz="1100" b="0" i="0" baseline="0">
              <a:solidFill>
                <a:schemeClr val="dk1"/>
              </a:solidFill>
              <a:effectLst/>
              <a:latin typeface="+mn-lt"/>
              <a:ea typeface="+mn-ea"/>
              <a:cs typeface="+mn-cs"/>
            </a:rPr>
            <a:t>り、類似団体平均値を大きく上回っている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今後も国及び県の動向等を踏まえ、給与の適正化に努める。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7365</xdr:rowOff>
    </xdr:from>
    <xdr:to>
      <xdr:col>81</xdr:col>
      <xdr:colOff>44450</xdr:colOff>
      <xdr:row>88</xdr:row>
      <xdr:rowOff>19304</xdr:rowOff>
    </xdr:to>
    <xdr:cxnSp macro="">
      <xdr:nvCxnSpPr>
        <xdr:cNvPr id="248" name="直線コネクタ 247"/>
        <xdr:cNvCxnSpPr/>
      </xdr:nvCxnSpPr>
      <xdr:spPr>
        <a:xfrm>
          <a:off x="16179800" y="14923515"/>
          <a:ext cx="838200" cy="1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26670</xdr:rowOff>
    </xdr:to>
    <xdr:cxnSp macro="">
      <xdr:nvCxnSpPr>
        <xdr:cNvPr id="251" name="直線コネクタ 250"/>
        <xdr:cNvCxnSpPr/>
      </xdr:nvCxnSpPr>
      <xdr:spPr>
        <a:xfrm flipV="1">
          <a:off x="15290800" y="149235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26670</xdr:rowOff>
    </xdr:to>
    <xdr:cxnSp macro="">
      <xdr:nvCxnSpPr>
        <xdr:cNvPr id="254" name="直線コネクタ 253"/>
        <xdr:cNvCxnSpPr/>
      </xdr:nvCxnSpPr>
      <xdr:spPr>
        <a:xfrm>
          <a:off x="14401800" y="148945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103887</xdr:rowOff>
    </xdr:to>
    <xdr:cxnSp macro="">
      <xdr:nvCxnSpPr>
        <xdr:cNvPr id="257" name="直線コネクタ 256"/>
        <xdr:cNvCxnSpPr/>
      </xdr:nvCxnSpPr>
      <xdr:spPr>
        <a:xfrm flipV="1">
          <a:off x="13512800" y="148945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139954</xdr:rowOff>
    </xdr:from>
    <xdr:to>
      <xdr:col>81</xdr:col>
      <xdr:colOff>95250</xdr:colOff>
      <xdr:row>88</xdr:row>
      <xdr:rowOff>70104</xdr:rowOff>
    </xdr:to>
    <xdr:sp macro="" textlink="">
      <xdr:nvSpPr>
        <xdr:cNvPr id="267" name="楕円 266"/>
        <xdr:cNvSpPr/>
      </xdr:nvSpPr>
      <xdr:spPr>
        <a:xfrm>
          <a:off x="169672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112031</xdr:rowOff>
    </xdr:from>
    <xdr:ext cx="762000" cy="259045"/>
    <xdr:sp macro="" textlink="">
      <xdr:nvSpPr>
        <xdr:cNvPr id="268" name="給与水準   （国との比較）該当値テキスト"/>
        <xdr:cNvSpPr txBox="1"/>
      </xdr:nvSpPr>
      <xdr:spPr>
        <a:xfrm>
          <a:off x="17106900" y="150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69" name="楕円 268"/>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42942</xdr:rowOff>
    </xdr:from>
    <xdr:ext cx="736600" cy="259045"/>
    <xdr:sp macro="" textlink="">
      <xdr:nvSpPr>
        <xdr:cNvPr id="270" name="テキスト ボックス 269"/>
        <xdr:cNvSpPr txBox="1"/>
      </xdr:nvSpPr>
      <xdr:spPr>
        <a:xfrm>
          <a:off x="15798800" y="149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1" name="楕円 270"/>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2" name="テキスト ボックス 271"/>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3" name="楕円 272"/>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74" name="テキスト ボックス 273"/>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53087</xdr:rowOff>
    </xdr:from>
    <xdr:to>
      <xdr:col>64</xdr:col>
      <xdr:colOff>152400</xdr:colOff>
      <xdr:row>87</xdr:row>
      <xdr:rowOff>154687</xdr:rowOff>
    </xdr:to>
    <xdr:sp macro="" textlink="">
      <xdr:nvSpPr>
        <xdr:cNvPr id="275" name="楕円 274"/>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139464</xdr:rowOff>
    </xdr:from>
    <xdr:ext cx="762000" cy="259045"/>
    <xdr:sp macro="" textlink="">
      <xdr:nvSpPr>
        <xdr:cNvPr id="276" name="テキスト ボックス 275"/>
        <xdr:cNvSpPr txBox="1"/>
      </xdr:nvSpPr>
      <xdr:spPr>
        <a:xfrm>
          <a:off x="13131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年度に策定した道志村定員管理計画に基づき、平成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年度を初年度とし平成</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年度当初までの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人の削減を目標とするとなっている。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類似団体平均値と概ね同水準で推移している。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112871</xdr:rowOff>
    </xdr:from>
    <xdr:to>
      <xdr:col>81</xdr:col>
      <xdr:colOff>44450</xdr:colOff>
      <xdr:row>60</xdr:row>
      <xdr:rowOff>122322</xdr:rowOff>
    </xdr:to>
    <xdr:cxnSp macro="">
      <xdr:nvCxnSpPr>
        <xdr:cNvPr id="310" name="直線コネクタ 309"/>
        <xdr:cNvCxnSpPr/>
      </xdr:nvCxnSpPr>
      <xdr:spPr>
        <a:xfrm>
          <a:off x="16179800" y="10399871"/>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106638</xdr:rowOff>
    </xdr:from>
    <xdr:to>
      <xdr:col>77</xdr:col>
      <xdr:colOff>44450</xdr:colOff>
      <xdr:row>60</xdr:row>
      <xdr:rowOff>112871</xdr:rowOff>
    </xdr:to>
    <xdr:cxnSp macro="">
      <xdr:nvCxnSpPr>
        <xdr:cNvPr id="313" name="直線コネクタ 312"/>
        <xdr:cNvCxnSpPr/>
      </xdr:nvCxnSpPr>
      <xdr:spPr>
        <a:xfrm>
          <a:off x="15290800" y="10393638"/>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73459</xdr:rowOff>
    </xdr:from>
    <xdr:to>
      <xdr:col>72</xdr:col>
      <xdr:colOff>203200</xdr:colOff>
      <xdr:row>60</xdr:row>
      <xdr:rowOff>106638</xdr:rowOff>
    </xdr:to>
    <xdr:cxnSp macro="">
      <xdr:nvCxnSpPr>
        <xdr:cNvPr id="316" name="直線コネクタ 315"/>
        <xdr:cNvCxnSpPr/>
      </xdr:nvCxnSpPr>
      <xdr:spPr>
        <a:xfrm>
          <a:off x="14401800" y="10360459"/>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73459</xdr:rowOff>
    </xdr:to>
    <xdr:cxnSp macro="">
      <xdr:nvCxnSpPr>
        <xdr:cNvPr id="319" name="直線コネクタ 318"/>
        <xdr:cNvCxnSpPr/>
      </xdr:nvCxnSpPr>
      <xdr:spPr>
        <a:xfrm>
          <a:off x="13512800" y="10356638"/>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71522</xdr:rowOff>
    </xdr:from>
    <xdr:to>
      <xdr:col>81</xdr:col>
      <xdr:colOff>95250</xdr:colOff>
      <xdr:row>61</xdr:row>
      <xdr:rowOff>1672</xdr:rowOff>
    </xdr:to>
    <xdr:sp macro="" textlink="">
      <xdr:nvSpPr>
        <xdr:cNvPr id="329" name="楕円 328"/>
        <xdr:cNvSpPr/>
      </xdr:nvSpPr>
      <xdr:spPr>
        <a:xfrm>
          <a:off x="16967200" y="10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43599</xdr:rowOff>
    </xdr:from>
    <xdr:ext cx="762000" cy="259045"/>
    <xdr:sp macro="" textlink="">
      <xdr:nvSpPr>
        <xdr:cNvPr id="330" name="定員管理の状況該当値テキスト"/>
        <xdr:cNvSpPr txBox="1"/>
      </xdr:nvSpPr>
      <xdr:spPr>
        <a:xfrm>
          <a:off x="17106900" y="103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62071</xdr:rowOff>
    </xdr:from>
    <xdr:to>
      <xdr:col>77</xdr:col>
      <xdr:colOff>95250</xdr:colOff>
      <xdr:row>60</xdr:row>
      <xdr:rowOff>163671</xdr:rowOff>
    </xdr:to>
    <xdr:sp macro="" textlink="">
      <xdr:nvSpPr>
        <xdr:cNvPr id="331" name="楕円 330"/>
        <xdr:cNvSpPr/>
      </xdr:nvSpPr>
      <xdr:spPr>
        <a:xfrm>
          <a:off x="16129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148448</xdr:rowOff>
    </xdr:from>
    <xdr:ext cx="736600" cy="259045"/>
    <xdr:sp macro="" textlink="">
      <xdr:nvSpPr>
        <xdr:cNvPr id="332" name="テキスト ボックス 331"/>
        <xdr:cNvSpPr txBox="1"/>
      </xdr:nvSpPr>
      <xdr:spPr>
        <a:xfrm>
          <a:off x="15798800" y="1043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55838</xdr:rowOff>
    </xdr:from>
    <xdr:to>
      <xdr:col>73</xdr:col>
      <xdr:colOff>44450</xdr:colOff>
      <xdr:row>60</xdr:row>
      <xdr:rowOff>157438</xdr:rowOff>
    </xdr:to>
    <xdr:sp macro="" textlink="">
      <xdr:nvSpPr>
        <xdr:cNvPr id="333" name="楕円 332"/>
        <xdr:cNvSpPr/>
      </xdr:nvSpPr>
      <xdr:spPr>
        <a:xfrm>
          <a:off x="15240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142215</xdr:rowOff>
    </xdr:from>
    <xdr:ext cx="762000" cy="259045"/>
    <xdr:sp macro="" textlink="">
      <xdr:nvSpPr>
        <xdr:cNvPr id="334" name="テキスト ボックス 333"/>
        <xdr:cNvSpPr txBox="1"/>
      </xdr:nvSpPr>
      <xdr:spPr>
        <a:xfrm>
          <a:off x="14909800" y="104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22659</xdr:rowOff>
    </xdr:from>
    <xdr:to>
      <xdr:col>68</xdr:col>
      <xdr:colOff>203200</xdr:colOff>
      <xdr:row>60</xdr:row>
      <xdr:rowOff>124259</xdr:rowOff>
    </xdr:to>
    <xdr:sp macro="" textlink="">
      <xdr:nvSpPr>
        <xdr:cNvPr id="335" name="楕円 334"/>
        <xdr:cNvSpPr/>
      </xdr:nvSpPr>
      <xdr:spPr>
        <a:xfrm>
          <a:off x="14351000" y="10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134436</xdr:rowOff>
    </xdr:from>
    <xdr:ext cx="762000" cy="259045"/>
    <xdr:sp macro="" textlink="">
      <xdr:nvSpPr>
        <xdr:cNvPr id="336" name="テキスト ボックス 335"/>
        <xdr:cNvSpPr txBox="1"/>
      </xdr:nvSpPr>
      <xdr:spPr>
        <a:xfrm>
          <a:off x="14020800" y="1007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7" name="楕円 336"/>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8" name="テキスト ボックス 337"/>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年度までは類似団体平均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を下回っていたが、類似団体平均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が減少している中、大規模事業による起債額の増加により、公債費比率が上昇している。財政計画に基づき、地方債発行額</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億円の上限枠設定などに取り組み、公債費比率の抑制に努める。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138006</xdr:rowOff>
    </xdr:to>
    <xdr:cxnSp macro="">
      <xdr:nvCxnSpPr>
        <xdr:cNvPr id="371" name="直線コネクタ 370"/>
        <xdr:cNvCxnSpPr/>
      </xdr:nvCxnSpPr>
      <xdr:spPr>
        <a:xfrm>
          <a:off x="16179800" y="72906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89746</xdr:rowOff>
    </xdr:to>
    <xdr:cxnSp macro="">
      <xdr:nvCxnSpPr>
        <xdr:cNvPr id="374" name="直線コネクタ 373"/>
        <xdr:cNvCxnSpPr/>
      </xdr:nvCxnSpPr>
      <xdr:spPr>
        <a:xfrm>
          <a:off x="15290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9313</xdr:rowOff>
    </xdr:to>
    <xdr:cxnSp macro="">
      <xdr:nvCxnSpPr>
        <xdr:cNvPr id="377" name="直線コネクタ 376"/>
        <xdr:cNvCxnSpPr/>
      </xdr:nvCxnSpPr>
      <xdr:spPr>
        <a:xfrm>
          <a:off x="14401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124460</xdr:rowOff>
    </xdr:to>
    <xdr:cxnSp macro="">
      <xdr:nvCxnSpPr>
        <xdr:cNvPr id="380" name="直線コネクタ 379"/>
        <xdr:cNvCxnSpPr/>
      </xdr:nvCxnSpPr>
      <xdr:spPr>
        <a:xfrm>
          <a:off x="13512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0" name="楕円 389"/>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391"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2" name="楕円 391"/>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3" name="テキスト ボックス 392"/>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394" name="楕円 393"/>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95" name="テキスト ボックス 394"/>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6" name="楕円 39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7" name="テキスト ボックス 396"/>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8" name="楕円 39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9" name="テキスト ボックス 398"/>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100" b="0" i="0" baseline="0">
              <a:solidFill>
                <a:schemeClr val="dk1"/>
              </a:solidFill>
              <a:effectLst/>
              <a:latin typeface="+mn-lt"/>
              <a:ea typeface="+mn-ea"/>
              <a:cs typeface="+mn-cs"/>
            </a:rPr>
            <a:t>108.8</a:t>
          </a:r>
          <a:r>
            <a:rPr kumimoji="1" lang="ja-JP" altLang="ja-JP" sz="1100" b="0" i="0" baseline="0">
              <a:solidFill>
                <a:schemeClr val="dk1"/>
              </a:solidFill>
              <a:effectLst/>
              <a:latin typeface="+mn-lt"/>
              <a:ea typeface="+mn-ea"/>
              <a:cs typeface="+mn-cs"/>
            </a:rPr>
            <a:t>％となっている。前年度から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ものは、全国平均よりは低い水準であるが、山梨県平均に比べると高い水準にある。これは、学習環境の向上を図るためや障害児等への対応として村単教員を配置していることや、保育所・給食センター等を直営で行っているため、職員数が類似団体平均に比べ多いことが主な要因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92710</xdr:rowOff>
    </xdr:to>
    <xdr:cxnSp macro="">
      <xdr:nvCxnSpPr>
        <xdr:cNvPr id="64" name="直線コネクタ 63"/>
        <xdr:cNvCxnSpPr/>
      </xdr:nvCxnSpPr>
      <xdr:spPr>
        <a:xfrm>
          <a:off x="3987800" y="6299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140716</xdr:rowOff>
    </xdr:to>
    <xdr:cxnSp macro="">
      <xdr:nvCxnSpPr>
        <xdr:cNvPr id="67" name="直線コネクタ 66"/>
        <xdr:cNvCxnSpPr/>
      </xdr:nvCxnSpPr>
      <xdr:spPr>
        <a:xfrm flipV="1">
          <a:off x="3098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69850</xdr:rowOff>
    </xdr:to>
    <xdr:cxnSp macro="">
      <xdr:nvCxnSpPr>
        <xdr:cNvPr id="70" name="直線コネクタ 69"/>
        <xdr:cNvCxnSpPr/>
      </xdr:nvCxnSpPr>
      <xdr:spPr>
        <a:xfrm flipV="1">
          <a:off x="2209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69850</xdr:rowOff>
    </xdr:to>
    <xdr:cxnSp macro="">
      <xdr:nvCxnSpPr>
        <xdr:cNvPr id="73" name="直線コネクタ 72"/>
        <xdr:cNvCxnSpPr/>
      </xdr:nvCxnSpPr>
      <xdr:spPr>
        <a:xfrm>
          <a:off x="1320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スクールバスの民間委託を行っているため、類似団体及び全国平均と比較して、ともに高い数字となっている。道志情報館の運営費や指定管理者への委託費の影響で平成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年度から大きく増加した</a:t>
          </a:r>
          <a:r>
            <a:rPr kumimoji="1" lang="ja-JP" altLang="en-US" sz="1100" b="0" i="0" baseline="0">
              <a:solidFill>
                <a:schemeClr val="dk1"/>
              </a:solidFill>
              <a:effectLst/>
              <a:latin typeface="+mn-lt"/>
              <a:ea typeface="+mn-ea"/>
              <a:cs typeface="+mn-cs"/>
            </a:rPr>
            <a:t>ものの、その差も徐々に小さくなっている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168910</xdr:rowOff>
    </xdr:to>
    <xdr:cxnSp macro="">
      <xdr:nvCxnSpPr>
        <xdr:cNvPr id="124" name="直線コネクタ 123"/>
        <xdr:cNvCxnSpPr/>
      </xdr:nvCxnSpPr>
      <xdr:spPr>
        <a:xfrm flipV="1">
          <a:off x="15671800" y="28549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168910</xdr:rowOff>
    </xdr:from>
    <xdr:to>
      <xdr:col>78</xdr:col>
      <xdr:colOff>69850</xdr:colOff>
      <xdr:row>17</xdr:row>
      <xdr:rowOff>5080</xdr:rowOff>
    </xdr:to>
    <xdr:cxnSp macro="">
      <xdr:nvCxnSpPr>
        <xdr:cNvPr id="127" name="直線コネクタ 126"/>
        <xdr:cNvCxnSpPr/>
      </xdr:nvCxnSpPr>
      <xdr:spPr>
        <a:xfrm flipV="1">
          <a:off x="14782800" y="2912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xdr:rowOff>
    </xdr:from>
    <xdr:to>
      <xdr:col>73</xdr:col>
      <xdr:colOff>180975</xdr:colOff>
      <xdr:row>17</xdr:row>
      <xdr:rowOff>39370</xdr:rowOff>
    </xdr:to>
    <xdr:cxnSp macro="">
      <xdr:nvCxnSpPr>
        <xdr:cNvPr id="130" name="直線コネクタ 129"/>
        <xdr:cNvCxnSpPr/>
      </xdr:nvCxnSpPr>
      <xdr:spPr>
        <a:xfrm flipV="1">
          <a:off x="13893800" y="2919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39370</xdr:rowOff>
    </xdr:to>
    <xdr:cxnSp macro="">
      <xdr:nvCxnSpPr>
        <xdr:cNvPr id="133" name="直線コネクタ 132"/>
        <xdr:cNvCxnSpPr/>
      </xdr:nvCxnSpPr>
      <xdr:spPr>
        <a:xfrm>
          <a:off x="13004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3" name="楕円 142"/>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4"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118110</xdr:rowOff>
    </xdr:from>
    <xdr:to>
      <xdr:col>78</xdr:col>
      <xdr:colOff>120650</xdr:colOff>
      <xdr:row>17</xdr:row>
      <xdr:rowOff>48260</xdr:rowOff>
    </xdr:to>
    <xdr:sp macro="" textlink="">
      <xdr:nvSpPr>
        <xdr:cNvPr id="145" name="楕円 144"/>
        <xdr:cNvSpPr/>
      </xdr:nvSpPr>
      <xdr:spPr>
        <a:xfrm>
          <a:off x="15621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33037</xdr:rowOff>
    </xdr:from>
    <xdr:ext cx="736600" cy="259045"/>
    <xdr:sp macro="" textlink="">
      <xdr:nvSpPr>
        <xdr:cNvPr id="146" name="テキスト ボックス 145"/>
        <xdr:cNvSpPr txBox="1"/>
      </xdr:nvSpPr>
      <xdr:spPr>
        <a:xfrm>
          <a:off x="15290800" y="294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125730</xdr:rowOff>
    </xdr:from>
    <xdr:to>
      <xdr:col>74</xdr:col>
      <xdr:colOff>31750</xdr:colOff>
      <xdr:row>17</xdr:row>
      <xdr:rowOff>55880</xdr:rowOff>
    </xdr:to>
    <xdr:sp macro="" textlink="">
      <xdr:nvSpPr>
        <xdr:cNvPr id="147" name="楕円 146"/>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40657</xdr:rowOff>
    </xdr:from>
    <xdr:ext cx="762000" cy="259045"/>
    <xdr:sp macro="" textlink="">
      <xdr:nvSpPr>
        <xdr:cNvPr id="148" name="テキスト ボックス 147"/>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49" name="楕円 148"/>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0" name="テキスト ボックス 149"/>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1" name="楕円 150"/>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2" name="テキスト ボックス 15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は類似団体、全国平均、山梨県平均に比べて低いレベルで推移している。これは、被扶助対象者が少ないこと、医療施設や介護サービス施設等が少ないことが要因である。現行のサービス水準を維持しつつ、資格審査等の適正化や各種手当等の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4" name="直線コネクタ 183"/>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7" name="直線コネクタ 186"/>
        <xdr:cNvCxnSpPr/>
      </xdr:nvCxnSpPr>
      <xdr:spPr>
        <a:xfrm>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53</xdr:row>
      <xdr:rowOff>165100</xdr:rowOff>
    </xdr:to>
    <xdr:cxnSp macro="">
      <xdr:nvCxnSpPr>
        <xdr:cNvPr id="190" name="直線コネクタ 189"/>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53</xdr:row>
      <xdr:rowOff>165100</xdr:rowOff>
    </xdr:to>
    <xdr:cxnSp macro="">
      <xdr:nvCxnSpPr>
        <xdr:cNvPr id="193" name="直線コネクタ 192"/>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その他に係る経常比率が低いのは、過去からの特別会計等の経常経費の削減により繰出金の抑制を行ったためである。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診療所会計については、診療収入の減少が</a:t>
          </a:r>
          <a:r>
            <a:rPr kumimoji="1" lang="ja-JP" altLang="en-US" sz="1000" b="0" i="0" baseline="0">
              <a:solidFill>
                <a:schemeClr val="dk1"/>
              </a:solidFill>
              <a:effectLst/>
              <a:latin typeface="+mn-lt"/>
              <a:ea typeface="+mn-ea"/>
              <a:cs typeface="+mn-cs"/>
            </a:rPr>
            <a:t>繰出金の増につながる</a:t>
          </a:r>
          <a:r>
            <a:rPr kumimoji="1" lang="ja-JP" altLang="ja-JP" sz="1000" b="0" i="0" baseline="0">
              <a:solidFill>
                <a:schemeClr val="dk1"/>
              </a:solidFill>
              <a:effectLst/>
              <a:latin typeface="+mn-lt"/>
              <a:ea typeface="+mn-ea"/>
              <a:cs typeface="+mn-cs"/>
            </a:rPr>
            <a:t>要因のため、診療体制の改善を早期に行う必要がある。簡易水道については、老朽化した施設修繕等に今後も多額な費用が掛かることが見込まれているため、計画的な老朽化対策を行うとともに、料金体系についても見直しを図っていく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94996</xdr:rowOff>
    </xdr:to>
    <xdr:cxnSp macro="">
      <xdr:nvCxnSpPr>
        <xdr:cNvPr id="242" name="直線コネクタ 241"/>
        <xdr:cNvCxnSpPr/>
      </xdr:nvCxnSpPr>
      <xdr:spPr>
        <a:xfrm flipV="1">
          <a:off x="15671800" y="95910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94996</xdr:rowOff>
    </xdr:to>
    <xdr:cxnSp macro="">
      <xdr:nvCxnSpPr>
        <xdr:cNvPr id="245" name="直線コネクタ 244"/>
        <xdr:cNvCxnSpPr/>
      </xdr:nvCxnSpPr>
      <xdr:spPr>
        <a:xfrm>
          <a:off x="14782800" y="95636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133858</xdr:rowOff>
    </xdr:to>
    <xdr:cxnSp macro="">
      <xdr:nvCxnSpPr>
        <xdr:cNvPr id="248" name="直線コネクタ 247"/>
        <xdr:cNvCxnSpPr/>
      </xdr:nvCxnSpPr>
      <xdr:spPr>
        <a:xfrm>
          <a:off x="13893800" y="9522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26416</xdr:rowOff>
    </xdr:to>
    <xdr:cxnSp macro="">
      <xdr:nvCxnSpPr>
        <xdr:cNvPr id="251" name="直線コネクタ 250"/>
        <xdr:cNvCxnSpPr/>
      </xdr:nvCxnSpPr>
      <xdr:spPr>
        <a:xfrm flipV="1">
          <a:off x="13004800" y="95224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2"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3" name="楕円 262"/>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4" name="テキスト ボックス 263"/>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5" name="楕円 264"/>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6" name="テキスト ボックス 265"/>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69" name="楕円 268"/>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70" name="テキスト ボックス 269"/>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ついては、類似団体平均、全国平均とも下回っている。これは、各種団体等への補助金において、経費等の見直しを強く求めた効果が表れたためであるため、今後も引き続き補助金を交付するのが適当な事業を行っているかなどについて明確な基準を設けて、不適切な補助金は見直しや廃止を行う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一方、移住・定住対策関連の補助制度が創設されたことにより今後は補助費の増加が見込まれる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58420</xdr:rowOff>
    </xdr:to>
    <xdr:cxnSp macro="">
      <xdr:nvCxnSpPr>
        <xdr:cNvPr id="300" name="直線コネクタ 299"/>
        <xdr:cNvCxnSpPr/>
      </xdr:nvCxnSpPr>
      <xdr:spPr>
        <a:xfrm flipV="1">
          <a:off x="15671800" y="6189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58420</xdr:rowOff>
    </xdr:to>
    <xdr:cxnSp macro="">
      <xdr:nvCxnSpPr>
        <xdr:cNvPr id="303" name="直線コネクタ 302"/>
        <xdr:cNvCxnSpPr/>
      </xdr:nvCxnSpPr>
      <xdr:spPr>
        <a:xfrm>
          <a:off x="14782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8128</xdr:rowOff>
    </xdr:to>
    <xdr:cxnSp macro="">
      <xdr:nvCxnSpPr>
        <xdr:cNvPr id="306" name="直線コネクタ 305"/>
        <xdr:cNvCxnSpPr/>
      </xdr:nvCxnSpPr>
      <xdr:spPr>
        <a:xfrm>
          <a:off x="13893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8128</xdr:rowOff>
    </xdr:to>
    <xdr:cxnSp macro="">
      <xdr:nvCxnSpPr>
        <xdr:cNvPr id="309" name="直線コネクタ 308"/>
        <xdr:cNvCxnSpPr/>
      </xdr:nvCxnSpPr>
      <xdr:spPr>
        <a:xfrm>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1" name="楕円 32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2" name="テキスト ボックス 32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3" name="楕円 322"/>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4" name="テキスト ボックス 323"/>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ごろの大型整備事業の起債償還に加え、小中学校建築事業に係る起債の元金償還が始まることにより地方債の元利償還金が膨らんでおり、公営企業債の元利償還金に対する繰出金などの準元利償還金を含めたベースで、人口１人当たり決算額が類似団体平均を</a:t>
          </a:r>
          <a:r>
            <a:rPr kumimoji="1" lang="en-US" altLang="ja-JP" sz="1100" b="0" i="0" baseline="0">
              <a:solidFill>
                <a:schemeClr val="dk1"/>
              </a:solidFill>
              <a:effectLst/>
              <a:latin typeface="+mn-lt"/>
              <a:ea typeface="+mn-ea"/>
              <a:cs typeface="+mn-cs"/>
            </a:rPr>
            <a:t>93.7</a:t>
          </a:r>
          <a:r>
            <a:rPr kumimoji="1" lang="ja-JP" altLang="ja-JP" sz="1100" b="0" i="0" baseline="0">
              <a:solidFill>
                <a:schemeClr val="dk1"/>
              </a:solidFill>
              <a:effectLst/>
              <a:latin typeface="+mn-lt"/>
              <a:ea typeface="+mn-ea"/>
              <a:cs typeface="+mn-cs"/>
            </a:rPr>
            <a:t>％上回っている。公債費のピークは令和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見込まれ</a:t>
          </a:r>
          <a:r>
            <a:rPr kumimoji="1" lang="ja-JP" altLang="en-US" sz="1100" b="0" i="0" baseline="0">
              <a:solidFill>
                <a:schemeClr val="dk1"/>
              </a:solidFill>
              <a:effectLst/>
              <a:latin typeface="+mn-lt"/>
              <a:ea typeface="+mn-ea"/>
              <a:cs typeface="+mn-cs"/>
            </a:rPr>
            <a:t>ているが、今後も庁舎建設を控えていることから</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非常に厳しい財政運営となることが予想される。そのため、地方債の新規発行が年間</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億円を超えないように普通建設事業費を抑制することとしている。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92711</xdr:rowOff>
    </xdr:to>
    <xdr:cxnSp macro="">
      <xdr:nvCxnSpPr>
        <xdr:cNvPr id="360" name="直線コネクタ 359"/>
        <xdr:cNvCxnSpPr/>
      </xdr:nvCxnSpPr>
      <xdr:spPr>
        <a:xfrm>
          <a:off x="3987800" y="13591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85089</xdr:rowOff>
    </xdr:from>
    <xdr:to>
      <xdr:col>19</xdr:col>
      <xdr:colOff>187325</xdr:colOff>
      <xdr:row>79</xdr:row>
      <xdr:rowOff>46989</xdr:rowOff>
    </xdr:to>
    <xdr:cxnSp macro="">
      <xdr:nvCxnSpPr>
        <xdr:cNvPr id="363" name="直線コネクタ 362"/>
        <xdr:cNvCxnSpPr/>
      </xdr:nvCxnSpPr>
      <xdr:spPr>
        <a:xfrm>
          <a:off x="3098800" y="134581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85089</xdr:rowOff>
    </xdr:from>
    <xdr:to>
      <xdr:col>15</xdr:col>
      <xdr:colOff>98425</xdr:colOff>
      <xdr:row>78</xdr:row>
      <xdr:rowOff>149861</xdr:rowOff>
    </xdr:to>
    <xdr:cxnSp macro="">
      <xdr:nvCxnSpPr>
        <xdr:cNvPr id="366" name="直線コネクタ 365"/>
        <xdr:cNvCxnSpPr/>
      </xdr:nvCxnSpPr>
      <xdr:spPr>
        <a:xfrm flipV="1">
          <a:off x="2209800" y="134581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149861</xdr:rowOff>
    </xdr:to>
    <xdr:cxnSp macro="">
      <xdr:nvCxnSpPr>
        <xdr:cNvPr id="369" name="直線コネクタ 368"/>
        <xdr:cNvCxnSpPr/>
      </xdr:nvCxnSpPr>
      <xdr:spPr>
        <a:xfrm>
          <a:off x="1320800" y="13378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9" name="楕円 378"/>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80"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1" name="楕円 380"/>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2" name="テキスト ボックス 381"/>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34289</xdr:rowOff>
    </xdr:from>
    <xdr:to>
      <xdr:col>15</xdr:col>
      <xdr:colOff>149225</xdr:colOff>
      <xdr:row>78</xdr:row>
      <xdr:rowOff>135889</xdr:rowOff>
    </xdr:to>
    <xdr:sp macro="" textlink="">
      <xdr:nvSpPr>
        <xdr:cNvPr id="383" name="楕円 382"/>
        <xdr:cNvSpPr/>
      </xdr:nvSpPr>
      <xdr:spPr>
        <a:xfrm>
          <a:off x="3048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120666</xdr:rowOff>
    </xdr:from>
    <xdr:ext cx="762000" cy="259045"/>
    <xdr:sp macro="" textlink="">
      <xdr:nvSpPr>
        <xdr:cNvPr id="384" name="テキスト ボックス 383"/>
        <xdr:cNvSpPr txBox="1"/>
      </xdr:nvSpPr>
      <xdr:spPr>
        <a:xfrm>
          <a:off x="2717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85" name="楕円 384"/>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6" name="テキスト ボックス 385"/>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7" name="楕円 386"/>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8" name="テキスト ボックス 387"/>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公債費の経常収支比率の水準が高いため、公債費以外の経常収支比率の水準は類似団体・全国・山梨県平均を下回っているが、全体の経常収支比率は、平成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85.7</a:t>
          </a:r>
          <a:r>
            <a:rPr kumimoji="1" lang="ja-JP" altLang="ja-JP" sz="1100" b="0" i="0" baseline="0">
              <a:solidFill>
                <a:schemeClr val="dk1"/>
              </a:solidFill>
              <a:effectLst/>
              <a:latin typeface="+mn-lt"/>
              <a:ea typeface="+mn-ea"/>
              <a:cs typeface="+mn-cs"/>
            </a:rPr>
            <a:t>％から</a:t>
          </a:r>
          <a:r>
            <a:rPr kumimoji="1" lang="ja-JP" altLang="en-US" sz="1100" b="0" i="0" baseline="0">
              <a:solidFill>
                <a:schemeClr val="dk1"/>
              </a:solidFill>
              <a:effectLst/>
              <a:latin typeface="+mn-lt"/>
              <a:ea typeface="+mn-ea"/>
              <a:cs typeface="+mn-cs"/>
            </a:rPr>
            <a:t>令和元年度</a:t>
          </a:r>
          <a:r>
            <a:rPr kumimoji="1" lang="en-US" altLang="ja-JP" sz="1100" b="0" i="0" baseline="0">
              <a:solidFill>
                <a:schemeClr val="dk1"/>
              </a:solidFill>
              <a:effectLst/>
              <a:latin typeface="+mn-lt"/>
              <a:ea typeface="+mn-ea"/>
              <a:cs typeface="+mn-cs"/>
            </a:rPr>
            <a:t>92.9</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92.3</a:t>
          </a:r>
          <a:r>
            <a:rPr kumimoji="1" lang="ja-JP" altLang="ja-JP" sz="1100" b="0" i="0" baseline="0">
              <a:solidFill>
                <a:schemeClr val="dk1"/>
              </a:solidFill>
              <a:effectLst/>
              <a:latin typeface="+mn-lt"/>
              <a:ea typeface="+mn-ea"/>
              <a:cs typeface="+mn-cs"/>
            </a:rPr>
            <a:t>％と大きく上昇している。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財政に弾力性を持たせるため、全ての事務事業の優先度を厳しく点検し、経常経費の削減を行い、経常収支比率</a:t>
          </a:r>
          <a:r>
            <a:rPr kumimoji="1" lang="en-US" altLang="ja-JP" sz="1100" b="0" i="0" baseline="0">
              <a:solidFill>
                <a:schemeClr val="dk1"/>
              </a:solidFill>
              <a:effectLst/>
              <a:latin typeface="+mn-lt"/>
              <a:ea typeface="+mn-ea"/>
              <a:cs typeface="+mn-cs"/>
            </a:rPr>
            <a:t>85</a:t>
          </a:r>
          <a:r>
            <a:rPr kumimoji="1" lang="ja-JP" altLang="ja-JP" sz="1100" b="0" i="0" baseline="0">
              <a:solidFill>
                <a:schemeClr val="dk1"/>
              </a:solidFill>
              <a:effectLst/>
              <a:latin typeface="+mn-lt"/>
              <a:ea typeface="+mn-ea"/>
              <a:cs typeface="+mn-cs"/>
            </a:rPr>
            <a:t>％を目指す。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31750</xdr:rowOff>
    </xdr:to>
    <xdr:cxnSp macro="">
      <xdr:nvCxnSpPr>
        <xdr:cNvPr id="421" name="直線コネクタ 420"/>
        <xdr:cNvCxnSpPr/>
      </xdr:nvCxnSpPr>
      <xdr:spPr>
        <a:xfrm flipV="1">
          <a:off x="15671800" y="129933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31750</xdr:rowOff>
    </xdr:to>
    <xdr:cxnSp macro="">
      <xdr:nvCxnSpPr>
        <xdr:cNvPr id="424" name="直線コネクタ 423"/>
        <xdr:cNvCxnSpPr/>
      </xdr:nvCxnSpPr>
      <xdr:spPr>
        <a:xfrm>
          <a:off x="14782800" y="129209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75</xdr:row>
      <xdr:rowOff>146050</xdr:rowOff>
    </xdr:to>
    <xdr:cxnSp macro="">
      <xdr:nvCxnSpPr>
        <xdr:cNvPr id="427" name="直線コネクタ 426"/>
        <xdr:cNvCxnSpPr/>
      </xdr:nvCxnSpPr>
      <xdr:spPr>
        <a:xfrm flipV="1">
          <a:off x="13893800" y="12920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20320</xdr:rowOff>
    </xdr:to>
    <xdr:cxnSp macro="">
      <xdr:nvCxnSpPr>
        <xdr:cNvPr id="430" name="直線コネクタ 429"/>
        <xdr:cNvCxnSpPr/>
      </xdr:nvCxnSpPr>
      <xdr:spPr>
        <a:xfrm flipV="1">
          <a:off x="13004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0" name="楕円 439"/>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1"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2" name="楕円 441"/>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3" name="テキスト ボックス 442"/>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44" name="楕円 443"/>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45" name="テキスト ボックス 444"/>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6" name="楕円 445"/>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7" name="テキスト ボックス 446"/>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48" name="楕円 44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49" name="テキスト ボックス 44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114591</xdr:rowOff>
    </xdr:from>
    <xdr:to>
      <xdr:col>29</xdr:col>
      <xdr:colOff>127000</xdr:colOff>
      <xdr:row>18</xdr:row>
      <xdr:rowOff>116208</xdr:rowOff>
    </xdr:to>
    <xdr:cxnSp macro="">
      <xdr:nvCxnSpPr>
        <xdr:cNvPr id="52" name="直線コネクタ 51"/>
        <xdr:cNvCxnSpPr/>
      </xdr:nvCxnSpPr>
      <xdr:spPr bwMode="auto">
        <a:xfrm>
          <a:off x="5003800" y="3248316"/>
          <a:ext cx="6477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114591</xdr:rowOff>
    </xdr:from>
    <xdr:to>
      <xdr:col>26</xdr:col>
      <xdr:colOff>50800</xdr:colOff>
      <xdr:row>19</xdr:row>
      <xdr:rowOff>964</xdr:rowOff>
    </xdr:to>
    <xdr:cxnSp macro="">
      <xdr:nvCxnSpPr>
        <xdr:cNvPr id="55" name="直線コネクタ 54"/>
        <xdr:cNvCxnSpPr/>
      </xdr:nvCxnSpPr>
      <xdr:spPr bwMode="auto">
        <a:xfrm flipV="1">
          <a:off x="4305300" y="3248316"/>
          <a:ext cx="6985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156892</xdr:rowOff>
    </xdr:from>
    <xdr:to>
      <xdr:col>22</xdr:col>
      <xdr:colOff>114300</xdr:colOff>
      <xdr:row>19</xdr:row>
      <xdr:rowOff>964</xdr:rowOff>
    </xdr:to>
    <xdr:cxnSp macro="">
      <xdr:nvCxnSpPr>
        <xdr:cNvPr id="58" name="直線コネクタ 57"/>
        <xdr:cNvCxnSpPr/>
      </xdr:nvCxnSpPr>
      <xdr:spPr bwMode="auto">
        <a:xfrm>
          <a:off x="3606800" y="3290617"/>
          <a:ext cx="6985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156892</xdr:rowOff>
    </xdr:from>
    <xdr:to>
      <xdr:col>18</xdr:col>
      <xdr:colOff>177800</xdr:colOff>
      <xdr:row>19</xdr:row>
      <xdr:rowOff>37174</xdr:rowOff>
    </xdr:to>
    <xdr:cxnSp macro="">
      <xdr:nvCxnSpPr>
        <xdr:cNvPr id="61" name="直線コネクタ 60"/>
        <xdr:cNvCxnSpPr/>
      </xdr:nvCxnSpPr>
      <xdr:spPr bwMode="auto">
        <a:xfrm flipV="1">
          <a:off x="2908300" y="3290617"/>
          <a:ext cx="698500" cy="5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65408</xdr:rowOff>
    </xdr:from>
    <xdr:to>
      <xdr:col>29</xdr:col>
      <xdr:colOff>177800</xdr:colOff>
      <xdr:row>18</xdr:row>
      <xdr:rowOff>167008</xdr:rowOff>
    </xdr:to>
    <xdr:sp macro="" textlink="">
      <xdr:nvSpPr>
        <xdr:cNvPr id="71" name="楕円 70"/>
        <xdr:cNvSpPr/>
      </xdr:nvSpPr>
      <xdr:spPr bwMode="auto">
        <a:xfrm>
          <a:off x="5600700" y="319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37485</xdr:rowOff>
    </xdr:from>
    <xdr:ext cx="762000" cy="259045"/>
    <xdr:sp macro="" textlink="">
      <xdr:nvSpPr>
        <xdr:cNvPr id="72" name="人口1人当たり決算額の推移該当値テキスト130"/>
        <xdr:cNvSpPr txBox="1"/>
      </xdr:nvSpPr>
      <xdr:spPr>
        <a:xfrm>
          <a:off x="5740400" y="31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63791</xdr:rowOff>
    </xdr:from>
    <xdr:to>
      <xdr:col>26</xdr:col>
      <xdr:colOff>101600</xdr:colOff>
      <xdr:row>18</xdr:row>
      <xdr:rowOff>165391</xdr:rowOff>
    </xdr:to>
    <xdr:sp macro="" textlink="">
      <xdr:nvSpPr>
        <xdr:cNvPr id="73" name="楕円 72"/>
        <xdr:cNvSpPr/>
      </xdr:nvSpPr>
      <xdr:spPr bwMode="auto">
        <a:xfrm>
          <a:off x="4953000" y="319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150168</xdr:rowOff>
    </xdr:from>
    <xdr:ext cx="736600" cy="259045"/>
    <xdr:sp macro="" textlink="">
      <xdr:nvSpPr>
        <xdr:cNvPr id="74" name="テキスト ボックス 73"/>
        <xdr:cNvSpPr txBox="1"/>
      </xdr:nvSpPr>
      <xdr:spPr>
        <a:xfrm>
          <a:off x="4622800" y="328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121614</xdr:rowOff>
    </xdr:from>
    <xdr:to>
      <xdr:col>22</xdr:col>
      <xdr:colOff>165100</xdr:colOff>
      <xdr:row>19</xdr:row>
      <xdr:rowOff>51764</xdr:rowOff>
    </xdr:to>
    <xdr:sp macro="" textlink="">
      <xdr:nvSpPr>
        <xdr:cNvPr id="75" name="楕円 74"/>
        <xdr:cNvSpPr/>
      </xdr:nvSpPr>
      <xdr:spPr bwMode="auto">
        <a:xfrm>
          <a:off x="4254500" y="325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36541</xdr:rowOff>
    </xdr:from>
    <xdr:ext cx="762000" cy="259045"/>
    <xdr:sp macro="" textlink="">
      <xdr:nvSpPr>
        <xdr:cNvPr id="76" name="テキスト ボックス 75"/>
        <xdr:cNvSpPr txBox="1"/>
      </xdr:nvSpPr>
      <xdr:spPr>
        <a:xfrm>
          <a:off x="3924300" y="33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106092</xdr:rowOff>
    </xdr:from>
    <xdr:to>
      <xdr:col>19</xdr:col>
      <xdr:colOff>38100</xdr:colOff>
      <xdr:row>19</xdr:row>
      <xdr:rowOff>36242</xdr:rowOff>
    </xdr:to>
    <xdr:sp macro="" textlink="">
      <xdr:nvSpPr>
        <xdr:cNvPr id="77" name="楕円 76"/>
        <xdr:cNvSpPr/>
      </xdr:nvSpPr>
      <xdr:spPr bwMode="auto">
        <a:xfrm>
          <a:off x="3556000" y="323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21019</xdr:rowOff>
    </xdr:from>
    <xdr:ext cx="762000" cy="259045"/>
    <xdr:sp macro="" textlink="">
      <xdr:nvSpPr>
        <xdr:cNvPr id="78" name="テキスト ボックス 77"/>
        <xdr:cNvSpPr txBox="1"/>
      </xdr:nvSpPr>
      <xdr:spPr>
        <a:xfrm>
          <a:off x="3225800" y="33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157824</xdr:rowOff>
    </xdr:from>
    <xdr:to>
      <xdr:col>15</xdr:col>
      <xdr:colOff>101600</xdr:colOff>
      <xdr:row>19</xdr:row>
      <xdr:rowOff>87974</xdr:rowOff>
    </xdr:to>
    <xdr:sp macro="" textlink="">
      <xdr:nvSpPr>
        <xdr:cNvPr id="79" name="楕円 78"/>
        <xdr:cNvSpPr/>
      </xdr:nvSpPr>
      <xdr:spPr bwMode="auto">
        <a:xfrm>
          <a:off x="2857500" y="329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72751</xdr:rowOff>
    </xdr:from>
    <xdr:ext cx="762000" cy="259045"/>
    <xdr:sp macro="" textlink="">
      <xdr:nvSpPr>
        <xdr:cNvPr id="80" name="テキスト ボックス 79"/>
        <xdr:cNvSpPr txBox="1"/>
      </xdr:nvSpPr>
      <xdr:spPr>
        <a:xfrm>
          <a:off x="2527300" y="33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230745</xdr:rowOff>
    </xdr:from>
    <xdr:to>
      <xdr:col>29</xdr:col>
      <xdr:colOff>127000</xdr:colOff>
      <xdr:row>35</xdr:row>
      <xdr:rowOff>333955</xdr:rowOff>
    </xdr:to>
    <xdr:cxnSp macro="">
      <xdr:nvCxnSpPr>
        <xdr:cNvPr id="115" name="直線コネクタ 114"/>
        <xdr:cNvCxnSpPr/>
      </xdr:nvCxnSpPr>
      <xdr:spPr bwMode="auto">
        <a:xfrm flipV="1">
          <a:off x="5003800" y="6841095"/>
          <a:ext cx="647700" cy="10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333955</xdr:rowOff>
    </xdr:from>
    <xdr:to>
      <xdr:col>26</xdr:col>
      <xdr:colOff>50800</xdr:colOff>
      <xdr:row>36</xdr:row>
      <xdr:rowOff>35109</xdr:rowOff>
    </xdr:to>
    <xdr:cxnSp macro="">
      <xdr:nvCxnSpPr>
        <xdr:cNvPr id="118" name="直線コネクタ 117"/>
        <xdr:cNvCxnSpPr/>
      </xdr:nvCxnSpPr>
      <xdr:spPr bwMode="auto">
        <a:xfrm flipV="1">
          <a:off x="4305300" y="6944305"/>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16227</xdr:rowOff>
    </xdr:from>
    <xdr:to>
      <xdr:col>22</xdr:col>
      <xdr:colOff>114300</xdr:colOff>
      <xdr:row>36</xdr:row>
      <xdr:rowOff>35109</xdr:rowOff>
    </xdr:to>
    <xdr:cxnSp macro="">
      <xdr:nvCxnSpPr>
        <xdr:cNvPr id="121" name="直線コネクタ 120"/>
        <xdr:cNvCxnSpPr/>
      </xdr:nvCxnSpPr>
      <xdr:spPr bwMode="auto">
        <a:xfrm>
          <a:off x="3606800" y="6969477"/>
          <a:ext cx="698500" cy="1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16227</xdr:rowOff>
    </xdr:from>
    <xdr:to>
      <xdr:col>18</xdr:col>
      <xdr:colOff>177800</xdr:colOff>
      <xdr:row>36</xdr:row>
      <xdr:rowOff>103343</xdr:rowOff>
    </xdr:to>
    <xdr:cxnSp macro="">
      <xdr:nvCxnSpPr>
        <xdr:cNvPr id="124" name="直線コネクタ 123"/>
        <xdr:cNvCxnSpPr/>
      </xdr:nvCxnSpPr>
      <xdr:spPr bwMode="auto">
        <a:xfrm flipV="1">
          <a:off x="2908300" y="6969477"/>
          <a:ext cx="698500" cy="8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179945</xdr:rowOff>
    </xdr:from>
    <xdr:to>
      <xdr:col>29</xdr:col>
      <xdr:colOff>177800</xdr:colOff>
      <xdr:row>35</xdr:row>
      <xdr:rowOff>281545</xdr:rowOff>
    </xdr:to>
    <xdr:sp macro="" textlink="">
      <xdr:nvSpPr>
        <xdr:cNvPr id="134" name="楕円 133"/>
        <xdr:cNvSpPr/>
      </xdr:nvSpPr>
      <xdr:spPr bwMode="auto">
        <a:xfrm>
          <a:off x="5600700" y="679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25022</xdr:rowOff>
    </xdr:from>
    <xdr:ext cx="762000" cy="259045"/>
    <xdr:sp macro="" textlink="">
      <xdr:nvSpPr>
        <xdr:cNvPr id="135" name="人口1人当たり決算額の推移該当値テキスト445"/>
        <xdr:cNvSpPr txBox="1"/>
      </xdr:nvSpPr>
      <xdr:spPr>
        <a:xfrm>
          <a:off x="5740400" y="66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283155</xdr:rowOff>
    </xdr:from>
    <xdr:to>
      <xdr:col>26</xdr:col>
      <xdr:colOff>101600</xdr:colOff>
      <xdr:row>36</xdr:row>
      <xdr:rowOff>41855</xdr:rowOff>
    </xdr:to>
    <xdr:sp macro="" textlink="">
      <xdr:nvSpPr>
        <xdr:cNvPr id="136" name="楕円 135"/>
        <xdr:cNvSpPr/>
      </xdr:nvSpPr>
      <xdr:spPr bwMode="auto">
        <a:xfrm>
          <a:off x="4953000" y="689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52032</xdr:rowOff>
    </xdr:from>
    <xdr:ext cx="736600" cy="259045"/>
    <xdr:sp macro="" textlink="">
      <xdr:nvSpPr>
        <xdr:cNvPr id="137" name="テキスト ボックス 136"/>
        <xdr:cNvSpPr txBox="1"/>
      </xdr:nvSpPr>
      <xdr:spPr>
        <a:xfrm>
          <a:off x="4622800" y="666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327209</xdr:rowOff>
    </xdr:from>
    <xdr:to>
      <xdr:col>22</xdr:col>
      <xdr:colOff>165100</xdr:colOff>
      <xdr:row>36</xdr:row>
      <xdr:rowOff>85909</xdr:rowOff>
    </xdr:to>
    <xdr:sp macro="" textlink="">
      <xdr:nvSpPr>
        <xdr:cNvPr id="138" name="楕円 137"/>
        <xdr:cNvSpPr/>
      </xdr:nvSpPr>
      <xdr:spPr bwMode="auto">
        <a:xfrm>
          <a:off x="4254500" y="693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96086</xdr:rowOff>
    </xdr:from>
    <xdr:ext cx="762000" cy="259045"/>
    <xdr:sp macro="" textlink="">
      <xdr:nvSpPr>
        <xdr:cNvPr id="139" name="テキスト ボックス 138"/>
        <xdr:cNvSpPr txBox="1"/>
      </xdr:nvSpPr>
      <xdr:spPr>
        <a:xfrm>
          <a:off x="3924300" y="670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308327</xdr:rowOff>
    </xdr:from>
    <xdr:to>
      <xdr:col>19</xdr:col>
      <xdr:colOff>38100</xdr:colOff>
      <xdr:row>36</xdr:row>
      <xdr:rowOff>67027</xdr:rowOff>
    </xdr:to>
    <xdr:sp macro="" textlink="">
      <xdr:nvSpPr>
        <xdr:cNvPr id="140" name="楕円 139"/>
        <xdr:cNvSpPr/>
      </xdr:nvSpPr>
      <xdr:spPr bwMode="auto">
        <a:xfrm>
          <a:off x="3556000" y="691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77204</xdr:rowOff>
    </xdr:from>
    <xdr:ext cx="762000" cy="259045"/>
    <xdr:sp macro="" textlink="">
      <xdr:nvSpPr>
        <xdr:cNvPr id="141" name="テキスト ボックス 140"/>
        <xdr:cNvSpPr txBox="1"/>
      </xdr:nvSpPr>
      <xdr:spPr>
        <a:xfrm>
          <a:off x="3225800" y="668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52543</xdr:rowOff>
    </xdr:from>
    <xdr:to>
      <xdr:col>15</xdr:col>
      <xdr:colOff>101600</xdr:colOff>
      <xdr:row>36</xdr:row>
      <xdr:rowOff>154143</xdr:rowOff>
    </xdr:to>
    <xdr:sp macro="" textlink="">
      <xdr:nvSpPr>
        <xdr:cNvPr id="142" name="楕円 141"/>
        <xdr:cNvSpPr/>
      </xdr:nvSpPr>
      <xdr:spPr bwMode="auto">
        <a:xfrm>
          <a:off x="2857500" y="700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164320</xdr:rowOff>
    </xdr:from>
    <xdr:ext cx="762000" cy="259045"/>
    <xdr:sp macro="" textlink="">
      <xdr:nvSpPr>
        <xdr:cNvPr id="143" name="テキスト ボックス 142"/>
        <xdr:cNvSpPr txBox="1"/>
      </xdr:nvSpPr>
      <xdr:spPr>
        <a:xfrm>
          <a:off x="2527300" y="677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62877</xdr:rowOff>
    </xdr:from>
    <xdr:to>
      <xdr:col>24</xdr:col>
      <xdr:colOff>63500</xdr:colOff>
      <xdr:row>37</xdr:row>
      <xdr:rowOff>127313</xdr:rowOff>
    </xdr:to>
    <xdr:cxnSp macro="">
      <xdr:nvCxnSpPr>
        <xdr:cNvPr id="63" name="直線コネクタ 62"/>
        <xdr:cNvCxnSpPr/>
      </xdr:nvCxnSpPr>
      <xdr:spPr>
        <a:xfrm flipV="1">
          <a:off x="3797300" y="6406527"/>
          <a:ext cx="838200" cy="6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127313</xdr:rowOff>
    </xdr:from>
    <xdr:to>
      <xdr:col>19</xdr:col>
      <xdr:colOff>177800</xdr:colOff>
      <xdr:row>37</xdr:row>
      <xdr:rowOff>147149</xdr:rowOff>
    </xdr:to>
    <xdr:cxnSp macro="">
      <xdr:nvCxnSpPr>
        <xdr:cNvPr id="66" name="直線コネクタ 65"/>
        <xdr:cNvCxnSpPr/>
      </xdr:nvCxnSpPr>
      <xdr:spPr>
        <a:xfrm flipV="1">
          <a:off x="2908300" y="6470963"/>
          <a:ext cx="8890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141489</xdr:rowOff>
    </xdr:from>
    <xdr:to>
      <xdr:col>15</xdr:col>
      <xdr:colOff>50800</xdr:colOff>
      <xdr:row>37</xdr:row>
      <xdr:rowOff>147149</xdr:rowOff>
    </xdr:to>
    <xdr:cxnSp macro="">
      <xdr:nvCxnSpPr>
        <xdr:cNvPr id="69" name="直線コネクタ 68"/>
        <xdr:cNvCxnSpPr/>
      </xdr:nvCxnSpPr>
      <xdr:spPr>
        <a:xfrm>
          <a:off x="2019300" y="648513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141489</xdr:rowOff>
    </xdr:from>
    <xdr:to>
      <xdr:col>10</xdr:col>
      <xdr:colOff>114300</xdr:colOff>
      <xdr:row>38</xdr:row>
      <xdr:rowOff>14894</xdr:rowOff>
    </xdr:to>
    <xdr:cxnSp macro="">
      <xdr:nvCxnSpPr>
        <xdr:cNvPr id="72" name="直線コネクタ 71"/>
        <xdr:cNvCxnSpPr/>
      </xdr:nvCxnSpPr>
      <xdr:spPr>
        <a:xfrm flipV="1">
          <a:off x="1130300" y="6485139"/>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12077</xdr:rowOff>
    </xdr:from>
    <xdr:to>
      <xdr:col>24</xdr:col>
      <xdr:colOff>114300</xdr:colOff>
      <xdr:row>37</xdr:row>
      <xdr:rowOff>113677</xdr:rowOff>
    </xdr:to>
    <xdr:sp macro="" textlink="">
      <xdr:nvSpPr>
        <xdr:cNvPr id="82" name="楕円 81"/>
        <xdr:cNvSpPr/>
      </xdr:nvSpPr>
      <xdr:spPr>
        <a:xfrm>
          <a:off x="4584700" y="63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34954</xdr:rowOff>
    </xdr:from>
    <xdr:ext cx="599010" cy="259045"/>
    <xdr:sp macro="" textlink="">
      <xdr:nvSpPr>
        <xdr:cNvPr id="83" name="人件費該当値テキスト"/>
        <xdr:cNvSpPr txBox="1"/>
      </xdr:nvSpPr>
      <xdr:spPr>
        <a:xfrm>
          <a:off x="4686300" y="620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76513</xdr:rowOff>
    </xdr:from>
    <xdr:to>
      <xdr:col>20</xdr:col>
      <xdr:colOff>38100</xdr:colOff>
      <xdr:row>38</xdr:row>
      <xdr:rowOff>6663</xdr:rowOff>
    </xdr:to>
    <xdr:sp macro="" textlink="">
      <xdr:nvSpPr>
        <xdr:cNvPr id="84" name="楕円 83"/>
        <xdr:cNvSpPr/>
      </xdr:nvSpPr>
      <xdr:spPr>
        <a:xfrm>
          <a:off x="3746500" y="64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23190</xdr:rowOff>
    </xdr:from>
    <xdr:ext cx="599010" cy="259045"/>
    <xdr:sp macro="" textlink="">
      <xdr:nvSpPr>
        <xdr:cNvPr id="85" name="テキスト ボックス 84"/>
        <xdr:cNvSpPr txBox="1"/>
      </xdr:nvSpPr>
      <xdr:spPr>
        <a:xfrm>
          <a:off x="3497795" y="61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96349</xdr:rowOff>
    </xdr:from>
    <xdr:to>
      <xdr:col>15</xdr:col>
      <xdr:colOff>101600</xdr:colOff>
      <xdr:row>38</xdr:row>
      <xdr:rowOff>26499</xdr:rowOff>
    </xdr:to>
    <xdr:sp macro="" textlink="">
      <xdr:nvSpPr>
        <xdr:cNvPr id="86" name="楕円 85"/>
        <xdr:cNvSpPr/>
      </xdr:nvSpPr>
      <xdr:spPr>
        <a:xfrm>
          <a:off x="2857500" y="64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43026</xdr:rowOff>
    </xdr:from>
    <xdr:ext cx="599010" cy="259045"/>
    <xdr:sp macro="" textlink="">
      <xdr:nvSpPr>
        <xdr:cNvPr id="87" name="テキスト ボックス 86"/>
        <xdr:cNvSpPr txBox="1"/>
      </xdr:nvSpPr>
      <xdr:spPr>
        <a:xfrm>
          <a:off x="2608795" y="621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90689</xdr:rowOff>
    </xdr:from>
    <xdr:to>
      <xdr:col>10</xdr:col>
      <xdr:colOff>165100</xdr:colOff>
      <xdr:row>38</xdr:row>
      <xdr:rowOff>20839</xdr:rowOff>
    </xdr:to>
    <xdr:sp macro="" textlink="">
      <xdr:nvSpPr>
        <xdr:cNvPr id="88" name="楕円 87"/>
        <xdr:cNvSpPr/>
      </xdr:nvSpPr>
      <xdr:spPr>
        <a:xfrm>
          <a:off x="1968500" y="64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37366</xdr:rowOff>
    </xdr:from>
    <xdr:ext cx="599010" cy="259045"/>
    <xdr:sp macro="" textlink="">
      <xdr:nvSpPr>
        <xdr:cNvPr id="89" name="テキスト ボックス 88"/>
        <xdr:cNvSpPr txBox="1"/>
      </xdr:nvSpPr>
      <xdr:spPr>
        <a:xfrm>
          <a:off x="1719795" y="620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135544</xdr:rowOff>
    </xdr:from>
    <xdr:to>
      <xdr:col>6</xdr:col>
      <xdr:colOff>38100</xdr:colOff>
      <xdr:row>38</xdr:row>
      <xdr:rowOff>65694</xdr:rowOff>
    </xdr:to>
    <xdr:sp macro="" textlink="">
      <xdr:nvSpPr>
        <xdr:cNvPr id="90" name="楕円 89"/>
        <xdr:cNvSpPr/>
      </xdr:nvSpPr>
      <xdr:spPr>
        <a:xfrm>
          <a:off x="1079500" y="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82221</xdr:rowOff>
    </xdr:from>
    <xdr:ext cx="599010" cy="259045"/>
    <xdr:sp macro="" textlink="">
      <xdr:nvSpPr>
        <xdr:cNvPr id="91" name="テキスト ボックス 90"/>
        <xdr:cNvSpPr txBox="1"/>
      </xdr:nvSpPr>
      <xdr:spPr>
        <a:xfrm>
          <a:off x="830795" y="62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86049</xdr:rowOff>
    </xdr:from>
    <xdr:to>
      <xdr:col>24</xdr:col>
      <xdr:colOff>63500</xdr:colOff>
      <xdr:row>57</xdr:row>
      <xdr:rowOff>1482</xdr:rowOff>
    </xdr:to>
    <xdr:cxnSp macro="">
      <xdr:nvCxnSpPr>
        <xdr:cNvPr id="122" name="直線コネクタ 121"/>
        <xdr:cNvCxnSpPr/>
      </xdr:nvCxnSpPr>
      <xdr:spPr>
        <a:xfrm flipV="1">
          <a:off x="3797300" y="9687249"/>
          <a:ext cx="838200" cy="8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1482</xdr:rowOff>
    </xdr:from>
    <xdr:to>
      <xdr:col>19</xdr:col>
      <xdr:colOff>177800</xdr:colOff>
      <xdr:row>57</xdr:row>
      <xdr:rowOff>7254</xdr:rowOff>
    </xdr:to>
    <xdr:cxnSp macro="">
      <xdr:nvCxnSpPr>
        <xdr:cNvPr id="125" name="直線コネクタ 124"/>
        <xdr:cNvCxnSpPr/>
      </xdr:nvCxnSpPr>
      <xdr:spPr>
        <a:xfrm flipV="1">
          <a:off x="2908300" y="9774132"/>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7254</xdr:rowOff>
    </xdr:from>
    <xdr:to>
      <xdr:col>15</xdr:col>
      <xdr:colOff>50800</xdr:colOff>
      <xdr:row>57</xdr:row>
      <xdr:rowOff>44214</xdr:rowOff>
    </xdr:to>
    <xdr:cxnSp macro="">
      <xdr:nvCxnSpPr>
        <xdr:cNvPr id="128" name="直線コネクタ 127"/>
        <xdr:cNvCxnSpPr/>
      </xdr:nvCxnSpPr>
      <xdr:spPr>
        <a:xfrm flipV="1">
          <a:off x="2019300" y="9779904"/>
          <a:ext cx="889000" cy="3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169323</xdr:rowOff>
    </xdr:from>
    <xdr:to>
      <xdr:col>10</xdr:col>
      <xdr:colOff>114300</xdr:colOff>
      <xdr:row>57</xdr:row>
      <xdr:rowOff>44214</xdr:rowOff>
    </xdr:to>
    <xdr:cxnSp macro="">
      <xdr:nvCxnSpPr>
        <xdr:cNvPr id="131" name="直線コネクタ 130"/>
        <xdr:cNvCxnSpPr/>
      </xdr:nvCxnSpPr>
      <xdr:spPr>
        <a:xfrm>
          <a:off x="1130300" y="9770523"/>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35249</xdr:rowOff>
    </xdr:from>
    <xdr:to>
      <xdr:col>24</xdr:col>
      <xdr:colOff>114300</xdr:colOff>
      <xdr:row>56</xdr:row>
      <xdr:rowOff>136849</xdr:rowOff>
    </xdr:to>
    <xdr:sp macro="" textlink="">
      <xdr:nvSpPr>
        <xdr:cNvPr id="141" name="楕円 140"/>
        <xdr:cNvSpPr/>
      </xdr:nvSpPr>
      <xdr:spPr>
        <a:xfrm>
          <a:off x="4584700" y="96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58126</xdr:rowOff>
    </xdr:from>
    <xdr:ext cx="599010" cy="259045"/>
    <xdr:sp macro="" textlink="">
      <xdr:nvSpPr>
        <xdr:cNvPr id="142" name="物件費該当値テキスト"/>
        <xdr:cNvSpPr txBox="1"/>
      </xdr:nvSpPr>
      <xdr:spPr>
        <a:xfrm>
          <a:off x="4686300" y="94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122132</xdr:rowOff>
    </xdr:from>
    <xdr:to>
      <xdr:col>20</xdr:col>
      <xdr:colOff>38100</xdr:colOff>
      <xdr:row>57</xdr:row>
      <xdr:rowOff>52282</xdr:rowOff>
    </xdr:to>
    <xdr:sp macro="" textlink="">
      <xdr:nvSpPr>
        <xdr:cNvPr id="143" name="楕円 142"/>
        <xdr:cNvSpPr/>
      </xdr:nvSpPr>
      <xdr:spPr>
        <a:xfrm>
          <a:off x="3746500" y="97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68809</xdr:rowOff>
    </xdr:from>
    <xdr:ext cx="599010" cy="259045"/>
    <xdr:sp macro="" textlink="">
      <xdr:nvSpPr>
        <xdr:cNvPr id="144" name="テキスト ボックス 143"/>
        <xdr:cNvSpPr txBox="1"/>
      </xdr:nvSpPr>
      <xdr:spPr>
        <a:xfrm>
          <a:off x="3497795" y="94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127904</xdr:rowOff>
    </xdr:from>
    <xdr:to>
      <xdr:col>15</xdr:col>
      <xdr:colOff>101600</xdr:colOff>
      <xdr:row>57</xdr:row>
      <xdr:rowOff>58054</xdr:rowOff>
    </xdr:to>
    <xdr:sp macro="" textlink="">
      <xdr:nvSpPr>
        <xdr:cNvPr id="145" name="楕円 144"/>
        <xdr:cNvSpPr/>
      </xdr:nvSpPr>
      <xdr:spPr>
        <a:xfrm>
          <a:off x="2857500" y="97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74581</xdr:rowOff>
    </xdr:from>
    <xdr:ext cx="599010" cy="259045"/>
    <xdr:sp macro="" textlink="">
      <xdr:nvSpPr>
        <xdr:cNvPr id="146" name="テキスト ボックス 145"/>
        <xdr:cNvSpPr txBox="1"/>
      </xdr:nvSpPr>
      <xdr:spPr>
        <a:xfrm>
          <a:off x="2608795" y="950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164864</xdr:rowOff>
    </xdr:from>
    <xdr:to>
      <xdr:col>10</xdr:col>
      <xdr:colOff>165100</xdr:colOff>
      <xdr:row>57</xdr:row>
      <xdr:rowOff>95014</xdr:rowOff>
    </xdr:to>
    <xdr:sp macro="" textlink="">
      <xdr:nvSpPr>
        <xdr:cNvPr id="147" name="楕円 146"/>
        <xdr:cNvSpPr/>
      </xdr:nvSpPr>
      <xdr:spPr>
        <a:xfrm>
          <a:off x="19685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111541</xdr:rowOff>
    </xdr:from>
    <xdr:ext cx="599010" cy="259045"/>
    <xdr:sp macro="" textlink="">
      <xdr:nvSpPr>
        <xdr:cNvPr id="148" name="テキスト ボックス 147"/>
        <xdr:cNvSpPr txBox="1"/>
      </xdr:nvSpPr>
      <xdr:spPr>
        <a:xfrm>
          <a:off x="1719795" y="95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118523</xdr:rowOff>
    </xdr:from>
    <xdr:to>
      <xdr:col>6</xdr:col>
      <xdr:colOff>38100</xdr:colOff>
      <xdr:row>57</xdr:row>
      <xdr:rowOff>48673</xdr:rowOff>
    </xdr:to>
    <xdr:sp macro="" textlink="">
      <xdr:nvSpPr>
        <xdr:cNvPr id="149" name="楕円 148"/>
        <xdr:cNvSpPr/>
      </xdr:nvSpPr>
      <xdr:spPr>
        <a:xfrm>
          <a:off x="1079500" y="97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65200</xdr:rowOff>
    </xdr:from>
    <xdr:ext cx="599010" cy="259045"/>
    <xdr:sp macro="" textlink="">
      <xdr:nvSpPr>
        <xdr:cNvPr id="150" name="テキスト ボックス 149"/>
        <xdr:cNvSpPr txBox="1"/>
      </xdr:nvSpPr>
      <xdr:spPr>
        <a:xfrm>
          <a:off x="830795" y="94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145123</xdr:rowOff>
    </xdr:from>
    <xdr:to>
      <xdr:col>24</xdr:col>
      <xdr:colOff>63500</xdr:colOff>
      <xdr:row>78</xdr:row>
      <xdr:rowOff>26415</xdr:rowOff>
    </xdr:to>
    <xdr:cxnSp macro="">
      <xdr:nvCxnSpPr>
        <xdr:cNvPr id="179" name="直線コネクタ 178"/>
        <xdr:cNvCxnSpPr/>
      </xdr:nvCxnSpPr>
      <xdr:spPr>
        <a:xfrm>
          <a:off x="3797300" y="13175323"/>
          <a:ext cx="8382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145123</xdr:rowOff>
    </xdr:from>
    <xdr:to>
      <xdr:col>19</xdr:col>
      <xdr:colOff>177800</xdr:colOff>
      <xdr:row>77</xdr:row>
      <xdr:rowOff>40336</xdr:rowOff>
    </xdr:to>
    <xdr:cxnSp macro="">
      <xdr:nvCxnSpPr>
        <xdr:cNvPr id="182" name="直線コネクタ 181"/>
        <xdr:cNvCxnSpPr/>
      </xdr:nvCxnSpPr>
      <xdr:spPr>
        <a:xfrm flipV="1">
          <a:off x="2908300" y="13175323"/>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40336</xdr:rowOff>
    </xdr:from>
    <xdr:to>
      <xdr:col>15</xdr:col>
      <xdr:colOff>50800</xdr:colOff>
      <xdr:row>77</xdr:row>
      <xdr:rowOff>168847</xdr:rowOff>
    </xdr:to>
    <xdr:cxnSp macro="">
      <xdr:nvCxnSpPr>
        <xdr:cNvPr id="185" name="直線コネクタ 184"/>
        <xdr:cNvCxnSpPr/>
      </xdr:nvCxnSpPr>
      <xdr:spPr>
        <a:xfrm flipV="1">
          <a:off x="2019300" y="13241986"/>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168847</xdr:rowOff>
    </xdr:from>
    <xdr:to>
      <xdr:col>10</xdr:col>
      <xdr:colOff>114300</xdr:colOff>
      <xdr:row>78</xdr:row>
      <xdr:rowOff>42241</xdr:rowOff>
    </xdr:to>
    <xdr:cxnSp macro="">
      <xdr:nvCxnSpPr>
        <xdr:cNvPr id="188" name="直線コネクタ 187"/>
        <xdr:cNvCxnSpPr/>
      </xdr:nvCxnSpPr>
      <xdr:spPr>
        <a:xfrm flipV="1">
          <a:off x="1130300" y="1337049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147065</xdr:rowOff>
    </xdr:from>
    <xdr:to>
      <xdr:col>24</xdr:col>
      <xdr:colOff>114300</xdr:colOff>
      <xdr:row>78</xdr:row>
      <xdr:rowOff>77215</xdr:rowOff>
    </xdr:to>
    <xdr:sp macro="" textlink="">
      <xdr:nvSpPr>
        <xdr:cNvPr id="198" name="楕円 197"/>
        <xdr:cNvSpPr/>
      </xdr:nvSpPr>
      <xdr:spPr>
        <a:xfrm>
          <a:off x="45847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125492</xdr:rowOff>
    </xdr:from>
    <xdr:ext cx="534377" cy="259045"/>
    <xdr:sp macro="" textlink="">
      <xdr:nvSpPr>
        <xdr:cNvPr id="199" name="維持補修費該当値テキスト"/>
        <xdr:cNvSpPr txBox="1"/>
      </xdr:nvSpPr>
      <xdr:spPr>
        <a:xfrm>
          <a:off x="4686300" y="133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94323</xdr:rowOff>
    </xdr:from>
    <xdr:to>
      <xdr:col>20</xdr:col>
      <xdr:colOff>38100</xdr:colOff>
      <xdr:row>77</xdr:row>
      <xdr:rowOff>24473</xdr:rowOff>
    </xdr:to>
    <xdr:sp macro="" textlink="">
      <xdr:nvSpPr>
        <xdr:cNvPr id="200" name="楕円 199"/>
        <xdr:cNvSpPr/>
      </xdr:nvSpPr>
      <xdr:spPr>
        <a:xfrm>
          <a:off x="37465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41000</xdr:rowOff>
    </xdr:from>
    <xdr:ext cx="534377" cy="259045"/>
    <xdr:sp macro="" textlink="">
      <xdr:nvSpPr>
        <xdr:cNvPr id="201" name="テキスト ボックス 200"/>
        <xdr:cNvSpPr txBox="1"/>
      </xdr:nvSpPr>
      <xdr:spPr>
        <a:xfrm>
          <a:off x="3530111" y="128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160986</xdr:rowOff>
    </xdr:from>
    <xdr:to>
      <xdr:col>15</xdr:col>
      <xdr:colOff>101600</xdr:colOff>
      <xdr:row>77</xdr:row>
      <xdr:rowOff>91136</xdr:rowOff>
    </xdr:to>
    <xdr:sp macro="" textlink="">
      <xdr:nvSpPr>
        <xdr:cNvPr id="202" name="楕円 201"/>
        <xdr:cNvSpPr/>
      </xdr:nvSpPr>
      <xdr:spPr>
        <a:xfrm>
          <a:off x="2857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107663</xdr:rowOff>
    </xdr:from>
    <xdr:ext cx="534377" cy="259045"/>
    <xdr:sp macro="" textlink="">
      <xdr:nvSpPr>
        <xdr:cNvPr id="203" name="テキスト ボックス 202"/>
        <xdr:cNvSpPr txBox="1"/>
      </xdr:nvSpPr>
      <xdr:spPr>
        <a:xfrm>
          <a:off x="2641111" y="12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118047</xdr:rowOff>
    </xdr:from>
    <xdr:to>
      <xdr:col>10</xdr:col>
      <xdr:colOff>165100</xdr:colOff>
      <xdr:row>78</xdr:row>
      <xdr:rowOff>48197</xdr:rowOff>
    </xdr:to>
    <xdr:sp macro="" textlink="">
      <xdr:nvSpPr>
        <xdr:cNvPr id="204" name="楕円 203"/>
        <xdr:cNvSpPr/>
      </xdr:nvSpPr>
      <xdr:spPr>
        <a:xfrm>
          <a:off x="1968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39324</xdr:rowOff>
    </xdr:from>
    <xdr:ext cx="534377" cy="259045"/>
    <xdr:sp macro="" textlink="">
      <xdr:nvSpPr>
        <xdr:cNvPr id="205" name="テキスト ボックス 204"/>
        <xdr:cNvSpPr txBox="1"/>
      </xdr:nvSpPr>
      <xdr:spPr>
        <a:xfrm>
          <a:off x="1752111" y="13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206" name="楕円 205"/>
        <xdr:cNvSpPr/>
      </xdr:nvSpPr>
      <xdr:spPr>
        <a:xfrm>
          <a:off x="1079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84168</xdr:rowOff>
    </xdr:from>
    <xdr:ext cx="534377" cy="259045"/>
    <xdr:sp macro="" textlink="">
      <xdr:nvSpPr>
        <xdr:cNvPr id="207" name="テキスト ボックス 206"/>
        <xdr:cNvSpPr txBox="1"/>
      </xdr:nvSpPr>
      <xdr:spPr>
        <a:xfrm>
          <a:off x="863111" y="13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167945</xdr:rowOff>
    </xdr:from>
    <xdr:to>
      <xdr:col>24</xdr:col>
      <xdr:colOff>63500</xdr:colOff>
      <xdr:row>99</xdr:row>
      <xdr:rowOff>2209</xdr:rowOff>
    </xdr:to>
    <xdr:cxnSp macro="">
      <xdr:nvCxnSpPr>
        <xdr:cNvPr id="237" name="直線コネクタ 236"/>
        <xdr:cNvCxnSpPr/>
      </xdr:nvCxnSpPr>
      <xdr:spPr>
        <a:xfrm>
          <a:off x="3797300" y="1697004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167945</xdr:rowOff>
    </xdr:from>
    <xdr:to>
      <xdr:col>19</xdr:col>
      <xdr:colOff>177800</xdr:colOff>
      <xdr:row>99</xdr:row>
      <xdr:rowOff>25882</xdr:rowOff>
    </xdr:to>
    <xdr:cxnSp macro="">
      <xdr:nvCxnSpPr>
        <xdr:cNvPr id="240" name="直線コネクタ 239"/>
        <xdr:cNvCxnSpPr/>
      </xdr:nvCxnSpPr>
      <xdr:spPr>
        <a:xfrm flipV="1">
          <a:off x="2908300" y="16970045"/>
          <a:ext cx="889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158662</xdr:rowOff>
    </xdr:from>
    <xdr:to>
      <xdr:col>15</xdr:col>
      <xdr:colOff>50800</xdr:colOff>
      <xdr:row>99</xdr:row>
      <xdr:rowOff>25882</xdr:rowOff>
    </xdr:to>
    <xdr:cxnSp macro="">
      <xdr:nvCxnSpPr>
        <xdr:cNvPr id="243" name="直線コネクタ 242"/>
        <xdr:cNvCxnSpPr/>
      </xdr:nvCxnSpPr>
      <xdr:spPr>
        <a:xfrm>
          <a:off x="2019300" y="16960762"/>
          <a:ext cx="8890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125222</xdr:rowOff>
    </xdr:from>
    <xdr:to>
      <xdr:col>10</xdr:col>
      <xdr:colOff>114300</xdr:colOff>
      <xdr:row>98</xdr:row>
      <xdr:rowOff>158662</xdr:rowOff>
    </xdr:to>
    <xdr:cxnSp macro="">
      <xdr:nvCxnSpPr>
        <xdr:cNvPr id="246" name="直線コネクタ 245"/>
        <xdr:cNvCxnSpPr/>
      </xdr:nvCxnSpPr>
      <xdr:spPr>
        <a:xfrm>
          <a:off x="1130300" y="16927322"/>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122859</xdr:rowOff>
    </xdr:from>
    <xdr:to>
      <xdr:col>24</xdr:col>
      <xdr:colOff>114300</xdr:colOff>
      <xdr:row>99</xdr:row>
      <xdr:rowOff>53009</xdr:rowOff>
    </xdr:to>
    <xdr:sp macro="" textlink="">
      <xdr:nvSpPr>
        <xdr:cNvPr id="256" name="楕円 255"/>
        <xdr:cNvSpPr/>
      </xdr:nvSpPr>
      <xdr:spPr>
        <a:xfrm>
          <a:off x="4584700" y="169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37786</xdr:rowOff>
    </xdr:from>
    <xdr:ext cx="534377" cy="259045"/>
    <xdr:sp macro="" textlink="">
      <xdr:nvSpPr>
        <xdr:cNvPr id="257" name="扶助費該当値テキスト"/>
        <xdr:cNvSpPr txBox="1"/>
      </xdr:nvSpPr>
      <xdr:spPr>
        <a:xfrm>
          <a:off x="4686300" y="1683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117145</xdr:rowOff>
    </xdr:from>
    <xdr:to>
      <xdr:col>20</xdr:col>
      <xdr:colOff>38100</xdr:colOff>
      <xdr:row>99</xdr:row>
      <xdr:rowOff>47295</xdr:rowOff>
    </xdr:to>
    <xdr:sp macro="" textlink="">
      <xdr:nvSpPr>
        <xdr:cNvPr id="258" name="楕円 257"/>
        <xdr:cNvSpPr/>
      </xdr:nvSpPr>
      <xdr:spPr>
        <a:xfrm>
          <a:off x="3746500" y="169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38422</xdr:rowOff>
    </xdr:from>
    <xdr:ext cx="534377" cy="259045"/>
    <xdr:sp macro="" textlink="">
      <xdr:nvSpPr>
        <xdr:cNvPr id="259" name="テキスト ボックス 258"/>
        <xdr:cNvSpPr txBox="1"/>
      </xdr:nvSpPr>
      <xdr:spPr>
        <a:xfrm>
          <a:off x="3530111" y="170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146532</xdr:rowOff>
    </xdr:from>
    <xdr:to>
      <xdr:col>15</xdr:col>
      <xdr:colOff>101600</xdr:colOff>
      <xdr:row>99</xdr:row>
      <xdr:rowOff>76682</xdr:rowOff>
    </xdr:to>
    <xdr:sp macro="" textlink="">
      <xdr:nvSpPr>
        <xdr:cNvPr id="260" name="楕円 259"/>
        <xdr:cNvSpPr/>
      </xdr:nvSpPr>
      <xdr:spPr>
        <a:xfrm>
          <a:off x="2857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67809</xdr:rowOff>
    </xdr:from>
    <xdr:ext cx="534377" cy="259045"/>
    <xdr:sp macro="" textlink="">
      <xdr:nvSpPr>
        <xdr:cNvPr id="261" name="テキスト ボックス 260"/>
        <xdr:cNvSpPr txBox="1"/>
      </xdr:nvSpPr>
      <xdr:spPr>
        <a:xfrm>
          <a:off x="2641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107862</xdr:rowOff>
    </xdr:from>
    <xdr:to>
      <xdr:col>10</xdr:col>
      <xdr:colOff>165100</xdr:colOff>
      <xdr:row>99</xdr:row>
      <xdr:rowOff>38012</xdr:rowOff>
    </xdr:to>
    <xdr:sp macro="" textlink="">
      <xdr:nvSpPr>
        <xdr:cNvPr id="262" name="楕円 261"/>
        <xdr:cNvSpPr/>
      </xdr:nvSpPr>
      <xdr:spPr>
        <a:xfrm>
          <a:off x="1968500" y="169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29139</xdr:rowOff>
    </xdr:from>
    <xdr:ext cx="534377" cy="259045"/>
    <xdr:sp macro="" textlink="">
      <xdr:nvSpPr>
        <xdr:cNvPr id="263" name="テキスト ボックス 262"/>
        <xdr:cNvSpPr txBox="1"/>
      </xdr:nvSpPr>
      <xdr:spPr>
        <a:xfrm>
          <a:off x="1752111" y="170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74422</xdr:rowOff>
    </xdr:from>
    <xdr:to>
      <xdr:col>6</xdr:col>
      <xdr:colOff>38100</xdr:colOff>
      <xdr:row>99</xdr:row>
      <xdr:rowOff>4572</xdr:rowOff>
    </xdr:to>
    <xdr:sp macro="" textlink="">
      <xdr:nvSpPr>
        <xdr:cNvPr id="264" name="楕円 263"/>
        <xdr:cNvSpPr/>
      </xdr:nvSpPr>
      <xdr:spPr>
        <a:xfrm>
          <a:off x="10795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167149</xdr:rowOff>
    </xdr:from>
    <xdr:ext cx="534377" cy="259045"/>
    <xdr:sp macro="" textlink="">
      <xdr:nvSpPr>
        <xdr:cNvPr id="265" name="テキスト ボックス 264"/>
        <xdr:cNvSpPr txBox="1"/>
      </xdr:nvSpPr>
      <xdr:spPr>
        <a:xfrm>
          <a:off x="863111" y="169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8444</xdr:rowOff>
    </xdr:from>
    <xdr:to>
      <xdr:col>55</xdr:col>
      <xdr:colOff>0</xdr:colOff>
      <xdr:row>39</xdr:row>
      <xdr:rowOff>27460</xdr:rowOff>
    </xdr:to>
    <xdr:cxnSp macro="">
      <xdr:nvCxnSpPr>
        <xdr:cNvPr id="297" name="直線コネクタ 296"/>
        <xdr:cNvCxnSpPr/>
      </xdr:nvCxnSpPr>
      <xdr:spPr>
        <a:xfrm flipV="1">
          <a:off x="9639300" y="6180644"/>
          <a:ext cx="838200" cy="53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27460</xdr:rowOff>
    </xdr:from>
    <xdr:to>
      <xdr:col>50</xdr:col>
      <xdr:colOff>114300</xdr:colOff>
      <xdr:row>39</xdr:row>
      <xdr:rowOff>71058</xdr:rowOff>
    </xdr:to>
    <xdr:cxnSp macro="">
      <xdr:nvCxnSpPr>
        <xdr:cNvPr id="300" name="直線コネクタ 299"/>
        <xdr:cNvCxnSpPr/>
      </xdr:nvCxnSpPr>
      <xdr:spPr>
        <a:xfrm flipV="1">
          <a:off x="8750300" y="6714010"/>
          <a:ext cx="8890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71058</xdr:rowOff>
    </xdr:from>
    <xdr:to>
      <xdr:col>45</xdr:col>
      <xdr:colOff>177800</xdr:colOff>
      <xdr:row>39</xdr:row>
      <xdr:rowOff>84594</xdr:rowOff>
    </xdr:to>
    <xdr:cxnSp macro="">
      <xdr:nvCxnSpPr>
        <xdr:cNvPr id="303" name="直線コネクタ 302"/>
        <xdr:cNvCxnSpPr/>
      </xdr:nvCxnSpPr>
      <xdr:spPr>
        <a:xfrm flipV="1">
          <a:off x="7861300" y="6757608"/>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84594</xdr:rowOff>
    </xdr:from>
    <xdr:to>
      <xdr:col>41</xdr:col>
      <xdr:colOff>50800</xdr:colOff>
      <xdr:row>39</xdr:row>
      <xdr:rowOff>116595</xdr:rowOff>
    </xdr:to>
    <xdr:cxnSp macro="">
      <xdr:nvCxnSpPr>
        <xdr:cNvPr id="306" name="直線コネクタ 305"/>
        <xdr:cNvCxnSpPr/>
      </xdr:nvCxnSpPr>
      <xdr:spPr>
        <a:xfrm flipV="1">
          <a:off x="6972300" y="6771144"/>
          <a:ext cx="889000" cy="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129094</xdr:rowOff>
    </xdr:from>
    <xdr:to>
      <xdr:col>55</xdr:col>
      <xdr:colOff>50800</xdr:colOff>
      <xdr:row>36</xdr:row>
      <xdr:rowOff>59244</xdr:rowOff>
    </xdr:to>
    <xdr:sp macro="" textlink="">
      <xdr:nvSpPr>
        <xdr:cNvPr id="316" name="楕円 315"/>
        <xdr:cNvSpPr/>
      </xdr:nvSpPr>
      <xdr:spPr>
        <a:xfrm>
          <a:off x="10426700" y="6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107521</xdr:rowOff>
    </xdr:from>
    <xdr:ext cx="599010" cy="259045"/>
    <xdr:sp macro="" textlink="">
      <xdr:nvSpPr>
        <xdr:cNvPr id="317" name="補助費等該当値テキスト"/>
        <xdr:cNvSpPr txBox="1"/>
      </xdr:nvSpPr>
      <xdr:spPr>
        <a:xfrm>
          <a:off x="10528300" y="610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148110</xdr:rowOff>
    </xdr:from>
    <xdr:to>
      <xdr:col>50</xdr:col>
      <xdr:colOff>165100</xdr:colOff>
      <xdr:row>39</xdr:row>
      <xdr:rowOff>78260</xdr:rowOff>
    </xdr:to>
    <xdr:sp macro="" textlink="">
      <xdr:nvSpPr>
        <xdr:cNvPr id="318" name="楕円 317"/>
        <xdr:cNvSpPr/>
      </xdr:nvSpPr>
      <xdr:spPr>
        <a:xfrm>
          <a:off x="9588500" y="66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69387</xdr:rowOff>
    </xdr:from>
    <xdr:ext cx="599010" cy="259045"/>
    <xdr:sp macro="" textlink="">
      <xdr:nvSpPr>
        <xdr:cNvPr id="319" name="テキスト ボックス 318"/>
        <xdr:cNvSpPr txBox="1"/>
      </xdr:nvSpPr>
      <xdr:spPr>
        <a:xfrm>
          <a:off x="9339795" y="675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20258</xdr:rowOff>
    </xdr:from>
    <xdr:to>
      <xdr:col>46</xdr:col>
      <xdr:colOff>38100</xdr:colOff>
      <xdr:row>39</xdr:row>
      <xdr:rowOff>121858</xdr:rowOff>
    </xdr:to>
    <xdr:sp macro="" textlink="">
      <xdr:nvSpPr>
        <xdr:cNvPr id="320" name="楕円 319"/>
        <xdr:cNvSpPr/>
      </xdr:nvSpPr>
      <xdr:spPr>
        <a:xfrm>
          <a:off x="8699500" y="67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112985</xdr:rowOff>
    </xdr:from>
    <xdr:ext cx="599010" cy="259045"/>
    <xdr:sp macro="" textlink="">
      <xdr:nvSpPr>
        <xdr:cNvPr id="321" name="テキスト ボックス 320"/>
        <xdr:cNvSpPr txBox="1"/>
      </xdr:nvSpPr>
      <xdr:spPr>
        <a:xfrm>
          <a:off x="8450795" y="679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33794</xdr:rowOff>
    </xdr:from>
    <xdr:to>
      <xdr:col>41</xdr:col>
      <xdr:colOff>101600</xdr:colOff>
      <xdr:row>39</xdr:row>
      <xdr:rowOff>135394</xdr:rowOff>
    </xdr:to>
    <xdr:sp macro="" textlink="">
      <xdr:nvSpPr>
        <xdr:cNvPr id="322" name="楕円 321"/>
        <xdr:cNvSpPr/>
      </xdr:nvSpPr>
      <xdr:spPr>
        <a:xfrm>
          <a:off x="7810500" y="67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126521</xdr:rowOff>
    </xdr:from>
    <xdr:ext cx="599010" cy="259045"/>
    <xdr:sp macro="" textlink="">
      <xdr:nvSpPr>
        <xdr:cNvPr id="323" name="テキスト ボックス 322"/>
        <xdr:cNvSpPr txBox="1"/>
      </xdr:nvSpPr>
      <xdr:spPr>
        <a:xfrm>
          <a:off x="7561795" y="681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65795</xdr:rowOff>
    </xdr:from>
    <xdr:to>
      <xdr:col>36</xdr:col>
      <xdr:colOff>165100</xdr:colOff>
      <xdr:row>39</xdr:row>
      <xdr:rowOff>167395</xdr:rowOff>
    </xdr:to>
    <xdr:sp macro="" textlink="">
      <xdr:nvSpPr>
        <xdr:cNvPr id="324" name="楕円 323"/>
        <xdr:cNvSpPr/>
      </xdr:nvSpPr>
      <xdr:spPr>
        <a:xfrm>
          <a:off x="6921500" y="67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158522</xdr:rowOff>
    </xdr:from>
    <xdr:ext cx="534377" cy="259045"/>
    <xdr:sp macro="" textlink="">
      <xdr:nvSpPr>
        <xdr:cNvPr id="325" name="テキスト ボックス 324"/>
        <xdr:cNvSpPr txBox="1"/>
      </xdr:nvSpPr>
      <xdr:spPr>
        <a:xfrm>
          <a:off x="6705111" y="68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166707</xdr:rowOff>
    </xdr:from>
    <xdr:to>
      <xdr:col>55</xdr:col>
      <xdr:colOff>0</xdr:colOff>
      <xdr:row>59</xdr:row>
      <xdr:rowOff>5011</xdr:rowOff>
    </xdr:to>
    <xdr:cxnSp macro="">
      <xdr:nvCxnSpPr>
        <xdr:cNvPr id="354" name="直線コネクタ 353"/>
        <xdr:cNvCxnSpPr/>
      </xdr:nvCxnSpPr>
      <xdr:spPr>
        <a:xfrm flipV="1">
          <a:off x="9639300" y="10110807"/>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147485</xdr:rowOff>
    </xdr:from>
    <xdr:to>
      <xdr:col>50</xdr:col>
      <xdr:colOff>114300</xdr:colOff>
      <xdr:row>59</xdr:row>
      <xdr:rowOff>5011</xdr:rowOff>
    </xdr:to>
    <xdr:cxnSp macro="">
      <xdr:nvCxnSpPr>
        <xdr:cNvPr id="357" name="直線コネクタ 356"/>
        <xdr:cNvCxnSpPr/>
      </xdr:nvCxnSpPr>
      <xdr:spPr>
        <a:xfrm>
          <a:off x="8750300" y="10091585"/>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147485</xdr:rowOff>
    </xdr:from>
    <xdr:to>
      <xdr:col>45</xdr:col>
      <xdr:colOff>177800</xdr:colOff>
      <xdr:row>58</xdr:row>
      <xdr:rowOff>155627</xdr:rowOff>
    </xdr:to>
    <xdr:cxnSp macro="">
      <xdr:nvCxnSpPr>
        <xdr:cNvPr id="360" name="直線コネクタ 359"/>
        <xdr:cNvCxnSpPr/>
      </xdr:nvCxnSpPr>
      <xdr:spPr>
        <a:xfrm flipV="1">
          <a:off x="7861300" y="10091585"/>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71190</xdr:rowOff>
    </xdr:from>
    <xdr:to>
      <xdr:col>41</xdr:col>
      <xdr:colOff>50800</xdr:colOff>
      <xdr:row>58</xdr:row>
      <xdr:rowOff>155627</xdr:rowOff>
    </xdr:to>
    <xdr:cxnSp macro="">
      <xdr:nvCxnSpPr>
        <xdr:cNvPr id="363" name="直線コネクタ 362"/>
        <xdr:cNvCxnSpPr/>
      </xdr:nvCxnSpPr>
      <xdr:spPr>
        <a:xfrm>
          <a:off x="6972300" y="10015290"/>
          <a:ext cx="889000" cy="8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115907</xdr:rowOff>
    </xdr:from>
    <xdr:to>
      <xdr:col>55</xdr:col>
      <xdr:colOff>50800</xdr:colOff>
      <xdr:row>59</xdr:row>
      <xdr:rowOff>46057</xdr:rowOff>
    </xdr:to>
    <xdr:sp macro="" textlink="">
      <xdr:nvSpPr>
        <xdr:cNvPr id="373" name="楕円 372"/>
        <xdr:cNvSpPr/>
      </xdr:nvSpPr>
      <xdr:spPr>
        <a:xfrm>
          <a:off x="10426700" y="10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125661</xdr:rowOff>
    </xdr:from>
    <xdr:to>
      <xdr:col>50</xdr:col>
      <xdr:colOff>165100</xdr:colOff>
      <xdr:row>59</xdr:row>
      <xdr:rowOff>55811</xdr:rowOff>
    </xdr:to>
    <xdr:sp macro="" textlink="">
      <xdr:nvSpPr>
        <xdr:cNvPr id="375" name="楕円 374"/>
        <xdr:cNvSpPr/>
      </xdr:nvSpPr>
      <xdr:spPr>
        <a:xfrm>
          <a:off x="9588500" y="100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46938</xdr:rowOff>
    </xdr:from>
    <xdr:ext cx="599010" cy="259045"/>
    <xdr:sp macro="" textlink="">
      <xdr:nvSpPr>
        <xdr:cNvPr id="376" name="テキスト ボックス 375"/>
        <xdr:cNvSpPr txBox="1"/>
      </xdr:nvSpPr>
      <xdr:spPr>
        <a:xfrm>
          <a:off x="9339795" y="101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96685</xdr:rowOff>
    </xdr:from>
    <xdr:to>
      <xdr:col>46</xdr:col>
      <xdr:colOff>38100</xdr:colOff>
      <xdr:row>59</xdr:row>
      <xdr:rowOff>26835</xdr:rowOff>
    </xdr:to>
    <xdr:sp macro="" textlink="">
      <xdr:nvSpPr>
        <xdr:cNvPr id="377" name="楕円 376"/>
        <xdr:cNvSpPr/>
      </xdr:nvSpPr>
      <xdr:spPr>
        <a:xfrm>
          <a:off x="8699500" y="100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17962</xdr:rowOff>
    </xdr:from>
    <xdr:ext cx="599010" cy="259045"/>
    <xdr:sp macro="" textlink="">
      <xdr:nvSpPr>
        <xdr:cNvPr id="378" name="テキスト ボックス 377"/>
        <xdr:cNvSpPr txBox="1"/>
      </xdr:nvSpPr>
      <xdr:spPr>
        <a:xfrm>
          <a:off x="8450795" y="1013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104827</xdr:rowOff>
    </xdr:from>
    <xdr:to>
      <xdr:col>41</xdr:col>
      <xdr:colOff>101600</xdr:colOff>
      <xdr:row>59</xdr:row>
      <xdr:rowOff>34977</xdr:rowOff>
    </xdr:to>
    <xdr:sp macro="" textlink="">
      <xdr:nvSpPr>
        <xdr:cNvPr id="379" name="楕円 378"/>
        <xdr:cNvSpPr/>
      </xdr:nvSpPr>
      <xdr:spPr>
        <a:xfrm>
          <a:off x="7810500" y="100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26104</xdr:rowOff>
    </xdr:from>
    <xdr:ext cx="599010" cy="259045"/>
    <xdr:sp macro="" textlink="">
      <xdr:nvSpPr>
        <xdr:cNvPr id="380" name="テキスト ボックス 379"/>
        <xdr:cNvSpPr txBox="1"/>
      </xdr:nvSpPr>
      <xdr:spPr>
        <a:xfrm>
          <a:off x="7561795" y="101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20390</xdr:rowOff>
    </xdr:from>
    <xdr:to>
      <xdr:col>36</xdr:col>
      <xdr:colOff>165100</xdr:colOff>
      <xdr:row>58</xdr:row>
      <xdr:rowOff>121990</xdr:rowOff>
    </xdr:to>
    <xdr:sp macro="" textlink="">
      <xdr:nvSpPr>
        <xdr:cNvPr id="381" name="楕円 380"/>
        <xdr:cNvSpPr/>
      </xdr:nvSpPr>
      <xdr:spPr>
        <a:xfrm>
          <a:off x="6921500" y="99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138517</xdr:rowOff>
    </xdr:from>
    <xdr:ext cx="599010" cy="259045"/>
    <xdr:sp macro="" textlink="">
      <xdr:nvSpPr>
        <xdr:cNvPr id="382" name="テキスト ボックス 381"/>
        <xdr:cNvSpPr txBox="1"/>
      </xdr:nvSpPr>
      <xdr:spPr>
        <a:xfrm>
          <a:off x="6672795" y="973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156414</xdr:rowOff>
    </xdr:from>
    <xdr:to>
      <xdr:col>55</xdr:col>
      <xdr:colOff>0</xdr:colOff>
      <xdr:row>79</xdr:row>
      <xdr:rowOff>17576</xdr:rowOff>
    </xdr:to>
    <xdr:cxnSp macro="">
      <xdr:nvCxnSpPr>
        <xdr:cNvPr id="411" name="直線コネクタ 410"/>
        <xdr:cNvCxnSpPr/>
      </xdr:nvCxnSpPr>
      <xdr:spPr>
        <a:xfrm flipV="1">
          <a:off x="9639300" y="13529514"/>
          <a:ext cx="8382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2746</xdr:rowOff>
    </xdr:from>
    <xdr:to>
      <xdr:col>50</xdr:col>
      <xdr:colOff>114300</xdr:colOff>
      <xdr:row>79</xdr:row>
      <xdr:rowOff>17576</xdr:rowOff>
    </xdr:to>
    <xdr:cxnSp macro="">
      <xdr:nvCxnSpPr>
        <xdr:cNvPr id="414" name="直線コネクタ 413"/>
        <xdr:cNvCxnSpPr/>
      </xdr:nvCxnSpPr>
      <xdr:spPr>
        <a:xfrm>
          <a:off x="8750300" y="13375846"/>
          <a:ext cx="889000" cy="1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2746</xdr:rowOff>
    </xdr:from>
    <xdr:to>
      <xdr:col>45</xdr:col>
      <xdr:colOff>177800</xdr:colOff>
      <xdr:row>78</xdr:row>
      <xdr:rowOff>47695</xdr:rowOff>
    </xdr:to>
    <xdr:cxnSp macro="">
      <xdr:nvCxnSpPr>
        <xdr:cNvPr id="417" name="直線コネクタ 416"/>
        <xdr:cNvCxnSpPr/>
      </xdr:nvCxnSpPr>
      <xdr:spPr>
        <a:xfrm flipV="1">
          <a:off x="7861300" y="13375846"/>
          <a:ext cx="8890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39457</xdr:rowOff>
    </xdr:from>
    <xdr:to>
      <xdr:col>41</xdr:col>
      <xdr:colOff>50800</xdr:colOff>
      <xdr:row>78</xdr:row>
      <xdr:rowOff>47695</xdr:rowOff>
    </xdr:to>
    <xdr:cxnSp macro="">
      <xdr:nvCxnSpPr>
        <xdr:cNvPr id="420" name="直線コネクタ 419"/>
        <xdr:cNvCxnSpPr/>
      </xdr:nvCxnSpPr>
      <xdr:spPr>
        <a:xfrm>
          <a:off x="6972300" y="13412557"/>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105614</xdr:rowOff>
    </xdr:from>
    <xdr:to>
      <xdr:col>55</xdr:col>
      <xdr:colOff>50800</xdr:colOff>
      <xdr:row>79</xdr:row>
      <xdr:rowOff>35764</xdr:rowOff>
    </xdr:to>
    <xdr:sp macro="" textlink="">
      <xdr:nvSpPr>
        <xdr:cNvPr id="430" name="楕円 429"/>
        <xdr:cNvSpPr/>
      </xdr:nvSpPr>
      <xdr:spPr>
        <a:xfrm>
          <a:off x="104267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20541</xdr:rowOff>
    </xdr:from>
    <xdr:ext cx="534377" cy="259045"/>
    <xdr:sp macro="" textlink="">
      <xdr:nvSpPr>
        <xdr:cNvPr id="431" name="普通建設事業費 （ うち新規整備　）該当値テキスト"/>
        <xdr:cNvSpPr txBox="1"/>
      </xdr:nvSpPr>
      <xdr:spPr>
        <a:xfrm>
          <a:off x="10528300" y="133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138226</xdr:rowOff>
    </xdr:from>
    <xdr:to>
      <xdr:col>50</xdr:col>
      <xdr:colOff>165100</xdr:colOff>
      <xdr:row>79</xdr:row>
      <xdr:rowOff>68376</xdr:rowOff>
    </xdr:to>
    <xdr:sp macro="" textlink="">
      <xdr:nvSpPr>
        <xdr:cNvPr id="432" name="楕円 431"/>
        <xdr:cNvSpPr/>
      </xdr:nvSpPr>
      <xdr:spPr>
        <a:xfrm>
          <a:off x="9588500" y="13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59503</xdr:rowOff>
    </xdr:from>
    <xdr:ext cx="534377" cy="259045"/>
    <xdr:sp macro="" textlink="">
      <xdr:nvSpPr>
        <xdr:cNvPr id="433" name="テキスト ボックス 432"/>
        <xdr:cNvSpPr txBox="1"/>
      </xdr:nvSpPr>
      <xdr:spPr>
        <a:xfrm>
          <a:off x="9372111" y="13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123396</xdr:rowOff>
    </xdr:from>
    <xdr:to>
      <xdr:col>46</xdr:col>
      <xdr:colOff>38100</xdr:colOff>
      <xdr:row>78</xdr:row>
      <xdr:rowOff>53546</xdr:rowOff>
    </xdr:to>
    <xdr:sp macro="" textlink="">
      <xdr:nvSpPr>
        <xdr:cNvPr id="434" name="楕円 433"/>
        <xdr:cNvSpPr/>
      </xdr:nvSpPr>
      <xdr:spPr>
        <a:xfrm>
          <a:off x="8699500" y="133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70073</xdr:rowOff>
    </xdr:from>
    <xdr:ext cx="599010" cy="259045"/>
    <xdr:sp macro="" textlink="">
      <xdr:nvSpPr>
        <xdr:cNvPr id="435" name="テキスト ボックス 434"/>
        <xdr:cNvSpPr txBox="1"/>
      </xdr:nvSpPr>
      <xdr:spPr>
        <a:xfrm>
          <a:off x="8450795" y="1310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168345</xdr:rowOff>
    </xdr:from>
    <xdr:to>
      <xdr:col>41</xdr:col>
      <xdr:colOff>101600</xdr:colOff>
      <xdr:row>78</xdr:row>
      <xdr:rowOff>98495</xdr:rowOff>
    </xdr:to>
    <xdr:sp macro="" textlink="">
      <xdr:nvSpPr>
        <xdr:cNvPr id="436" name="楕円 435"/>
        <xdr:cNvSpPr/>
      </xdr:nvSpPr>
      <xdr:spPr>
        <a:xfrm>
          <a:off x="7810500" y="133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89622</xdr:rowOff>
    </xdr:from>
    <xdr:ext cx="534377" cy="259045"/>
    <xdr:sp macro="" textlink="">
      <xdr:nvSpPr>
        <xdr:cNvPr id="437" name="テキスト ボックス 436"/>
        <xdr:cNvSpPr txBox="1"/>
      </xdr:nvSpPr>
      <xdr:spPr>
        <a:xfrm>
          <a:off x="7594111" y="134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160107</xdr:rowOff>
    </xdr:from>
    <xdr:to>
      <xdr:col>36</xdr:col>
      <xdr:colOff>165100</xdr:colOff>
      <xdr:row>78</xdr:row>
      <xdr:rowOff>90257</xdr:rowOff>
    </xdr:to>
    <xdr:sp macro="" textlink="">
      <xdr:nvSpPr>
        <xdr:cNvPr id="438" name="楕円 437"/>
        <xdr:cNvSpPr/>
      </xdr:nvSpPr>
      <xdr:spPr>
        <a:xfrm>
          <a:off x="6921500" y="133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106784</xdr:rowOff>
    </xdr:from>
    <xdr:ext cx="534377" cy="259045"/>
    <xdr:sp macro="" textlink="">
      <xdr:nvSpPr>
        <xdr:cNvPr id="439" name="テキスト ボックス 438"/>
        <xdr:cNvSpPr txBox="1"/>
      </xdr:nvSpPr>
      <xdr:spPr>
        <a:xfrm>
          <a:off x="6705111" y="131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66098</xdr:rowOff>
    </xdr:from>
    <xdr:to>
      <xdr:col>55</xdr:col>
      <xdr:colOff>0</xdr:colOff>
      <xdr:row>98</xdr:row>
      <xdr:rowOff>70371</xdr:rowOff>
    </xdr:to>
    <xdr:cxnSp macro="">
      <xdr:nvCxnSpPr>
        <xdr:cNvPr id="466" name="直線コネクタ 465"/>
        <xdr:cNvCxnSpPr/>
      </xdr:nvCxnSpPr>
      <xdr:spPr>
        <a:xfrm flipV="1">
          <a:off x="9639300" y="16868198"/>
          <a:ext cx="8382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70371</xdr:rowOff>
    </xdr:from>
    <xdr:to>
      <xdr:col>50</xdr:col>
      <xdr:colOff>114300</xdr:colOff>
      <xdr:row>98</xdr:row>
      <xdr:rowOff>88365</xdr:rowOff>
    </xdr:to>
    <xdr:cxnSp macro="">
      <xdr:nvCxnSpPr>
        <xdr:cNvPr id="469" name="直線コネクタ 468"/>
        <xdr:cNvCxnSpPr/>
      </xdr:nvCxnSpPr>
      <xdr:spPr>
        <a:xfrm flipV="1">
          <a:off x="8750300" y="1687247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88365</xdr:rowOff>
    </xdr:from>
    <xdr:to>
      <xdr:col>45</xdr:col>
      <xdr:colOff>177800</xdr:colOff>
      <xdr:row>98</xdr:row>
      <xdr:rowOff>88564</xdr:rowOff>
    </xdr:to>
    <xdr:cxnSp macro="">
      <xdr:nvCxnSpPr>
        <xdr:cNvPr id="472" name="直線コネクタ 471"/>
        <xdr:cNvCxnSpPr/>
      </xdr:nvCxnSpPr>
      <xdr:spPr>
        <a:xfrm flipV="1">
          <a:off x="7861300" y="16890465"/>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66052</xdr:rowOff>
    </xdr:from>
    <xdr:to>
      <xdr:col>41</xdr:col>
      <xdr:colOff>50800</xdr:colOff>
      <xdr:row>98</xdr:row>
      <xdr:rowOff>88564</xdr:rowOff>
    </xdr:to>
    <xdr:cxnSp macro="">
      <xdr:nvCxnSpPr>
        <xdr:cNvPr id="475" name="直線コネクタ 474"/>
        <xdr:cNvCxnSpPr/>
      </xdr:nvCxnSpPr>
      <xdr:spPr>
        <a:xfrm>
          <a:off x="6972300" y="16696702"/>
          <a:ext cx="889000" cy="19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15298</xdr:rowOff>
    </xdr:from>
    <xdr:to>
      <xdr:col>55</xdr:col>
      <xdr:colOff>50800</xdr:colOff>
      <xdr:row>98</xdr:row>
      <xdr:rowOff>116898</xdr:rowOff>
    </xdr:to>
    <xdr:sp macro="" textlink="">
      <xdr:nvSpPr>
        <xdr:cNvPr id="485" name="楕円 484"/>
        <xdr:cNvSpPr/>
      </xdr:nvSpPr>
      <xdr:spPr>
        <a:xfrm>
          <a:off x="10426700" y="168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101675</xdr:rowOff>
    </xdr:from>
    <xdr:ext cx="534377" cy="259045"/>
    <xdr:sp macro="" textlink="">
      <xdr:nvSpPr>
        <xdr:cNvPr id="486" name="普通建設事業費 （ うち更新整備　）該当値テキスト"/>
        <xdr:cNvSpPr txBox="1"/>
      </xdr:nvSpPr>
      <xdr:spPr>
        <a:xfrm>
          <a:off x="10528300" y="167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19571</xdr:rowOff>
    </xdr:from>
    <xdr:to>
      <xdr:col>50</xdr:col>
      <xdr:colOff>165100</xdr:colOff>
      <xdr:row>98</xdr:row>
      <xdr:rowOff>121171</xdr:rowOff>
    </xdr:to>
    <xdr:sp macro="" textlink="">
      <xdr:nvSpPr>
        <xdr:cNvPr id="487" name="楕円 486"/>
        <xdr:cNvSpPr/>
      </xdr:nvSpPr>
      <xdr:spPr>
        <a:xfrm>
          <a:off x="9588500" y="168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112298</xdr:rowOff>
    </xdr:from>
    <xdr:ext cx="534377" cy="259045"/>
    <xdr:sp macro="" textlink="">
      <xdr:nvSpPr>
        <xdr:cNvPr id="488" name="テキスト ボックス 487"/>
        <xdr:cNvSpPr txBox="1"/>
      </xdr:nvSpPr>
      <xdr:spPr>
        <a:xfrm>
          <a:off x="9372111" y="169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37565</xdr:rowOff>
    </xdr:from>
    <xdr:to>
      <xdr:col>46</xdr:col>
      <xdr:colOff>38100</xdr:colOff>
      <xdr:row>98</xdr:row>
      <xdr:rowOff>139165</xdr:rowOff>
    </xdr:to>
    <xdr:sp macro="" textlink="">
      <xdr:nvSpPr>
        <xdr:cNvPr id="489" name="楕円 488"/>
        <xdr:cNvSpPr/>
      </xdr:nvSpPr>
      <xdr:spPr>
        <a:xfrm>
          <a:off x="8699500" y="168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130292</xdr:rowOff>
    </xdr:from>
    <xdr:ext cx="534377" cy="259045"/>
    <xdr:sp macro="" textlink="">
      <xdr:nvSpPr>
        <xdr:cNvPr id="490" name="テキスト ボックス 489"/>
        <xdr:cNvSpPr txBox="1"/>
      </xdr:nvSpPr>
      <xdr:spPr>
        <a:xfrm>
          <a:off x="8483111" y="169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37764</xdr:rowOff>
    </xdr:from>
    <xdr:to>
      <xdr:col>41</xdr:col>
      <xdr:colOff>101600</xdr:colOff>
      <xdr:row>98</xdr:row>
      <xdr:rowOff>139364</xdr:rowOff>
    </xdr:to>
    <xdr:sp macro="" textlink="">
      <xdr:nvSpPr>
        <xdr:cNvPr id="491" name="楕円 490"/>
        <xdr:cNvSpPr/>
      </xdr:nvSpPr>
      <xdr:spPr>
        <a:xfrm>
          <a:off x="7810500" y="168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130491</xdr:rowOff>
    </xdr:from>
    <xdr:ext cx="534377" cy="259045"/>
    <xdr:sp macro="" textlink="">
      <xdr:nvSpPr>
        <xdr:cNvPr id="492" name="テキスト ボックス 491"/>
        <xdr:cNvSpPr txBox="1"/>
      </xdr:nvSpPr>
      <xdr:spPr>
        <a:xfrm>
          <a:off x="7594111" y="169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15252</xdr:rowOff>
    </xdr:from>
    <xdr:to>
      <xdr:col>36</xdr:col>
      <xdr:colOff>165100</xdr:colOff>
      <xdr:row>97</xdr:row>
      <xdr:rowOff>116852</xdr:rowOff>
    </xdr:to>
    <xdr:sp macro="" textlink="">
      <xdr:nvSpPr>
        <xdr:cNvPr id="493" name="楕円 492"/>
        <xdr:cNvSpPr/>
      </xdr:nvSpPr>
      <xdr:spPr>
        <a:xfrm>
          <a:off x="6921500" y="166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133379</xdr:rowOff>
    </xdr:from>
    <xdr:ext cx="599010" cy="259045"/>
    <xdr:sp macro="" textlink="">
      <xdr:nvSpPr>
        <xdr:cNvPr id="494" name="テキスト ボックス 493"/>
        <xdr:cNvSpPr txBox="1"/>
      </xdr:nvSpPr>
      <xdr:spPr>
        <a:xfrm>
          <a:off x="6672795" y="1642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91892</xdr:rowOff>
    </xdr:from>
    <xdr:to>
      <xdr:col>85</xdr:col>
      <xdr:colOff>127000</xdr:colOff>
      <xdr:row>38</xdr:row>
      <xdr:rowOff>168601</xdr:rowOff>
    </xdr:to>
    <xdr:cxnSp macro="">
      <xdr:nvCxnSpPr>
        <xdr:cNvPr id="523" name="直線コネクタ 522"/>
        <xdr:cNvCxnSpPr/>
      </xdr:nvCxnSpPr>
      <xdr:spPr>
        <a:xfrm flipV="1">
          <a:off x="15481300" y="6606992"/>
          <a:ext cx="838200" cy="7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168601</xdr:rowOff>
    </xdr:from>
    <xdr:to>
      <xdr:col>81</xdr:col>
      <xdr:colOff>50800</xdr:colOff>
      <xdr:row>39</xdr:row>
      <xdr:rowOff>36636</xdr:rowOff>
    </xdr:to>
    <xdr:cxnSp macro="">
      <xdr:nvCxnSpPr>
        <xdr:cNvPr id="526" name="直線コネクタ 525"/>
        <xdr:cNvCxnSpPr/>
      </xdr:nvCxnSpPr>
      <xdr:spPr>
        <a:xfrm flipV="1">
          <a:off x="14592300" y="6683701"/>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36636</xdr:rowOff>
    </xdr:from>
    <xdr:to>
      <xdr:col>76</xdr:col>
      <xdr:colOff>114300</xdr:colOff>
      <xdr:row>39</xdr:row>
      <xdr:rowOff>44450</xdr:rowOff>
    </xdr:to>
    <xdr:cxnSp macro="">
      <xdr:nvCxnSpPr>
        <xdr:cNvPr id="529" name="直線コネクタ 528"/>
        <xdr:cNvCxnSpPr/>
      </xdr:nvCxnSpPr>
      <xdr:spPr>
        <a:xfrm flipV="1">
          <a:off x="13703300" y="6723186"/>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41092</xdr:rowOff>
    </xdr:from>
    <xdr:to>
      <xdr:col>85</xdr:col>
      <xdr:colOff>177800</xdr:colOff>
      <xdr:row>38</xdr:row>
      <xdr:rowOff>142692</xdr:rowOff>
    </xdr:to>
    <xdr:sp macro="" textlink="">
      <xdr:nvSpPr>
        <xdr:cNvPr id="542" name="楕円 541"/>
        <xdr:cNvSpPr/>
      </xdr:nvSpPr>
      <xdr:spPr>
        <a:xfrm>
          <a:off x="16268700" y="65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469</xdr:rowOff>
    </xdr:from>
    <xdr:ext cx="534377" cy="259045"/>
    <xdr:sp macro="" textlink="">
      <xdr:nvSpPr>
        <xdr:cNvPr id="543" name="災害復旧事業費該当値テキスト"/>
        <xdr:cNvSpPr txBox="1"/>
      </xdr:nvSpPr>
      <xdr:spPr>
        <a:xfrm>
          <a:off x="16370300" y="63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117801</xdr:rowOff>
    </xdr:from>
    <xdr:to>
      <xdr:col>81</xdr:col>
      <xdr:colOff>101600</xdr:colOff>
      <xdr:row>39</xdr:row>
      <xdr:rowOff>47951</xdr:rowOff>
    </xdr:to>
    <xdr:sp macro="" textlink="">
      <xdr:nvSpPr>
        <xdr:cNvPr id="544" name="楕円 543"/>
        <xdr:cNvSpPr/>
      </xdr:nvSpPr>
      <xdr:spPr>
        <a:xfrm>
          <a:off x="154305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64478</xdr:rowOff>
    </xdr:from>
    <xdr:ext cx="534377" cy="259045"/>
    <xdr:sp macro="" textlink="">
      <xdr:nvSpPr>
        <xdr:cNvPr id="545" name="テキスト ボックス 544"/>
        <xdr:cNvSpPr txBox="1"/>
      </xdr:nvSpPr>
      <xdr:spPr>
        <a:xfrm>
          <a:off x="15214111" y="64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157286</xdr:rowOff>
    </xdr:from>
    <xdr:to>
      <xdr:col>76</xdr:col>
      <xdr:colOff>165100</xdr:colOff>
      <xdr:row>39</xdr:row>
      <xdr:rowOff>87436</xdr:rowOff>
    </xdr:to>
    <xdr:sp macro="" textlink="">
      <xdr:nvSpPr>
        <xdr:cNvPr id="546" name="楕円 545"/>
        <xdr:cNvSpPr/>
      </xdr:nvSpPr>
      <xdr:spPr>
        <a:xfrm>
          <a:off x="14541500" y="66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78563</xdr:rowOff>
    </xdr:from>
    <xdr:ext cx="469744" cy="259045"/>
    <xdr:sp macro="" textlink="">
      <xdr:nvSpPr>
        <xdr:cNvPr id="547" name="テキスト ボックス 546"/>
        <xdr:cNvSpPr txBox="1"/>
      </xdr:nvSpPr>
      <xdr:spPr>
        <a:xfrm>
          <a:off x="14357428" y="676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93118</xdr:rowOff>
    </xdr:from>
    <xdr:to>
      <xdr:col>85</xdr:col>
      <xdr:colOff>127000</xdr:colOff>
      <xdr:row>75</xdr:row>
      <xdr:rowOff>166494</xdr:rowOff>
    </xdr:to>
    <xdr:cxnSp macro="">
      <xdr:nvCxnSpPr>
        <xdr:cNvPr id="627" name="直線コネクタ 626"/>
        <xdr:cNvCxnSpPr/>
      </xdr:nvCxnSpPr>
      <xdr:spPr>
        <a:xfrm flipV="1">
          <a:off x="15481300" y="12951868"/>
          <a:ext cx="8382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166494</xdr:rowOff>
    </xdr:from>
    <xdr:to>
      <xdr:col>81</xdr:col>
      <xdr:colOff>50800</xdr:colOff>
      <xdr:row>76</xdr:row>
      <xdr:rowOff>66717</xdr:rowOff>
    </xdr:to>
    <xdr:cxnSp macro="">
      <xdr:nvCxnSpPr>
        <xdr:cNvPr id="630" name="直線コネクタ 629"/>
        <xdr:cNvCxnSpPr/>
      </xdr:nvCxnSpPr>
      <xdr:spPr>
        <a:xfrm flipV="1">
          <a:off x="14592300" y="13025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54640</xdr:rowOff>
    </xdr:from>
    <xdr:to>
      <xdr:col>76</xdr:col>
      <xdr:colOff>114300</xdr:colOff>
      <xdr:row>76</xdr:row>
      <xdr:rowOff>66717</xdr:rowOff>
    </xdr:to>
    <xdr:cxnSp macro="">
      <xdr:nvCxnSpPr>
        <xdr:cNvPr id="633" name="直線コネクタ 632"/>
        <xdr:cNvCxnSpPr/>
      </xdr:nvCxnSpPr>
      <xdr:spPr>
        <a:xfrm>
          <a:off x="13703300" y="13084840"/>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54640</xdr:rowOff>
    </xdr:from>
    <xdr:to>
      <xdr:col>71</xdr:col>
      <xdr:colOff>177800</xdr:colOff>
      <xdr:row>76</xdr:row>
      <xdr:rowOff>113557</xdr:rowOff>
    </xdr:to>
    <xdr:cxnSp macro="">
      <xdr:nvCxnSpPr>
        <xdr:cNvPr id="636" name="直線コネクタ 635"/>
        <xdr:cNvCxnSpPr/>
      </xdr:nvCxnSpPr>
      <xdr:spPr>
        <a:xfrm flipV="1">
          <a:off x="12814300" y="13084840"/>
          <a:ext cx="889000" cy="5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42318</xdr:rowOff>
    </xdr:from>
    <xdr:to>
      <xdr:col>85</xdr:col>
      <xdr:colOff>177800</xdr:colOff>
      <xdr:row>75</xdr:row>
      <xdr:rowOff>143918</xdr:rowOff>
    </xdr:to>
    <xdr:sp macro="" textlink="">
      <xdr:nvSpPr>
        <xdr:cNvPr id="646" name="楕円 645"/>
        <xdr:cNvSpPr/>
      </xdr:nvSpPr>
      <xdr:spPr>
        <a:xfrm>
          <a:off x="16268700" y="129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65195</xdr:rowOff>
    </xdr:from>
    <xdr:ext cx="599010" cy="259045"/>
    <xdr:sp macro="" textlink="">
      <xdr:nvSpPr>
        <xdr:cNvPr id="647" name="公債費該当値テキスト"/>
        <xdr:cNvSpPr txBox="1"/>
      </xdr:nvSpPr>
      <xdr:spPr>
        <a:xfrm>
          <a:off x="16370300" y="127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115694</xdr:rowOff>
    </xdr:from>
    <xdr:to>
      <xdr:col>81</xdr:col>
      <xdr:colOff>101600</xdr:colOff>
      <xdr:row>76</xdr:row>
      <xdr:rowOff>45845</xdr:rowOff>
    </xdr:to>
    <xdr:sp macro="" textlink="">
      <xdr:nvSpPr>
        <xdr:cNvPr id="648" name="楕円 647"/>
        <xdr:cNvSpPr/>
      </xdr:nvSpPr>
      <xdr:spPr>
        <a:xfrm>
          <a:off x="15430500" y="12974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62371</xdr:rowOff>
    </xdr:from>
    <xdr:ext cx="599010" cy="259045"/>
    <xdr:sp macro="" textlink="">
      <xdr:nvSpPr>
        <xdr:cNvPr id="649" name="テキスト ボックス 648"/>
        <xdr:cNvSpPr txBox="1"/>
      </xdr:nvSpPr>
      <xdr:spPr>
        <a:xfrm>
          <a:off x="15181795" y="1274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15917</xdr:rowOff>
    </xdr:from>
    <xdr:to>
      <xdr:col>76</xdr:col>
      <xdr:colOff>165100</xdr:colOff>
      <xdr:row>76</xdr:row>
      <xdr:rowOff>117517</xdr:rowOff>
    </xdr:to>
    <xdr:sp macro="" textlink="">
      <xdr:nvSpPr>
        <xdr:cNvPr id="650" name="楕円 649"/>
        <xdr:cNvSpPr/>
      </xdr:nvSpPr>
      <xdr:spPr>
        <a:xfrm>
          <a:off x="14541500" y="130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134044</xdr:rowOff>
    </xdr:from>
    <xdr:ext cx="599010" cy="259045"/>
    <xdr:sp macro="" textlink="">
      <xdr:nvSpPr>
        <xdr:cNvPr id="651" name="テキスト ボックス 650"/>
        <xdr:cNvSpPr txBox="1"/>
      </xdr:nvSpPr>
      <xdr:spPr>
        <a:xfrm>
          <a:off x="14292795" y="128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3840</xdr:rowOff>
    </xdr:from>
    <xdr:to>
      <xdr:col>72</xdr:col>
      <xdr:colOff>38100</xdr:colOff>
      <xdr:row>76</xdr:row>
      <xdr:rowOff>105440</xdr:rowOff>
    </xdr:to>
    <xdr:sp macro="" textlink="">
      <xdr:nvSpPr>
        <xdr:cNvPr id="652" name="楕円 651"/>
        <xdr:cNvSpPr/>
      </xdr:nvSpPr>
      <xdr:spPr>
        <a:xfrm>
          <a:off x="13652500" y="130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121967</xdr:rowOff>
    </xdr:from>
    <xdr:ext cx="599010" cy="259045"/>
    <xdr:sp macro="" textlink="">
      <xdr:nvSpPr>
        <xdr:cNvPr id="653" name="テキスト ボックス 652"/>
        <xdr:cNvSpPr txBox="1"/>
      </xdr:nvSpPr>
      <xdr:spPr>
        <a:xfrm>
          <a:off x="13403795" y="1280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62757</xdr:rowOff>
    </xdr:from>
    <xdr:to>
      <xdr:col>67</xdr:col>
      <xdr:colOff>101600</xdr:colOff>
      <xdr:row>76</xdr:row>
      <xdr:rowOff>164357</xdr:rowOff>
    </xdr:to>
    <xdr:sp macro="" textlink="">
      <xdr:nvSpPr>
        <xdr:cNvPr id="654" name="楕円 653"/>
        <xdr:cNvSpPr/>
      </xdr:nvSpPr>
      <xdr:spPr>
        <a:xfrm>
          <a:off x="12763500" y="130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9434</xdr:rowOff>
    </xdr:from>
    <xdr:ext cx="599010" cy="259045"/>
    <xdr:sp macro="" textlink="">
      <xdr:nvSpPr>
        <xdr:cNvPr id="655" name="テキスト ボックス 654"/>
        <xdr:cNvSpPr txBox="1"/>
      </xdr:nvSpPr>
      <xdr:spPr>
        <a:xfrm>
          <a:off x="12514795" y="1286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63599</xdr:rowOff>
    </xdr:from>
    <xdr:to>
      <xdr:col>85</xdr:col>
      <xdr:colOff>127000</xdr:colOff>
      <xdr:row>98</xdr:row>
      <xdr:rowOff>159708</xdr:rowOff>
    </xdr:to>
    <xdr:cxnSp macro="">
      <xdr:nvCxnSpPr>
        <xdr:cNvPr id="684" name="直線コネクタ 683"/>
        <xdr:cNvCxnSpPr/>
      </xdr:nvCxnSpPr>
      <xdr:spPr>
        <a:xfrm flipV="1">
          <a:off x="15481300" y="16865699"/>
          <a:ext cx="838200" cy="9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159708</xdr:rowOff>
    </xdr:from>
    <xdr:to>
      <xdr:col>81</xdr:col>
      <xdr:colOff>50800</xdr:colOff>
      <xdr:row>99</xdr:row>
      <xdr:rowOff>26814</xdr:rowOff>
    </xdr:to>
    <xdr:cxnSp macro="">
      <xdr:nvCxnSpPr>
        <xdr:cNvPr id="687" name="直線コネクタ 686"/>
        <xdr:cNvCxnSpPr/>
      </xdr:nvCxnSpPr>
      <xdr:spPr>
        <a:xfrm flipV="1">
          <a:off x="14592300" y="16961808"/>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106952</xdr:rowOff>
    </xdr:from>
    <xdr:to>
      <xdr:col>76</xdr:col>
      <xdr:colOff>114300</xdr:colOff>
      <xdr:row>99</xdr:row>
      <xdr:rowOff>26814</xdr:rowOff>
    </xdr:to>
    <xdr:cxnSp macro="">
      <xdr:nvCxnSpPr>
        <xdr:cNvPr id="690" name="直線コネクタ 689"/>
        <xdr:cNvCxnSpPr/>
      </xdr:nvCxnSpPr>
      <xdr:spPr>
        <a:xfrm>
          <a:off x="13703300" y="16909052"/>
          <a:ext cx="889000" cy="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22017</xdr:rowOff>
    </xdr:from>
    <xdr:to>
      <xdr:col>71</xdr:col>
      <xdr:colOff>177800</xdr:colOff>
      <xdr:row>98</xdr:row>
      <xdr:rowOff>106952</xdr:rowOff>
    </xdr:to>
    <xdr:cxnSp macro="">
      <xdr:nvCxnSpPr>
        <xdr:cNvPr id="693" name="直線コネクタ 692"/>
        <xdr:cNvCxnSpPr/>
      </xdr:nvCxnSpPr>
      <xdr:spPr>
        <a:xfrm>
          <a:off x="12814300" y="16824117"/>
          <a:ext cx="889000" cy="8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12799</xdr:rowOff>
    </xdr:from>
    <xdr:to>
      <xdr:col>85</xdr:col>
      <xdr:colOff>177800</xdr:colOff>
      <xdr:row>98</xdr:row>
      <xdr:rowOff>114399</xdr:rowOff>
    </xdr:to>
    <xdr:sp macro="" textlink="">
      <xdr:nvSpPr>
        <xdr:cNvPr id="703" name="楕円 702"/>
        <xdr:cNvSpPr/>
      </xdr:nvSpPr>
      <xdr:spPr>
        <a:xfrm>
          <a:off x="16268700" y="168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162676</xdr:rowOff>
    </xdr:from>
    <xdr:ext cx="534377" cy="259045"/>
    <xdr:sp macro="" textlink="">
      <xdr:nvSpPr>
        <xdr:cNvPr id="704" name="積立金該当値テキスト"/>
        <xdr:cNvSpPr txBox="1"/>
      </xdr:nvSpPr>
      <xdr:spPr>
        <a:xfrm>
          <a:off x="16370300"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108908</xdr:rowOff>
    </xdr:from>
    <xdr:to>
      <xdr:col>81</xdr:col>
      <xdr:colOff>101600</xdr:colOff>
      <xdr:row>99</xdr:row>
      <xdr:rowOff>39058</xdr:rowOff>
    </xdr:to>
    <xdr:sp macro="" textlink="">
      <xdr:nvSpPr>
        <xdr:cNvPr id="705" name="楕円 704"/>
        <xdr:cNvSpPr/>
      </xdr:nvSpPr>
      <xdr:spPr>
        <a:xfrm>
          <a:off x="15430500" y="169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30185</xdr:rowOff>
    </xdr:from>
    <xdr:ext cx="534377" cy="259045"/>
    <xdr:sp macro="" textlink="">
      <xdr:nvSpPr>
        <xdr:cNvPr id="706" name="テキスト ボックス 705"/>
        <xdr:cNvSpPr txBox="1"/>
      </xdr:nvSpPr>
      <xdr:spPr>
        <a:xfrm>
          <a:off x="15214111" y="170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147464</xdr:rowOff>
    </xdr:from>
    <xdr:to>
      <xdr:col>76</xdr:col>
      <xdr:colOff>165100</xdr:colOff>
      <xdr:row>99</xdr:row>
      <xdr:rowOff>77614</xdr:rowOff>
    </xdr:to>
    <xdr:sp macro="" textlink="">
      <xdr:nvSpPr>
        <xdr:cNvPr id="707" name="楕円 706"/>
        <xdr:cNvSpPr/>
      </xdr:nvSpPr>
      <xdr:spPr>
        <a:xfrm>
          <a:off x="14541500" y="169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68741</xdr:rowOff>
    </xdr:from>
    <xdr:ext cx="469744" cy="259045"/>
    <xdr:sp macro="" textlink="">
      <xdr:nvSpPr>
        <xdr:cNvPr id="708" name="テキスト ボックス 707"/>
        <xdr:cNvSpPr txBox="1"/>
      </xdr:nvSpPr>
      <xdr:spPr>
        <a:xfrm>
          <a:off x="14357428" y="1704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56152</xdr:rowOff>
    </xdr:from>
    <xdr:to>
      <xdr:col>72</xdr:col>
      <xdr:colOff>38100</xdr:colOff>
      <xdr:row>98</xdr:row>
      <xdr:rowOff>157752</xdr:rowOff>
    </xdr:to>
    <xdr:sp macro="" textlink="">
      <xdr:nvSpPr>
        <xdr:cNvPr id="709" name="楕円 708"/>
        <xdr:cNvSpPr/>
      </xdr:nvSpPr>
      <xdr:spPr>
        <a:xfrm>
          <a:off x="13652500" y="168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148879</xdr:rowOff>
    </xdr:from>
    <xdr:ext cx="534377" cy="259045"/>
    <xdr:sp macro="" textlink="">
      <xdr:nvSpPr>
        <xdr:cNvPr id="710" name="テキスト ボックス 709"/>
        <xdr:cNvSpPr txBox="1"/>
      </xdr:nvSpPr>
      <xdr:spPr>
        <a:xfrm>
          <a:off x="13436111" y="16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142667</xdr:rowOff>
    </xdr:from>
    <xdr:to>
      <xdr:col>67</xdr:col>
      <xdr:colOff>101600</xdr:colOff>
      <xdr:row>98</xdr:row>
      <xdr:rowOff>72817</xdr:rowOff>
    </xdr:to>
    <xdr:sp macro="" textlink="">
      <xdr:nvSpPr>
        <xdr:cNvPr id="711" name="楕円 710"/>
        <xdr:cNvSpPr/>
      </xdr:nvSpPr>
      <xdr:spPr>
        <a:xfrm>
          <a:off x="12763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89344</xdr:rowOff>
    </xdr:from>
    <xdr:ext cx="599010" cy="259045"/>
    <xdr:sp macro="" textlink="">
      <xdr:nvSpPr>
        <xdr:cNvPr id="712" name="テキスト ボックス 711"/>
        <xdr:cNvSpPr txBox="1"/>
      </xdr:nvSpPr>
      <xdr:spPr>
        <a:xfrm>
          <a:off x="12514795" y="1654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3825</xdr:rowOff>
    </xdr:from>
    <xdr:to>
      <xdr:col>116</xdr:col>
      <xdr:colOff>63500</xdr:colOff>
      <xdr:row>75</xdr:row>
      <xdr:rowOff>52183</xdr:rowOff>
    </xdr:to>
    <xdr:cxnSp macro="">
      <xdr:nvCxnSpPr>
        <xdr:cNvPr id="855" name="直線コネクタ 854"/>
        <xdr:cNvCxnSpPr/>
      </xdr:nvCxnSpPr>
      <xdr:spPr>
        <a:xfrm flipV="1">
          <a:off x="21323300" y="12862575"/>
          <a:ext cx="838200" cy="4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52183</xdr:rowOff>
    </xdr:from>
    <xdr:to>
      <xdr:col>111</xdr:col>
      <xdr:colOff>177800</xdr:colOff>
      <xdr:row>75</xdr:row>
      <xdr:rowOff>103522</xdr:rowOff>
    </xdr:to>
    <xdr:cxnSp macro="">
      <xdr:nvCxnSpPr>
        <xdr:cNvPr id="858" name="直線コネクタ 857"/>
        <xdr:cNvCxnSpPr/>
      </xdr:nvCxnSpPr>
      <xdr:spPr>
        <a:xfrm flipV="1">
          <a:off x="20434300" y="12910933"/>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103522</xdr:rowOff>
    </xdr:from>
    <xdr:to>
      <xdr:col>107</xdr:col>
      <xdr:colOff>50800</xdr:colOff>
      <xdr:row>75</xdr:row>
      <xdr:rowOff>140738</xdr:rowOff>
    </xdr:to>
    <xdr:cxnSp macro="">
      <xdr:nvCxnSpPr>
        <xdr:cNvPr id="861" name="直線コネクタ 860"/>
        <xdr:cNvCxnSpPr/>
      </xdr:nvCxnSpPr>
      <xdr:spPr>
        <a:xfrm flipV="1">
          <a:off x="19545300" y="1296227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140738</xdr:rowOff>
    </xdr:from>
    <xdr:to>
      <xdr:col>102</xdr:col>
      <xdr:colOff>114300</xdr:colOff>
      <xdr:row>75</xdr:row>
      <xdr:rowOff>151149</xdr:rowOff>
    </xdr:to>
    <xdr:cxnSp macro="">
      <xdr:nvCxnSpPr>
        <xdr:cNvPr id="864" name="直線コネクタ 863"/>
        <xdr:cNvCxnSpPr/>
      </xdr:nvCxnSpPr>
      <xdr:spPr>
        <a:xfrm flipV="1">
          <a:off x="18656300" y="12999488"/>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124475</xdr:rowOff>
    </xdr:from>
    <xdr:to>
      <xdr:col>116</xdr:col>
      <xdr:colOff>114300</xdr:colOff>
      <xdr:row>75</xdr:row>
      <xdr:rowOff>54625</xdr:rowOff>
    </xdr:to>
    <xdr:sp macro="" textlink="">
      <xdr:nvSpPr>
        <xdr:cNvPr id="874" name="楕円 873"/>
        <xdr:cNvSpPr/>
      </xdr:nvSpPr>
      <xdr:spPr>
        <a:xfrm>
          <a:off x="22110700" y="12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147352</xdr:rowOff>
    </xdr:from>
    <xdr:ext cx="599010" cy="259045"/>
    <xdr:sp macro="" textlink="">
      <xdr:nvSpPr>
        <xdr:cNvPr id="875" name="繰出金該当値テキスト"/>
        <xdr:cNvSpPr txBox="1"/>
      </xdr:nvSpPr>
      <xdr:spPr>
        <a:xfrm>
          <a:off x="22212300" y="1266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1383</xdr:rowOff>
    </xdr:from>
    <xdr:to>
      <xdr:col>112</xdr:col>
      <xdr:colOff>38100</xdr:colOff>
      <xdr:row>75</xdr:row>
      <xdr:rowOff>102983</xdr:rowOff>
    </xdr:to>
    <xdr:sp macro="" textlink="">
      <xdr:nvSpPr>
        <xdr:cNvPr id="876" name="楕円 875"/>
        <xdr:cNvSpPr/>
      </xdr:nvSpPr>
      <xdr:spPr>
        <a:xfrm>
          <a:off x="21272500" y="128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119510</xdr:rowOff>
    </xdr:from>
    <xdr:ext cx="599010" cy="259045"/>
    <xdr:sp macro="" textlink="">
      <xdr:nvSpPr>
        <xdr:cNvPr id="877" name="テキスト ボックス 876"/>
        <xdr:cNvSpPr txBox="1"/>
      </xdr:nvSpPr>
      <xdr:spPr>
        <a:xfrm>
          <a:off x="21023795" y="126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52722</xdr:rowOff>
    </xdr:from>
    <xdr:to>
      <xdr:col>107</xdr:col>
      <xdr:colOff>101600</xdr:colOff>
      <xdr:row>75</xdr:row>
      <xdr:rowOff>154322</xdr:rowOff>
    </xdr:to>
    <xdr:sp macro="" textlink="">
      <xdr:nvSpPr>
        <xdr:cNvPr id="878" name="楕円 877"/>
        <xdr:cNvSpPr/>
      </xdr:nvSpPr>
      <xdr:spPr>
        <a:xfrm>
          <a:off x="20383500" y="12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170849</xdr:rowOff>
    </xdr:from>
    <xdr:ext cx="599010" cy="259045"/>
    <xdr:sp macro="" textlink="">
      <xdr:nvSpPr>
        <xdr:cNvPr id="879" name="テキスト ボックス 878"/>
        <xdr:cNvSpPr txBox="1"/>
      </xdr:nvSpPr>
      <xdr:spPr>
        <a:xfrm>
          <a:off x="20134795" y="126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89938</xdr:rowOff>
    </xdr:from>
    <xdr:to>
      <xdr:col>102</xdr:col>
      <xdr:colOff>165100</xdr:colOff>
      <xdr:row>76</xdr:row>
      <xdr:rowOff>20089</xdr:rowOff>
    </xdr:to>
    <xdr:sp macro="" textlink="">
      <xdr:nvSpPr>
        <xdr:cNvPr id="880" name="楕円 879"/>
        <xdr:cNvSpPr/>
      </xdr:nvSpPr>
      <xdr:spPr>
        <a:xfrm>
          <a:off x="19494500" y="129486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36615</xdr:rowOff>
    </xdr:from>
    <xdr:ext cx="599010" cy="259045"/>
    <xdr:sp macro="" textlink="">
      <xdr:nvSpPr>
        <xdr:cNvPr id="881" name="テキスト ボックス 880"/>
        <xdr:cNvSpPr txBox="1"/>
      </xdr:nvSpPr>
      <xdr:spPr>
        <a:xfrm>
          <a:off x="19245795" y="1272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100348</xdr:rowOff>
    </xdr:from>
    <xdr:to>
      <xdr:col>98</xdr:col>
      <xdr:colOff>38100</xdr:colOff>
      <xdr:row>76</xdr:row>
      <xdr:rowOff>30497</xdr:rowOff>
    </xdr:to>
    <xdr:sp macro="" textlink="">
      <xdr:nvSpPr>
        <xdr:cNvPr id="882" name="楕円 881"/>
        <xdr:cNvSpPr/>
      </xdr:nvSpPr>
      <xdr:spPr>
        <a:xfrm>
          <a:off x="18605500" y="12959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47025</xdr:rowOff>
    </xdr:from>
    <xdr:ext cx="599010" cy="259045"/>
    <xdr:sp macro="" textlink="">
      <xdr:nvSpPr>
        <xdr:cNvPr id="883" name="テキスト ボックス 882"/>
        <xdr:cNvSpPr txBox="1"/>
      </xdr:nvSpPr>
      <xdr:spPr>
        <a:xfrm>
          <a:off x="18356795" y="127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1,534,076</a:t>
          </a:r>
          <a:r>
            <a:rPr kumimoji="1" lang="ja-JP" altLang="ja-JP" sz="1100" b="0" i="0" baseline="0">
              <a:solidFill>
                <a:schemeClr val="dk1"/>
              </a:solidFill>
              <a:effectLst/>
              <a:latin typeface="+mn-lt"/>
              <a:ea typeface="+mn-ea"/>
              <a:cs typeface="+mn-cs"/>
            </a:rPr>
            <a:t>千円となっている。人件費については</a:t>
          </a:r>
          <a:r>
            <a:rPr kumimoji="1" lang="ja-JP" altLang="en-US" sz="1100" b="0" i="0" baseline="0">
              <a:solidFill>
                <a:schemeClr val="dk1"/>
              </a:solidFill>
              <a:effectLst/>
              <a:latin typeface="+mn-lt"/>
              <a:ea typeface="+mn-ea"/>
              <a:cs typeface="+mn-cs"/>
            </a:rPr>
            <a:t>、職員の階層変動等に加え、会計年度任用職員等が増加の主な要因となっている。</a:t>
          </a:r>
          <a:r>
            <a:rPr kumimoji="1" lang="ja-JP" altLang="ja-JP" sz="1100" b="0" i="0" baseline="0">
              <a:solidFill>
                <a:schemeClr val="dk1"/>
              </a:solidFill>
              <a:effectLst/>
              <a:latin typeface="+mn-lt"/>
              <a:ea typeface="+mn-ea"/>
              <a:cs typeface="+mn-cs"/>
            </a:rPr>
            <a:t>物件費については昨年度と同程度であるが高止まりとなっているため経費削減の強化に努める。維持補修費については、</a:t>
          </a:r>
          <a:r>
            <a:rPr kumimoji="1" lang="ja-JP" altLang="en-US" sz="1100" b="0" i="0" baseline="0">
              <a:solidFill>
                <a:schemeClr val="dk1"/>
              </a:solidFill>
              <a:effectLst/>
              <a:latin typeface="+mn-lt"/>
              <a:ea typeface="+mn-ea"/>
              <a:cs typeface="+mn-cs"/>
            </a:rPr>
            <a:t>前年度と比較して</a:t>
          </a:r>
          <a:r>
            <a:rPr kumimoji="1" lang="ja-JP" altLang="ja-JP" sz="1100" b="0" i="0" baseline="0">
              <a:solidFill>
                <a:schemeClr val="dk1"/>
              </a:solidFill>
              <a:effectLst/>
              <a:latin typeface="+mn-lt"/>
              <a:ea typeface="+mn-ea"/>
              <a:cs typeface="+mn-cs"/>
            </a:rPr>
            <a:t>台風等災害による道路等の維持補修費</a:t>
          </a:r>
          <a:r>
            <a:rPr kumimoji="1" lang="ja-JP" altLang="en-US" sz="1100" b="0" i="0" baseline="0">
              <a:solidFill>
                <a:schemeClr val="dk1"/>
              </a:solidFill>
              <a:effectLst/>
              <a:latin typeface="+mn-lt"/>
              <a:ea typeface="+mn-ea"/>
              <a:cs typeface="+mn-cs"/>
            </a:rPr>
            <a:t>が大きく減少し</a:t>
          </a:r>
          <a:r>
            <a:rPr kumimoji="1" lang="ja-JP" altLang="ja-JP" sz="1100" b="0" i="0" baseline="0">
              <a:solidFill>
                <a:schemeClr val="dk1"/>
              </a:solidFill>
              <a:effectLst/>
              <a:latin typeface="+mn-lt"/>
              <a:ea typeface="+mn-ea"/>
              <a:cs typeface="+mn-cs"/>
            </a:rPr>
            <a:t>ている。扶助費については、被扶助対象者が少ないことや医療施設・介護サービス施設等が少ないことにより、類似団体平均等を大きく下回っているため、現行のサービス水準を維持しつつも、サービス向上策の模索を図る。補助費については</a:t>
          </a:r>
          <a:r>
            <a:rPr kumimoji="1" lang="ja-JP" altLang="en-US" sz="1100" b="0" i="0" baseline="0">
              <a:solidFill>
                <a:schemeClr val="dk1"/>
              </a:solidFill>
              <a:effectLst/>
              <a:latin typeface="+mn-lt"/>
              <a:ea typeface="+mn-ea"/>
              <a:cs typeface="+mn-cs"/>
            </a:rPr>
            <a:t>新型コロナウイルス感染症に起因する</a:t>
          </a:r>
          <a:r>
            <a:rPr kumimoji="1" lang="ja-JP" altLang="ja-JP" sz="1100" b="0" i="0" baseline="0">
              <a:solidFill>
                <a:schemeClr val="dk1"/>
              </a:solidFill>
              <a:effectLst/>
              <a:latin typeface="+mn-lt"/>
              <a:ea typeface="+mn-ea"/>
              <a:cs typeface="+mn-cs"/>
            </a:rPr>
            <a:t>補助金によ</a:t>
          </a:r>
          <a:r>
            <a:rPr kumimoji="1" lang="ja-JP" altLang="en-US" sz="1100" b="0" i="0" baseline="0">
              <a:solidFill>
                <a:schemeClr val="dk1"/>
              </a:solidFill>
              <a:effectLst/>
              <a:latin typeface="+mn-lt"/>
              <a:ea typeface="+mn-ea"/>
              <a:cs typeface="+mn-cs"/>
            </a:rPr>
            <a:t>り大幅に増</a:t>
          </a:r>
          <a:r>
            <a:rPr kumimoji="1" lang="ja-JP" altLang="ja-JP" sz="1100" b="0" i="0" baseline="0">
              <a:solidFill>
                <a:schemeClr val="dk1"/>
              </a:solidFill>
              <a:effectLst/>
              <a:latin typeface="+mn-lt"/>
              <a:ea typeface="+mn-ea"/>
              <a:cs typeface="+mn-cs"/>
            </a:rPr>
            <a:t>があったものの、類似団体平均を下回る形で推移している。普通建設事業費については、年間起債発行額の抑制による影響で減少</a:t>
          </a:r>
          <a:r>
            <a:rPr kumimoji="1" lang="ja-JP" altLang="en-US" sz="1100" b="0" i="0" baseline="0">
              <a:solidFill>
                <a:schemeClr val="dk1"/>
              </a:solidFill>
              <a:effectLst/>
              <a:latin typeface="+mn-lt"/>
              <a:ea typeface="+mn-ea"/>
              <a:cs typeface="+mn-cs"/>
            </a:rPr>
            <a:t>傾向にある</a:t>
          </a:r>
          <a:r>
            <a:rPr kumimoji="1" lang="ja-JP" altLang="ja-JP" sz="1100" b="0" i="0" baseline="0">
              <a:solidFill>
                <a:schemeClr val="dk1"/>
              </a:solidFill>
              <a:effectLst/>
              <a:latin typeface="+mn-lt"/>
              <a:ea typeface="+mn-ea"/>
              <a:cs typeface="+mn-cs"/>
            </a:rPr>
            <a:t>。公債費については、類似団体平均に比べると高い水準で推移しているため、引き続き地方債残高の減少に努める。積立金については、ふるさと納税を原資とした基金への積立額が増加している。繰出金については、診療所会計、簡易水道会計、浄化槽会計への繰出金の増加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1,624
79.68
2,654,060
2,505,146
143,229
1,349,266
3,027,571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70369</xdr:rowOff>
    </xdr:from>
    <xdr:to>
      <xdr:col>24</xdr:col>
      <xdr:colOff>63500</xdr:colOff>
      <xdr:row>37</xdr:row>
      <xdr:rowOff>95025</xdr:rowOff>
    </xdr:to>
    <xdr:cxnSp macro="">
      <xdr:nvCxnSpPr>
        <xdr:cNvPr id="62" name="直線コネクタ 61"/>
        <xdr:cNvCxnSpPr/>
      </xdr:nvCxnSpPr>
      <xdr:spPr>
        <a:xfrm flipV="1">
          <a:off x="3797300" y="6414019"/>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81897</xdr:rowOff>
    </xdr:from>
    <xdr:to>
      <xdr:col>19</xdr:col>
      <xdr:colOff>177800</xdr:colOff>
      <xdr:row>37</xdr:row>
      <xdr:rowOff>95025</xdr:rowOff>
    </xdr:to>
    <xdr:cxnSp macro="">
      <xdr:nvCxnSpPr>
        <xdr:cNvPr id="65" name="直線コネクタ 64"/>
        <xdr:cNvCxnSpPr/>
      </xdr:nvCxnSpPr>
      <xdr:spPr>
        <a:xfrm>
          <a:off x="2908300" y="6425547"/>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69569</xdr:rowOff>
    </xdr:from>
    <xdr:to>
      <xdr:col>15</xdr:col>
      <xdr:colOff>50800</xdr:colOff>
      <xdr:row>37</xdr:row>
      <xdr:rowOff>81897</xdr:rowOff>
    </xdr:to>
    <xdr:cxnSp macro="">
      <xdr:nvCxnSpPr>
        <xdr:cNvPr id="68" name="直線コネクタ 67"/>
        <xdr:cNvCxnSpPr/>
      </xdr:nvCxnSpPr>
      <xdr:spPr>
        <a:xfrm>
          <a:off x="2019300" y="6413219"/>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60735</xdr:rowOff>
    </xdr:from>
    <xdr:to>
      <xdr:col>10</xdr:col>
      <xdr:colOff>114300</xdr:colOff>
      <xdr:row>37</xdr:row>
      <xdr:rowOff>69569</xdr:rowOff>
    </xdr:to>
    <xdr:cxnSp macro="">
      <xdr:nvCxnSpPr>
        <xdr:cNvPr id="71" name="直線コネクタ 70"/>
        <xdr:cNvCxnSpPr/>
      </xdr:nvCxnSpPr>
      <xdr:spPr>
        <a:xfrm>
          <a:off x="1130300" y="6404385"/>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19569</xdr:rowOff>
    </xdr:from>
    <xdr:to>
      <xdr:col>24</xdr:col>
      <xdr:colOff>114300</xdr:colOff>
      <xdr:row>37</xdr:row>
      <xdr:rowOff>121169</xdr:rowOff>
    </xdr:to>
    <xdr:sp macro="" textlink="">
      <xdr:nvSpPr>
        <xdr:cNvPr id="81" name="楕円 80"/>
        <xdr:cNvSpPr/>
      </xdr:nvSpPr>
      <xdr:spPr>
        <a:xfrm>
          <a:off x="4584700" y="63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42446</xdr:rowOff>
    </xdr:from>
    <xdr:ext cx="534377" cy="259045"/>
    <xdr:sp macro="" textlink="">
      <xdr:nvSpPr>
        <xdr:cNvPr id="82" name="議会費該当値テキスト"/>
        <xdr:cNvSpPr txBox="1"/>
      </xdr:nvSpPr>
      <xdr:spPr>
        <a:xfrm>
          <a:off x="4686300" y="62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44225</xdr:rowOff>
    </xdr:from>
    <xdr:to>
      <xdr:col>20</xdr:col>
      <xdr:colOff>38100</xdr:colOff>
      <xdr:row>37</xdr:row>
      <xdr:rowOff>145825</xdr:rowOff>
    </xdr:to>
    <xdr:sp macro="" textlink="">
      <xdr:nvSpPr>
        <xdr:cNvPr id="83" name="楕円 82"/>
        <xdr:cNvSpPr/>
      </xdr:nvSpPr>
      <xdr:spPr>
        <a:xfrm>
          <a:off x="3746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162352</xdr:rowOff>
    </xdr:from>
    <xdr:ext cx="534377" cy="259045"/>
    <xdr:sp macro="" textlink="">
      <xdr:nvSpPr>
        <xdr:cNvPr id="84" name="テキスト ボックス 83"/>
        <xdr:cNvSpPr txBox="1"/>
      </xdr:nvSpPr>
      <xdr:spPr>
        <a:xfrm>
          <a:off x="3530111" y="61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31097</xdr:rowOff>
    </xdr:from>
    <xdr:to>
      <xdr:col>15</xdr:col>
      <xdr:colOff>101600</xdr:colOff>
      <xdr:row>37</xdr:row>
      <xdr:rowOff>132697</xdr:rowOff>
    </xdr:to>
    <xdr:sp macro="" textlink="">
      <xdr:nvSpPr>
        <xdr:cNvPr id="85" name="楕円 84"/>
        <xdr:cNvSpPr/>
      </xdr:nvSpPr>
      <xdr:spPr>
        <a:xfrm>
          <a:off x="2857500" y="63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149224</xdr:rowOff>
    </xdr:from>
    <xdr:ext cx="534377" cy="259045"/>
    <xdr:sp macro="" textlink="">
      <xdr:nvSpPr>
        <xdr:cNvPr id="86" name="テキスト ボックス 85"/>
        <xdr:cNvSpPr txBox="1"/>
      </xdr:nvSpPr>
      <xdr:spPr>
        <a:xfrm>
          <a:off x="2641111" y="61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18769</xdr:rowOff>
    </xdr:from>
    <xdr:to>
      <xdr:col>10</xdr:col>
      <xdr:colOff>165100</xdr:colOff>
      <xdr:row>37</xdr:row>
      <xdr:rowOff>120369</xdr:rowOff>
    </xdr:to>
    <xdr:sp macro="" textlink="">
      <xdr:nvSpPr>
        <xdr:cNvPr id="87" name="楕円 86"/>
        <xdr:cNvSpPr/>
      </xdr:nvSpPr>
      <xdr:spPr>
        <a:xfrm>
          <a:off x="1968500" y="63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136896</xdr:rowOff>
    </xdr:from>
    <xdr:ext cx="534377" cy="259045"/>
    <xdr:sp macro="" textlink="">
      <xdr:nvSpPr>
        <xdr:cNvPr id="88" name="テキスト ボックス 87"/>
        <xdr:cNvSpPr txBox="1"/>
      </xdr:nvSpPr>
      <xdr:spPr>
        <a:xfrm>
          <a:off x="1752111" y="61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9935</xdr:rowOff>
    </xdr:from>
    <xdr:to>
      <xdr:col>6</xdr:col>
      <xdr:colOff>38100</xdr:colOff>
      <xdr:row>37</xdr:row>
      <xdr:rowOff>111535</xdr:rowOff>
    </xdr:to>
    <xdr:sp macro="" textlink="">
      <xdr:nvSpPr>
        <xdr:cNvPr id="89" name="楕円 88"/>
        <xdr:cNvSpPr/>
      </xdr:nvSpPr>
      <xdr:spPr>
        <a:xfrm>
          <a:off x="1079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128062</xdr:rowOff>
    </xdr:from>
    <xdr:ext cx="534377" cy="259045"/>
    <xdr:sp macro="" textlink="">
      <xdr:nvSpPr>
        <xdr:cNvPr id="90" name="テキスト ボックス 89"/>
        <xdr:cNvSpPr txBox="1"/>
      </xdr:nvSpPr>
      <xdr:spPr>
        <a:xfrm>
          <a:off x="863111"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26206</xdr:rowOff>
    </xdr:from>
    <xdr:to>
      <xdr:col>24</xdr:col>
      <xdr:colOff>63500</xdr:colOff>
      <xdr:row>58</xdr:row>
      <xdr:rowOff>25995</xdr:rowOff>
    </xdr:to>
    <xdr:cxnSp macro="">
      <xdr:nvCxnSpPr>
        <xdr:cNvPr id="119" name="直線コネクタ 118"/>
        <xdr:cNvCxnSpPr/>
      </xdr:nvCxnSpPr>
      <xdr:spPr>
        <a:xfrm flipV="1">
          <a:off x="3797300" y="9798856"/>
          <a:ext cx="838200" cy="1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17057</xdr:rowOff>
    </xdr:from>
    <xdr:to>
      <xdr:col>19</xdr:col>
      <xdr:colOff>177800</xdr:colOff>
      <xdr:row>58</xdr:row>
      <xdr:rowOff>25995</xdr:rowOff>
    </xdr:to>
    <xdr:cxnSp macro="">
      <xdr:nvCxnSpPr>
        <xdr:cNvPr id="122" name="直線コネクタ 121"/>
        <xdr:cNvCxnSpPr/>
      </xdr:nvCxnSpPr>
      <xdr:spPr>
        <a:xfrm>
          <a:off x="2908300" y="996115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17057</xdr:rowOff>
    </xdr:from>
    <xdr:to>
      <xdr:col>15</xdr:col>
      <xdr:colOff>50800</xdr:colOff>
      <xdr:row>58</xdr:row>
      <xdr:rowOff>29991</xdr:rowOff>
    </xdr:to>
    <xdr:cxnSp macro="">
      <xdr:nvCxnSpPr>
        <xdr:cNvPr id="125" name="直線コネクタ 124"/>
        <xdr:cNvCxnSpPr/>
      </xdr:nvCxnSpPr>
      <xdr:spPr>
        <a:xfrm flipV="1">
          <a:off x="2019300" y="9961157"/>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160361</xdr:rowOff>
    </xdr:from>
    <xdr:to>
      <xdr:col>10</xdr:col>
      <xdr:colOff>114300</xdr:colOff>
      <xdr:row>58</xdr:row>
      <xdr:rowOff>29991</xdr:rowOff>
    </xdr:to>
    <xdr:cxnSp macro="">
      <xdr:nvCxnSpPr>
        <xdr:cNvPr id="128" name="直線コネクタ 127"/>
        <xdr:cNvCxnSpPr/>
      </xdr:nvCxnSpPr>
      <xdr:spPr>
        <a:xfrm>
          <a:off x="1130300" y="9933011"/>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146856</xdr:rowOff>
    </xdr:from>
    <xdr:to>
      <xdr:col>24</xdr:col>
      <xdr:colOff>114300</xdr:colOff>
      <xdr:row>57</xdr:row>
      <xdr:rowOff>77006</xdr:rowOff>
    </xdr:to>
    <xdr:sp macro="" textlink="">
      <xdr:nvSpPr>
        <xdr:cNvPr id="138" name="楕円 137"/>
        <xdr:cNvSpPr/>
      </xdr:nvSpPr>
      <xdr:spPr>
        <a:xfrm>
          <a:off x="4584700" y="97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169733</xdr:rowOff>
    </xdr:from>
    <xdr:ext cx="599010" cy="259045"/>
    <xdr:sp macro="" textlink="">
      <xdr:nvSpPr>
        <xdr:cNvPr id="139" name="総務費該当値テキスト"/>
        <xdr:cNvSpPr txBox="1"/>
      </xdr:nvSpPr>
      <xdr:spPr>
        <a:xfrm>
          <a:off x="4686300" y="959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146645</xdr:rowOff>
    </xdr:from>
    <xdr:to>
      <xdr:col>20</xdr:col>
      <xdr:colOff>38100</xdr:colOff>
      <xdr:row>58</xdr:row>
      <xdr:rowOff>76795</xdr:rowOff>
    </xdr:to>
    <xdr:sp macro="" textlink="">
      <xdr:nvSpPr>
        <xdr:cNvPr id="140" name="楕円 139"/>
        <xdr:cNvSpPr/>
      </xdr:nvSpPr>
      <xdr:spPr>
        <a:xfrm>
          <a:off x="3746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93322</xdr:rowOff>
    </xdr:from>
    <xdr:ext cx="599010" cy="259045"/>
    <xdr:sp macro="" textlink="">
      <xdr:nvSpPr>
        <xdr:cNvPr id="141" name="テキスト ボックス 140"/>
        <xdr:cNvSpPr txBox="1"/>
      </xdr:nvSpPr>
      <xdr:spPr>
        <a:xfrm>
          <a:off x="3497795" y="969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137707</xdr:rowOff>
    </xdr:from>
    <xdr:to>
      <xdr:col>15</xdr:col>
      <xdr:colOff>101600</xdr:colOff>
      <xdr:row>58</xdr:row>
      <xdr:rowOff>67857</xdr:rowOff>
    </xdr:to>
    <xdr:sp macro="" textlink="">
      <xdr:nvSpPr>
        <xdr:cNvPr id="142" name="楕円 141"/>
        <xdr:cNvSpPr/>
      </xdr:nvSpPr>
      <xdr:spPr>
        <a:xfrm>
          <a:off x="2857500" y="99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58984</xdr:rowOff>
    </xdr:from>
    <xdr:ext cx="599010" cy="259045"/>
    <xdr:sp macro="" textlink="">
      <xdr:nvSpPr>
        <xdr:cNvPr id="143" name="テキスト ボックス 142"/>
        <xdr:cNvSpPr txBox="1"/>
      </xdr:nvSpPr>
      <xdr:spPr>
        <a:xfrm>
          <a:off x="2608795" y="1000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150641</xdr:rowOff>
    </xdr:from>
    <xdr:to>
      <xdr:col>10</xdr:col>
      <xdr:colOff>165100</xdr:colOff>
      <xdr:row>58</xdr:row>
      <xdr:rowOff>80791</xdr:rowOff>
    </xdr:to>
    <xdr:sp macro="" textlink="">
      <xdr:nvSpPr>
        <xdr:cNvPr id="144" name="楕円 143"/>
        <xdr:cNvSpPr/>
      </xdr:nvSpPr>
      <xdr:spPr>
        <a:xfrm>
          <a:off x="1968500" y="99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71918</xdr:rowOff>
    </xdr:from>
    <xdr:ext cx="599010" cy="259045"/>
    <xdr:sp macro="" textlink="">
      <xdr:nvSpPr>
        <xdr:cNvPr id="145" name="テキスト ボックス 144"/>
        <xdr:cNvSpPr txBox="1"/>
      </xdr:nvSpPr>
      <xdr:spPr>
        <a:xfrm>
          <a:off x="1719795" y="1001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109561</xdr:rowOff>
    </xdr:from>
    <xdr:to>
      <xdr:col>6</xdr:col>
      <xdr:colOff>38100</xdr:colOff>
      <xdr:row>58</xdr:row>
      <xdr:rowOff>39711</xdr:rowOff>
    </xdr:to>
    <xdr:sp macro="" textlink="">
      <xdr:nvSpPr>
        <xdr:cNvPr id="146" name="楕円 145"/>
        <xdr:cNvSpPr/>
      </xdr:nvSpPr>
      <xdr:spPr>
        <a:xfrm>
          <a:off x="1079500" y="98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56238</xdr:rowOff>
    </xdr:from>
    <xdr:ext cx="599010" cy="259045"/>
    <xdr:sp macro="" textlink="">
      <xdr:nvSpPr>
        <xdr:cNvPr id="147" name="テキスト ボックス 146"/>
        <xdr:cNvSpPr txBox="1"/>
      </xdr:nvSpPr>
      <xdr:spPr>
        <a:xfrm>
          <a:off x="830795" y="965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135558</xdr:rowOff>
    </xdr:from>
    <xdr:to>
      <xdr:col>24</xdr:col>
      <xdr:colOff>63500</xdr:colOff>
      <xdr:row>77</xdr:row>
      <xdr:rowOff>84804</xdr:rowOff>
    </xdr:to>
    <xdr:cxnSp macro="">
      <xdr:nvCxnSpPr>
        <xdr:cNvPr id="175" name="直線コネクタ 174"/>
        <xdr:cNvCxnSpPr/>
      </xdr:nvCxnSpPr>
      <xdr:spPr>
        <a:xfrm flipV="1">
          <a:off x="3797300" y="13165758"/>
          <a:ext cx="838200" cy="1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84804</xdr:rowOff>
    </xdr:from>
    <xdr:to>
      <xdr:col>19</xdr:col>
      <xdr:colOff>177800</xdr:colOff>
      <xdr:row>77</xdr:row>
      <xdr:rowOff>154129</xdr:rowOff>
    </xdr:to>
    <xdr:cxnSp macro="">
      <xdr:nvCxnSpPr>
        <xdr:cNvPr id="178" name="直線コネクタ 177"/>
        <xdr:cNvCxnSpPr/>
      </xdr:nvCxnSpPr>
      <xdr:spPr>
        <a:xfrm flipV="1">
          <a:off x="2908300" y="13286454"/>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154129</xdr:rowOff>
    </xdr:from>
    <xdr:to>
      <xdr:col>15</xdr:col>
      <xdr:colOff>50800</xdr:colOff>
      <xdr:row>77</xdr:row>
      <xdr:rowOff>159753</xdr:rowOff>
    </xdr:to>
    <xdr:cxnSp macro="">
      <xdr:nvCxnSpPr>
        <xdr:cNvPr id="181" name="直線コネクタ 180"/>
        <xdr:cNvCxnSpPr/>
      </xdr:nvCxnSpPr>
      <xdr:spPr>
        <a:xfrm flipV="1">
          <a:off x="2019300" y="13355779"/>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60261</xdr:rowOff>
    </xdr:from>
    <xdr:to>
      <xdr:col>10</xdr:col>
      <xdr:colOff>114300</xdr:colOff>
      <xdr:row>77</xdr:row>
      <xdr:rowOff>159753</xdr:rowOff>
    </xdr:to>
    <xdr:cxnSp macro="">
      <xdr:nvCxnSpPr>
        <xdr:cNvPr id="184" name="直線コネクタ 183"/>
        <xdr:cNvCxnSpPr/>
      </xdr:nvCxnSpPr>
      <xdr:spPr>
        <a:xfrm>
          <a:off x="1130300" y="13261911"/>
          <a:ext cx="889000" cy="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84758</xdr:rowOff>
    </xdr:from>
    <xdr:to>
      <xdr:col>24</xdr:col>
      <xdr:colOff>114300</xdr:colOff>
      <xdr:row>77</xdr:row>
      <xdr:rowOff>14908</xdr:rowOff>
    </xdr:to>
    <xdr:sp macro="" textlink="">
      <xdr:nvSpPr>
        <xdr:cNvPr id="194" name="楕円 193"/>
        <xdr:cNvSpPr/>
      </xdr:nvSpPr>
      <xdr:spPr>
        <a:xfrm>
          <a:off x="4584700" y="131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63185</xdr:rowOff>
    </xdr:from>
    <xdr:ext cx="599010" cy="259045"/>
    <xdr:sp macro="" textlink="">
      <xdr:nvSpPr>
        <xdr:cNvPr id="195" name="民生費該当値テキスト"/>
        <xdr:cNvSpPr txBox="1"/>
      </xdr:nvSpPr>
      <xdr:spPr>
        <a:xfrm>
          <a:off x="4686300" y="1309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34004</xdr:rowOff>
    </xdr:from>
    <xdr:to>
      <xdr:col>20</xdr:col>
      <xdr:colOff>38100</xdr:colOff>
      <xdr:row>77</xdr:row>
      <xdr:rowOff>135604</xdr:rowOff>
    </xdr:to>
    <xdr:sp macro="" textlink="">
      <xdr:nvSpPr>
        <xdr:cNvPr id="196" name="楕円 195"/>
        <xdr:cNvSpPr/>
      </xdr:nvSpPr>
      <xdr:spPr>
        <a:xfrm>
          <a:off x="3746500" y="132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126731</xdr:rowOff>
    </xdr:from>
    <xdr:ext cx="599010" cy="259045"/>
    <xdr:sp macro="" textlink="">
      <xdr:nvSpPr>
        <xdr:cNvPr id="197" name="テキスト ボックス 196"/>
        <xdr:cNvSpPr txBox="1"/>
      </xdr:nvSpPr>
      <xdr:spPr>
        <a:xfrm>
          <a:off x="3497795" y="133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103329</xdr:rowOff>
    </xdr:from>
    <xdr:to>
      <xdr:col>15</xdr:col>
      <xdr:colOff>101600</xdr:colOff>
      <xdr:row>78</xdr:row>
      <xdr:rowOff>33479</xdr:rowOff>
    </xdr:to>
    <xdr:sp macro="" textlink="">
      <xdr:nvSpPr>
        <xdr:cNvPr id="198" name="楕円 197"/>
        <xdr:cNvSpPr/>
      </xdr:nvSpPr>
      <xdr:spPr>
        <a:xfrm>
          <a:off x="2857500" y="133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24606</xdr:rowOff>
    </xdr:from>
    <xdr:ext cx="599010" cy="259045"/>
    <xdr:sp macro="" textlink="">
      <xdr:nvSpPr>
        <xdr:cNvPr id="199" name="テキスト ボックス 198"/>
        <xdr:cNvSpPr txBox="1"/>
      </xdr:nvSpPr>
      <xdr:spPr>
        <a:xfrm>
          <a:off x="2608795" y="133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108953</xdr:rowOff>
    </xdr:from>
    <xdr:to>
      <xdr:col>10</xdr:col>
      <xdr:colOff>165100</xdr:colOff>
      <xdr:row>78</xdr:row>
      <xdr:rowOff>39103</xdr:rowOff>
    </xdr:to>
    <xdr:sp macro="" textlink="">
      <xdr:nvSpPr>
        <xdr:cNvPr id="200" name="楕円 199"/>
        <xdr:cNvSpPr/>
      </xdr:nvSpPr>
      <xdr:spPr>
        <a:xfrm>
          <a:off x="1968500" y="133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30230</xdr:rowOff>
    </xdr:from>
    <xdr:ext cx="599010" cy="259045"/>
    <xdr:sp macro="" textlink="">
      <xdr:nvSpPr>
        <xdr:cNvPr id="201" name="テキスト ボックス 200"/>
        <xdr:cNvSpPr txBox="1"/>
      </xdr:nvSpPr>
      <xdr:spPr>
        <a:xfrm>
          <a:off x="1719795" y="134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xdr:rowOff>
    </xdr:from>
    <xdr:to>
      <xdr:col>6</xdr:col>
      <xdr:colOff>38100</xdr:colOff>
      <xdr:row>77</xdr:row>
      <xdr:rowOff>111061</xdr:rowOff>
    </xdr:to>
    <xdr:sp macro="" textlink="">
      <xdr:nvSpPr>
        <xdr:cNvPr id="202" name="楕円 201"/>
        <xdr:cNvSpPr/>
      </xdr:nvSpPr>
      <xdr:spPr>
        <a:xfrm>
          <a:off x="1079500" y="13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102188</xdr:rowOff>
    </xdr:from>
    <xdr:ext cx="599010" cy="259045"/>
    <xdr:sp macro="" textlink="">
      <xdr:nvSpPr>
        <xdr:cNvPr id="203" name="テキスト ボックス 202"/>
        <xdr:cNvSpPr txBox="1"/>
      </xdr:nvSpPr>
      <xdr:spPr>
        <a:xfrm>
          <a:off x="830795" y="1330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96385</xdr:rowOff>
    </xdr:from>
    <xdr:to>
      <xdr:col>24</xdr:col>
      <xdr:colOff>63500</xdr:colOff>
      <xdr:row>97</xdr:row>
      <xdr:rowOff>143352</xdr:rowOff>
    </xdr:to>
    <xdr:cxnSp macro="">
      <xdr:nvCxnSpPr>
        <xdr:cNvPr id="232" name="直線コネクタ 231"/>
        <xdr:cNvCxnSpPr/>
      </xdr:nvCxnSpPr>
      <xdr:spPr>
        <a:xfrm flipV="1">
          <a:off x="3797300" y="16727035"/>
          <a:ext cx="838200" cy="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143352</xdr:rowOff>
    </xdr:from>
    <xdr:to>
      <xdr:col>19</xdr:col>
      <xdr:colOff>177800</xdr:colOff>
      <xdr:row>97</xdr:row>
      <xdr:rowOff>159996</xdr:rowOff>
    </xdr:to>
    <xdr:cxnSp macro="">
      <xdr:nvCxnSpPr>
        <xdr:cNvPr id="235" name="直線コネクタ 234"/>
        <xdr:cNvCxnSpPr/>
      </xdr:nvCxnSpPr>
      <xdr:spPr>
        <a:xfrm flipV="1">
          <a:off x="2908300" y="16774002"/>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159996</xdr:rowOff>
    </xdr:from>
    <xdr:to>
      <xdr:col>15</xdr:col>
      <xdr:colOff>50800</xdr:colOff>
      <xdr:row>97</xdr:row>
      <xdr:rowOff>161006</xdr:rowOff>
    </xdr:to>
    <xdr:cxnSp macro="">
      <xdr:nvCxnSpPr>
        <xdr:cNvPr id="238" name="直線コネクタ 237"/>
        <xdr:cNvCxnSpPr/>
      </xdr:nvCxnSpPr>
      <xdr:spPr>
        <a:xfrm flipV="1">
          <a:off x="2019300" y="16790646"/>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161006</xdr:rowOff>
    </xdr:from>
    <xdr:to>
      <xdr:col>10</xdr:col>
      <xdr:colOff>114300</xdr:colOff>
      <xdr:row>97</xdr:row>
      <xdr:rowOff>170027</xdr:rowOff>
    </xdr:to>
    <xdr:cxnSp macro="">
      <xdr:nvCxnSpPr>
        <xdr:cNvPr id="241" name="直線コネクタ 240"/>
        <xdr:cNvCxnSpPr/>
      </xdr:nvCxnSpPr>
      <xdr:spPr>
        <a:xfrm flipV="1">
          <a:off x="1130300" y="16791656"/>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45585</xdr:rowOff>
    </xdr:from>
    <xdr:to>
      <xdr:col>24</xdr:col>
      <xdr:colOff>114300</xdr:colOff>
      <xdr:row>97</xdr:row>
      <xdr:rowOff>147185</xdr:rowOff>
    </xdr:to>
    <xdr:sp macro="" textlink="">
      <xdr:nvSpPr>
        <xdr:cNvPr id="251" name="楕円 250"/>
        <xdr:cNvSpPr/>
      </xdr:nvSpPr>
      <xdr:spPr>
        <a:xfrm>
          <a:off x="4584700" y="166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68462</xdr:rowOff>
    </xdr:from>
    <xdr:ext cx="599010" cy="259045"/>
    <xdr:sp macro="" textlink="">
      <xdr:nvSpPr>
        <xdr:cNvPr id="252" name="衛生費該当値テキスト"/>
        <xdr:cNvSpPr txBox="1"/>
      </xdr:nvSpPr>
      <xdr:spPr>
        <a:xfrm>
          <a:off x="4686300" y="1652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92552</xdr:rowOff>
    </xdr:from>
    <xdr:to>
      <xdr:col>20</xdr:col>
      <xdr:colOff>38100</xdr:colOff>
      <xdr:row>98</xdr:row>
      <xdr:rowOff>22702</xdr:rowOff>
    </xdr:to>
    <xdr:sp macro="" textlink="">
      <xdr:nvSpPr>
        <xdr:cNvPr id="253" name="楕円 252"/>
        <xdr:cNvSpPr/>
      </xdr:nvSpPr>
      <xdr:spPr>
        <a:xfrm>
          <a:off x="3746500" y="167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39229</xdr:rowOff>
    </xdr:from>
    <xdr:ext cx="599010" cy="259045"/>
    <xdr:sp macro="" textlink="">
      <xdr:nvSpPr>
        <xdr:cNvPr id="254" name="テキスト ボックス 253"/>
        <xdr:cNvSpPr txBox="1"/>
      </xdr:nvSpPr>
      <xdr:spPr>
        <a:xfrm>
          <a:off x="3497795" y="1649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109196</xdr:rowOff>
    </xdr:from>
    <xdr:to>
      <xdr:col>15</xdr:col>
      <xdr:colOff>101600</xdr:colOff>
      <xdr:row>98</xdr:row>
      <xdr:rowOff>39346</xdr:rowOff>
    </xdr:to>
    <xdr:sp macro="" textlink="">
      <xdr:nvSpPr>
        <xdr:cNvPr id="255" name="楕円 254"/>
        <xdr:cNvSpPr/>
      </xdr:nvSpPr>
      <xdr:spPr>
        <a:xfrm>
          <a:off x="2857500" y="16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55873</xdr:rowOff>
    </xdr:from>
    <xdr:ext cx="599010" cy="259045"/>
    <xdr:sp macro="" textlink="">
      <xdr:nvSpPr>
        <xdr:cNvPr id="256" name="テキスト ボックス 255"/>
        <xdr:cNvSpPr txBox="1"/>
      </xdr:nvSpPr>
      <xdr:spPr>
        <a:xfrm>
          <a:off x="2608795" y="1651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110206</xdr:rowOff>
    </xdr:from>
    <xdr:to>
      <xdr:col>10</xdr:col>
      <xdr:colOff>165100</xdr:colOff>
      <xdr:row>98</xdr:row>
      <xdr:rowOff>40356</xdr:rowOff>
    </xdr:to>
    <xdr:sp macro="" textlink="">
      <xdr:nvSpPr>
        <xdr:cNvPr id="257" name="楕円 256"/>
        <xdr:cNvSpPr/>
      </xdr:nvSpPr>
      <xdr:spPr>
        <a:xfrm>
          <a:off x="1968500" y="16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56883</xdr:rowOff>
    </xdr:from>
    <xdr:ext cx="599010" cy="259045"/>
    <xdr:sp macro="" textlink="">
      <xdr:nvSpPr>
        <xdr:cNvPr id="258" name="テキスト ボックス 257"/>
        <xdr:cNvSpPr txBox="1"/>
      </xdr:nvSpPr>
      <xdr:spPr>
        <a:xfrm>
          <a:off x="1719795" y="16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119227</xdr:rowOff>
    </xdr:from>
    <xdr:to>
      <xdr:col>6</xdr:col>
      <xdr:colOff>38100</xdr:colOff>
      <xdr:row>98</xdr:row>
      <xdr:rowOff>49377</xdr:rowOff>
    </xdr:to>
    <xdr:sp macro="" textlink="">
      <xdr:nvSpPr>
        <xdr:cNvPr id="259" name="楕円 258"/>
        <xdr:cNvSpPr/>
      </xdr:nvSpPr>
      <xdr:spPr>
        <a:xfrm>
          <a:off x="1079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65904</xdr:rowOff>
    </xdr:from>
    <xdr:ext cx="599010" cy="259045"/>
    <xdr:sp macro="" textlink="">
      <xdr:nvSpPr>
        <xdr:cNvPr id="260" name="テキスト ボックス 259"/>
        <xdr:cNvSpPr txBox="1"/>
      </xdr:nvSpPr>
      <xdr:spPr>
        <a:xfrm>
          <a:off x="830795" y="165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147950</xdr:rowOff>
    </xdr:from>
    <xdr:to>
      <xdr:col>55</xdr:col>
      <xdr:colOff>0</xdr:colOff>
      <xdr:row>58</xdr:row>
      <xdr:rowOff>148265</xdr:rowOff>
    </xdr:to>
    <xdr:cxnSp macro="">
      <xdr:nvCxnSpPr>
        <xdr:cNvPr id="346" name="直線コネクタ 345"/>
        <xdr:cNvCxnSpPr/>
      </xdr:nvCxnSpPr>
      <xdr:spPr>
        <a:xfrm>
          <a:off x="9639300" y="10092050"/>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114937</xdr:rowOff>
    </xdr:from>
    <xdr:to>
      <xdr:col>50</xdr:col>
      <xdr:colOff>114300</xdr:colOff>
      <xdr:row>58</xdr:row>
      <xdr:rowOff>147950</xdr:rowOff>
    </xdr:to>
    <xdr:cxnSp macro="">
      <xdr:nvCxnSpPr>
        <xdr:cNvPr id="349" name="直線コネクタ 348"/>
        <xdr:cNvCxnSpPr/>
      </xdr:nvCxnSpPr>
      <xdr:spPr>
        <a:xfrm>
          <a:off x="8750300" y="10059037"/>
          <a:ext cx="889000" cy="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103212</xdr:rowOff>
    </xdr:from>
    <xdr:to>
      <xdr:col>45</xdr:col>
      <xdr:colOff>177800</xdr:colOff>
      <xdr:row>58</xdr:row>
      <xdr:rowOff>114937</xdr:rowOff>
    </xdr:to>
    <xdr:cxnSp macro="">
      <xdr:nvCxnSpPr>
        <xdr:cNvPr id="352" name="直線コネクタ 351"/>
        <xdr:cNvCxnSpPr/>
      </xdr:nvCxnSpPr>
      <xdr:spPr>
        <a:xfrm>
          <a:off x="7861300" y="10047312"/>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103212</xdr:rowOff>
    </xdr:from>
    <xdr:to>
      <xdr:col>41</xdr:col>
      <xdr:colOff>50800</xdr:colOff>
      <xdr:row>58</xdr:row>
      <xdr:rowOff>152474</xdr:rowOff>
    </xdr:to>
    <xdr:cxnSp macro="">
      <xdr:nvCxnSpPr>
        <xdr:cNvPr id="355" name="直線コネクタ 354"/>
        <xdr:cNvCxnSpPr/>
      </xdr:nvCxnSpPr>
      <xdr:spPr>
        <a:xfrm flipV="1">
          <a:off x="6972300" y="10047312"/>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97465</xdr:rowOff>
    </xdr:from>
    <xdr:to>
      <xdr:col>55</xdr:col>
      <xdr:colOff>50800</xdr:colOff>
      <xdr:row>59</xdr:row>
      <xdr:rowOff>27615</xdr:rowOff>
    </xdr:to>
    <xdr:sp macro="" textlink="">
      <xdr:nvSpPr>
        <xdr:cNvPr id="365" name="楕円 364"/>
        <xdr:cNvSpPr/>
      </xdr:nvSpPr>
      <xdr:spPr>
        <a:xfrm>
          <a:off x="10426700" y="100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41200</xdr:rowOff>
    </xdr:from>
    <xdr:ext cx="534377" cy="259045"/>
    <xdr:sp macro="" textlink="">
      <xdr:nvSpPr>
        <xdr:cNvPr id="366" name="農林水産業費該当値テキスト"/>
        <xdr:cNvSpPr txBox="1"/>
      </xdr:nvSpPr>
      <xdr:spPr>
        <a:xfrm>
          <a:off x="10528300" y="99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97150</xdr:rowOff>
    </xdr:from>
    <xdr:to>
      <xdr:col>50</xdr:col>
      <xdr:colOff>165100</xdr:colOff>
      <xdr:row>59</xdr:row>
      <xdr:rowOff>27300</xdr:rowOff>
    </xdr:to>
    <xdr:sp macro="" textlink="">
      <xdr:nvSpPr>
        <xdr:cNvPr id="367" name="楕円 366"/>
        <xdr:cNvSpPr/>
      </xdr:nvSpPr>
      <xdr:spPr>
        <a:xfrm>
          <a:off x="9588500" y="100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18427</xdr:rowOff>
    </xdr:from>
    <xdr:ext cx="534377" cy="259045"/>
    <xdr:sp macro="" textlink="">
      <xdr:nvSpPr>
        <xdr:cNvPr id="368" name="テキスト ボックス 367"/>
        <xdr:cNvSpPr txBox="1"/>
      </xdr:nvSpPr>
      <xdr:spPr>
        <a:xfrm>
          <a:off x="9372111" y="101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64137</xdr:rowOff>
    </xdr:from>
    <xdr:to>
      <xdr:col>46</xdr:col>
      <xdr:colOff>38100</xdr:colOff>
      <xdr:row>58</xdr:row>
      <xdr:rowOff>165737</xdr:rowOff>
    </xdr:to>
    <xdr:sp macro="" textlink="">
      <xdr:nvSpPr>
        <xdr:cNvPr id="369" name="楕円 368"/>
        <xdr:cNvSpPr/>
      </xdr:nvSpPr>
      <xdr:spPr>
        <a:xfrm>
          <a:off x="8699500" y="100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10814</xdr:rowOff>
    </xdr:from>
    <xdr:ext cx="599010" cy="259045"/>
    <xdr:sp macro="" textlink="">
      <xdr:nvSpPr>
        <xdr:cNvPr id="370" name="テキスト ボックス 369"/>
        <xdr:cNvSpPr txBox="1"/>
      </xdr:nvSpPr>
      <xdr:spPr>
        <a:xfrm>
          <a:off x="8450795" y="978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52412</xdr:rowOff>
    </xdr:from>
    <xdr:to>
      <xdr:col>41</xdr:col>
      <xdr:colOff>101600</xdr:colOff>
      <xdr:row>58</xdr:row>
      <xdr:rowOff>154012</xdr:rowOff>
    </xdr:to>
    <xdr:sp macro="" textlink="">
      <xdr:nvSpPr>
        <xdr:cNvPr id="371" name="楕円 370"/>
        <xdr:cNvSpPr/>
      </xdr:nvSpPr>
      <xdr:spPr>
        <a:xfrm>
          <a:off x="7810500" y="99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170539</xdr:rowOff>
    </xdr:from>
    <xdr:ext cx="599010" cy="259045"/>
    <xdr:sp macro="" textlink="">
      <xdr:nvSpPr>
        <xdr:cNvPr id="372" name="テキスト ボックス 371"/>
        <xdr:cNvSpPr txBox="1"/>
      </xdr:nvSpPr>
      <xdr:spPr>
        <a:xfrm>
          <a:off x="7561795" y="977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101674</xdr:rowOff>
    </xdr:from>
    <xdr:to>
      <xdr:col>36</xdr:col>
      <xdr:colOff>165100</xdr:colOff>
      <xdr:row>59</xdr:row>
      <xdr:rowOff>31824</xdr:rowOff>
    </xdr:to>
    <xdr:sp macro="" textlink="">
      <xdr:nvSpPr>
        <xdr:cNvPr id="373" name="楕円 372"/>
        <xdr:cNvSpPr/>
      </xdr:nvSpPr>
      <xdr:spPr>
        <a:xfrm>
          <a:off x="6921500" y="100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22951</xdr:rowOff>
    </xdr:from>
    <xdr:ext cx="534377" cy="259045"/>
    <xdr:sp macro="" textlink="">
      <xdr:nvSpPr>
        <xdr:cNvPr id="374" name="テキスト ボックス 373"/>
        <xdr:cNvSpPr txBox="1"/>
      </xdr:nvSpPr>
      <xdr:spPr>
        <a:xfrm>
          <a:off x="6705111" y="101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100792</xdr:rowOff>
    </xdr:from>
    <xdr:to>
      <xdr:col>55</xdr:col>
      <xdr:colOff>0</xdr:colOff>
      <xdr:row>78</xdr:row>
      <xdr:rowOff>139971</xdr:rowOff>
    </xdr:to>
    <xdr:cxnSp macro="">
      <xdr:nvCxnSpPr>
        <xdr:cNvPr id="405" name="直線コネクタ 404"/>
        <xdr:cNvCxnSpPr/>
      </xdr:nvCxnSpPr>
      <xdr:spPr>
        <a:xfrm flipV="1">
          <a:off x="9639300" y="13473892"/>
          <a:ext cx="8382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139971</xdr:rowOff>
    </xdr:from>
    <xdr:to>
      <xdr:col>50</xdr:col>
      <xdr:colOff>114300</xdr:colOff>
      <xdr:row>78</xdr:row>
      <xdr:rowOff>148530</xdr:rowOff>
    </xdr:to>
    <xdr:cxnSp macro="">
      <xdr:nvCxnSpPr>
        <xdr:cNvPr id="408" name="直線コネクタ 407"/>
        <xdr:cNvCxnSpPr/>
      </xdr:nvCxnSpPr>
      <xdr:spPr>
        <a:xfrm flipV="1">
          <a:off x="8750300" y="1351307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121327</xdr:rowOff>
    </xdr:from>
    <xdr:to>
      <xdr:col>45</xdr:col>
      <xdr:colOff>177800</xdr:colOff>
      <xdr:row>78</xdr:row>
      <xdr:rowOff>148530</xdr:rowOff>
    </xdr:to>
    <xdr:cxnSp macro="">
      <xdr:nvCxnSpPr>
        <xdr:cNvPr id="411" name="直線コネクタ 410"/>
        <xdr:cNvCxnSpPr/>
      </xdr:nvCxnSpPr>
      <xdr:spPr>
        <a:xfrm>
          <a:off x="7861300" y="1349442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107530</xdr:rowOff>
    </xdr:from>
    <xdr:to>
      <xdr:col>41</xdr:col>
      <xdr:colOff>50800</xdr:colOff>
      <xdr:row>78</xdr:row>
      <xdr:rowOff>121327</xdr:rowOff>
    </xdr:to>
    <xdr:cxnSp macro="">
      <xdr:nvCxnSpPr>
        <xdr:cNvPr id="414" name="直線コネクタ 413"/>
        <xdr:cNvCxnSpPr/>
      </xdr:nvCxnSpPr>
      <xdr:spPr>
        <a:xfrm>
          <a:off x="6972300" y="13480630"/>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49992</xdr:rowOff>
    </xdr:from>
    <xdr:to>
      <xdr:col>55</xdr:col>
      <xdr:colOff>50800</xdr:colOff>
      <xdr:row>78</xdr:row>
      <xdr:rowOff>151592</xdr:rowOff>
    </xdr:to>
    <xdr:sp macro="" textlink="">
      <xdr:nvSpPr>
        <xdr:cNvPr id="424" name="楕円 423"/>
        <xdr:cNvSpPr/>
      </xdr:nvSpPr>
      <xdr:spPr>
        <a:xfrm>
          <a:off x="10426700" y="134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28419</xdr:rowOff>
    </xdr:from>
    <xdr:ext cx="534377" cy="259045"/>
    <xdr:sp macro="" textlink="">
      <xdr:nvSpPr>
        <xdr:cNvPr id="425" name="商工費該当値テキスト"/>
        <xdr:cNvSpPr txBox="1"/>
      </xdr:nvSpPr>
      <xdr:spPr>
        <a:xfrm>
          <a:off x="10528300" y="134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89171</xdr:rowOff>
    </xdr:from>
    <xdr:to>
      <xdr:col>50</xdr:col>
      <xdr:colOff>165100</xdr:colOff>
      <xdr:row>79</xdr:row>
      <xdr:rowOff>19321</xdr:rowOff>
    </xdr:to>
    <xdr:sp macro="" textlink="">
      <xdr:nvSpPr>
        <xdr:cNvPr id="426" name="楕円 425"/>
        <xdr:cNvSpPr/>
      </xdr:nvSpPr>
      <xdr:spPr>
        <a:xfrm>
          <a:off x="9588500" y="134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10448</xdr:rowOff>
    </xdr:from>
    <xdr:ext cx="534377" cy="259045"/>
    <xdr:sp macro="" textlink="">
      <xdr:nvSpPr>
        <xdr:cNvPr id="427" name="テキスト ボックス 426"/>
        <xdr:cNvSpPr txBox="1"/>
      </xdr:nvSpPr>
      <xdr:spPr>
        <a:xfrm>
          <a:off x="9372111" y="135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97730</xdr:rowOff>
    </xdr:from>
    <xdr:to>
      <xdr:col>46</xdr:col>
      <xdr:colOff>38100</xdr:colOff>
      <xdr:row>79</xdr:row>
      <xdr:rowOff>27880</xdr:rowOff>
    </xdr:to>
    <xdr:sp macro="" textlink="">
      <xdr:nvSpPr>
        <xdr:cNvPr id="428" name="楕円 427"/>
        <xdr:cNvSpPr/>
      </xdr:nvSpPr>
      <xdr:spPr>
        <a:xfrm>
          <a:off x="8699500" y="134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19007</xdr:rowOff>
    </xdr:from>
    <xdr:ext cx="534377" cy="259045"/>
    <xdr:sp macro="" textlink="">
      <xdr:nvSpPr>
        <xdr:cNvPr id="429" name="テキスト ボックス 428"/>
        <xdr:cNvSpPr txBox="1"/>
      </xdr:nvSpPr>
      <xdr:spPr>
        <a:xfrm>
          <a:off x="8483111" y="135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70527</xdr:rowOff>
    </xdr:from>
    <xdr:to>
      <xdr:col>41</xdr:col>
      <xdr:colOff>101600</xdr:colOff>
      <xdr:row>79</xdr:row>
      <xdr:rowOff>677</xdr:rowOff>
    </xdr:to>
    <xdr:sp macro="" textlink="">
      <xdr:nvSpPr>
        <xdr:cNvPr id="430" name="楕円 429"/>
        <xdr:cNvSpPr/>
      </xdr:nvSpPr>
      <xdr:spPr>
        <a:xfrm>
          <a:off x="7810500" y="134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163254</xdr:rowOff>
    </xdr:from>
    <xdr:ext cx="534377" cy="259045"/>
    <xdr:sp macro="" textlink="">
      <xdr:nvSpPr>
        <xdr:cNvPr id="431" name="テキスト ボックス 430"/>
        <xdr:cNvSpPr txBox="1"/>
      </xdr:nvSpPr>
      <xdr:spPr>
        <a:xfrm>
          <a:off x="7594111" y="135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56730</xdr:rowOff>
    </xdr:from>
    <xdr:to>
      <xdr:col>36</xdr:col>
      <xdr:colOff>165100</xdr:colOff>
      <xdr:row>78</xdr:row>
      <xdr:rowOff>158330</xdr:rowOff>
    </xdr:to>
    <xdr:sp macro="" textlink="">
      <xdr:nvSpPr>
        <xdr:cNvPr id="432" name="楕円 431"/>
        <xdr:cNvSpPr/>
      </xdr:nvSpPr>
      <xdr:spPr>
        <a:xfrm>
          <a:off x="6921500" y="134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3407</xdr:rowOff>
    </xdr:from>
    <xdr:ext cx="534377" cy="259045"/>
    <xdr:sp macro="" textlink="">
      <xdr:nvSpPr>
        <xdr:cNvPr id="433" name="テキスト ボックス 432"/>
        <xdr:cNvSpPr txBox="1"/>
      </xdr:nvSpPr>
      <xdr:spPr>
        <a:xfrm>
          <a:off x="6705111" y="132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5821</xdr:rowOff>
    </xdr:from>
    <xdr:to>
      <xdr:col>55</xdr:col>
      <xdr:colOff>0</xdr:colOff>
      <xdr:row>99</xdr:row>
      <xdr:rowOff>24904</xdr:rowOff>
    </xdr:to>
    <xdr:cxnSp macro="">
      <xdr:nvCxnSpPr>
        <xdr:cNvPr id="464" name="直線コネクタ 463"/>
        <xdr:cNvCxnSpPr/>
      </xdr:nvCxnSpPr>
      <xdr:spPr>
        <a:xfrm>
          <a:off x="9639300" y="16979371"/>
          <a:ext cx="8382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5128</xdr:rowOff>
    </xdr:from>
    <xdr:to>
      <xdr:col>50</xdr:col>
      <xdr:colOff>114300</xdr:colOff>
      <xdr:row>99</xdr:row>
      <xdr:rowOff>5821</xdr:rowOff>
    </xdr:to>
    <xdr:cxnSp macro="">
      <xdr:nvCxnSpPr>
        <xdr:cNvPr id="467" name="直線コネクタ 466"/>
        <xdr:cNvCxnSpPr/>
      </xdr:nvCxnSpPr>
      <xdr:spPr>
        <a:xfrm>
          <a:off x="8750300" y="16978678"/>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5128</xdr:rowOff>
    </xdr:from>
    <xdr:to>
      <xdr:col>45</xdr:col>
      <xdr:colOff>177800</xdr:colOff>
      <xdr:row>99</xdr:row>
      <xdr:rowOff>34305</xdr:rowOff>
    </xdr:to>
    <xdr:cxnSp macro="">
      <xdr:nvCxnSpPr>
        <xdr:cNvPr id="470" name="直線コネクタ 469"/>
        <xdr:cNvCxnSpPr/>
      </xdr:nvCxnSpPr>
      <xdr:spPr>
        <a:xfrm flipV="1">
          <a:off x="7861300" y="16978678"/>
          <a:ext cx="889000" cy="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34305</xdr:rowOff>
    </xdr:from>
    <xdr:to>
      <xdr:col>41</xdr:col>
      <xdr:colOff>50800</xdr:colOff>
      <xdr:row>99</xdr:row>
      <xdr:rowOff>40726</xdr:rowOff>
    </xdr:to>
    <xdr:cxnSp macro="">
      <xdr:nvCxnSpPr>
        <xdr:cNvPr id="473" name="直線コネクタ 472"/>
        <xdr:cNvCxnSpPr/>
      </xdr:nvCxnSpPr>
      <xdr:spPr>
        <a:xfrm flipV="1">
          <a:off x="6972300" y="17007855"/>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145554</xdr:rowOff>
    </xdr:from>
    <xdr:to>
      <xdr:col>55</xdr:col>
      <xdr:colOff>50800</xdr:colOff>
      <xdr:row>99</xdr:row>
      <xdr:rowOff>75704</xdr:rowOff>
    </xdr:to>
    <xdr:sp macro="" textlink="">
      <xdr:nvSpPr>
        <xdr:cNvPr id="483" name="楕円 482"/>
        <xdr:cNvSpPr/>
      </xdr:nvSpPr>
      <xdr:spPr>
        <a:xfrm>
          <a:off x="10426700" y="169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60481</xdr:rowOff>
    </xdr:from>
    <xdr:ext cx="534377" cy="259045"/>
    <xdr:sp macro="" textlink="">
      <xdr:nvSpPr>
        <xdr:cNvPr id="484" name="土木費該当値テキスト"/>
        <xdr:cNvSpPr txBox="1"/>
      </xdr:nvSpPr>
      <xdr:spPr>
        <a:xfrm>
          <a:off x="10528300" y="168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126471</xdr:rowOff>
    </xdr:from>
    <xdr:to>
      <xdr:col>50</xdr:col>
      <xdr:colOff>165100</xdr:colOff>
      <xdr:row>99</xdr:row>
      <xdr:rowOff>56621</xdr:rowOff>
    </xdr:to>
    <xdr:sp macro="" textlink="">
      <xdr:nvSpPr>
        <xdr:cNvPr id="485" name="楕円 484"/>
        <xdr:cNvSpPr/>
      </xdr:nvSpPr>
      <xdr:spPr>
        <a:xfrm>
          <a:off x="9588500" y="169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47748</xdr:rowOff>
    </xdr:from>
    <xdr:ext cx="534377" cy="259045"/>
    <xdr:sp macro="" textlink="">
      <xdr:nvSpPr>
        <xdr:cNvPr id="486" name="テキスト ボックス 485"/>
        <xdr:cNvSpPr txBox="1"/>
      </xdr:nvSpPr>
      <xdr:spPr>
        <a:xfrm>
          <a:off x="9372111" y="170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125778</xdr:rowOff>
    </xdr:from>
    <xdr:to>
      <xdr:col>46</xdr:col>
      <xdr:colOff>38100</xdr:colOff>
      <xdr:row>99</xdr:row>
      <xdr:rowOff>55928</xdr:rowOff>
    </xdr:to>
    <xdr:sp macro="" textlink="">
      <xdr:nvSpPr>
        <xdr:cNvPr id="487" name="楕円 486"/>
        <xdr:cNvSpPr/>
      </xdr:nvSpPr>
      <xdr:spPr>
        <a:xfrm>
          <a:off x="8699500" y="16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47055</xdr:rowOff>
    </xdr:from>
    <xdr:ext cx="534377" cy="259045"/>
    <xdr:sp macro="" textlink="">
      <xdr:nvSpPr>
        <xdr:cNvPr id="488" name="テキスト ボックス 487"/>
        <xdr:cNvSpPr txBox="1"/>
      </xdr:nvSpPr>
      <xdr:spPr>
        <a:xfrm>
          <a:off x="8483111" y="170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154955</xdr:rowOff>
    </xdr:from>
    <xdr:to>
      <xdr:col>41</xdr:col>
      <xdr:colOff>101600</xdr:colOff>
      <xdr:row>99</xdr:row>
      <xdr:rowOff>85105</xdr:rowOff>
    </xdr:to>
    <xdr:sp macro="" textlink="">
      <xdr:nvSpPr>
        <xdr:cNvPr id="489" name="楕円 488"/>
        <xdr:cNvSpPr/>
      </xdr:nvSpPr>
      <xdr:spPr>
        <a:xfrm>
          <a:off x="7810500" y="169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76232</xdr:rowOff>
    </xdr:from>
    <xdr:ext cx="534377" cy="259045"/>
    <xdr:sp macro="" textlink="">
      <xdr:nvSpPr>
        <xdr:cNvPr id="490" name="テキスト ボックス 489"/>
        <xdr:cNvSpPr txBox="1"/>
      </xdr:nvSpPr>
      <xdr:spPr>
        <a:xfrm>
          <a:off x="7594111" y="170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161376</xdr:rowOff>
    </xdr:from>
    <xdr:to>
      <xdr:col>36</xdr:col>
      <xdr:colOff>165100</xdr:colOff>
      <xdr:row>99</xdr:row>
      <xdr:rowOff>91526</xdr:rowOff>
    </xdr:to>
    <xdr:sp macro="" textlink="">
      <xdr:nvSpPr>
        <xdr:cNvPr id="491" name="楕円 490"/>
        <xdr:cNvSpPr/>
      </xdr:nvSpPr>
      <xdr:spPr>
        <a:xfrm>
          <a:off x="6921500" y="169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82653</xdr:rowOff>
    </xdr:from>
    <xdr:ext cx="534377" cy="259045"/>
    <xdr:sp macro="" textlink="">
      <xdr:nvSpPr>
        <xdr:cNvPr id="492" name="テキスト ボックス 491"/>
        <xdr:cNvSpPr txBox="1"/>
      </xdr:nvSpPr>
      <xdr:spPr>
        <a:xfrm>
          <a:off x="6705111" y="170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25727</xdr:rowOff>
    </xdr:from>
    <xdr:to>
      <xdr:col>85</xdr:col>
      <xdr:colOff>127000</xdr:colOff>
      <xdr:row>36</xdr:row>
      <xdr:rowOff>50676</xdr:rowOff>
    </xdr:to>
    <xdr:cxnSp macro="">
      <xdr:nvCxnSpPr>
        <xdr:cNvPr id="521" name="直線コネクタ 520"/>
        <xdr:cNvCxnSpPr/>
      </xdr:nvCxnSpPr>
      <xdr:spPr>
        <a:xfrm flipV="1">
          <a:off x="15481300" y="6026477"/>
          <a:ext cx="838200" cy="19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50676</xdr:rowOff>
    </xdr:from>
    <xdr:to>
      <xdr:col>81</xdr:col>
      <xdr:colOff>50800</xdr:colOff>
      <xdr:row>36</xdr:row>
      <xdr:rowOff>105349</xdr:rowOff>
    </xdr:to>
    <xdr:cxnSp macro="">
      <xdr:nvCxnSpPr>
        <xdr:cNvPr id="524" name="直線コネクタ 523"/>
        <xdr:cNvCxnSpPr/>
      </xdr:nvCxnSpPr>
      <xdr:spPr>
        <a:xfrm flipV="1">
          <a:off x="14592300" y="6222876"/>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105349</xdr:rowOff>
    </xdr:from>
    <xdr:to>
      <xdr:col>76</xdr:col>
      <xdr:colOff>114300</xdr:colOff>
      <xdr:row>36</xdr:row>
      <xdr:rowOff>118585</xdr:rowOff>
    </xdr:to>
    <xdr:cxnSp macro="">
      <xdr:nvCxnSpPr>
        <xdr:cNvPr id="527" name="直線コネクタ 526"/>
        <xdr:cNvCxnSpPr/>
      </xdr:nvCxnSpPr>
      <xdr:spPr>
        <a:xfrm flipV="1">
          <a:off x="13703300" y="6277549"/>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60902</xdr:rowOff>
    </xdr:from>
    <xdr:to>
      <xdr:col>71</xdr:col>
      <xdr:colOff>177800</xdr:colOff>
      <xdr:row>36</xdr:row>
      <xdr:rowOff>118585</xdr:rowOff>
    </xdr:to>
    <xdr:cxnSp macro="">
      <xdr:nvCxnSpPr>
        <xdr:cNvPr id="530" name="直線コネクタ 529"/>
        <xdr:cNvCxnSpPr/>
      </xdr:nvCxnSpPr>
      <xdr:spPr>
        <a:xfrm>
          <a:off x="12814300" y="6233102"/>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146377</xdr:rowOff>
    </xdr:from>
    <xdr:to>
      <xdr:col>85</xdr:col>
      <xdr:colOff>177800</xdr:colOff>
      <xdr:row>35</xdr:row>
      <xdr:rowOff>76527</xdr:rowOff>
    </xdr:to>
    <xdr:sp macro="" textlink="">
      <xdr:nvSpPr>
        <xdr:cNvPr id="540" name="楕円 539"/>
        <xdr:cNvSpPr/>
      </xdr:nvSpPr>
      <xdr:spPr>
        <a:xfrm>
          <a:off x="16268700" y="59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169254</xdr:rowOff>
    </xdr:from>
    <xdr:ext cx="534377" cy="259045"/>
    <xdr:sp macro="" textlink="">
      <xdr:nvSpPr>
        <xdr:cNvPr id="541" name="消防費該当値テキスト"/>
        <xdr:cNvSpPr txBox="1"/>
      </xdr:nvSpPr>
      <xdr:spPr>
        <a:xfrm>
          <a:off x="16370300" y="58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171326</xdr:rowOff>
    </xdr:from>
    <xdr:to>
      <xdr:col>81</xdr:col>
      <xdr:colOff>101600</xdr:colOff>
      <xdr:row>36</xdr:row>
      <xdr:rowOff>101476</xdr:rowOff>
    </xdr:to>
    <xdr:sp macro="" textlink="">
      <xdr:nvSpPr>
        <xdr:cNvPr id="542" name="楕円 541"/>
        <xdr:cNvSpPr/>
      </xdr:nvSpPr>
      <xdr:spPr>
        <a:xfrm>
          <a:off x="15430500" y="61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92603</xdr:rowOff>
    </xdr:from>
    <xdr:ext cx="534377" cy="259045"/>
    <xdr:sp macro="" textlink="">
      <xdr:nvSpPr>
        <xdr:cNvPr id="543" name="テキスト ボックス 542"/>
        <xdr:cNvSpPr txBox="1"/>
      </xdr:nvSpPr>
      <xdr:spPr>
        <a:xfrm>
          <a:off x="15214111" y="626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54549</xdr:rowOff>
    </xdr:from>
    <xdr:to>
      <xdr:col>76</xdr:col>
      <xdr:colOff>165100</xdr:colOff>
      <xdr:row>36</xdr:row>
      <xdr:rowOff>156149</xdr:rowOff>
    </xdr:to>
    <xdr:sp macro="" textlink="">
      <xdr:nvSpPr>
        <xdr:cNvPr id="544" name="楕円 543"/>
        <xdr:cNvSpPr/>
      </xdr:nvSpPr>
      <xdr:spPr>
        <a:xfrm>
          <a:off x="14541500" y="62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1226</xdr:rowOff>
    </xdr:from>
    <xdr:ext cx="534377" cy="259045"/>
    <xdr:sp macro="" textlink="">
      <xdr:nvSpPr>
        <xdr:cNvPr id="545" name="テキスト ボックス 544"/>
        <xdr:cNvSpPr txBox="1"/>
      </xdr:nvSpPr>
      <xdr:spPr>
        <a:xfrm>
          <a:off x="14325111" y="60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67785</xdr:rowOff>
    </xdr:from>
    <xdr:to>
      <xdr:col>72</xdr:col>
      <xdr:colOff>38100</xdr:colOff>
      <xdr:row>36</xdr:row>
      <xdr:rowOff>169385</xdr:rowOff>
    </xdr:to>
    <xdr:sp macro="" textlink="">
      <xdr:nvSpPr>
        <xdr:cNvPr id="546" name="楕円 545"/>
        <xdr:cNvSpPr/>
      </xdr:nvSpPr>
      <xdr:spPr>
        <a:xfrm>
          <a:off x="13652500" y="62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14462</xdr:rowOff>
    </xdr:from>
    <xdr:ext cx="534377" cy="259045"/>
    <xdr:sp macro="" textlink="">
      <xdr:nvSpPr>
        <xdr:cNvPr id="547" name="テキスト ボックス 546"/>
        <xdr:cNvSpPr txBox="1"/>
      </xdr:nvSpPr>
      <xdr:spPr>
        <a:xfrm>
          <a:off x="13436111" y="60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10102</xdr:rowOff>
    </xdr:from>
    <xdr:to>
      <xdr:col>67</xdr:col>
      <xdr:colOff>101600</xdr:colOff>
      <xdr:row>36</xdr:row>
      <xdr:rowOff>111702</xdr:rowOff>
    </xdr:to>
    <xdr:sp macro="" textlink="">
      <xdr:nvSpPr>
        <xdr:cNvPr id="548" name="楕円 547"/>
        <xdr:cNvSpPr/>
      </xdr:nvSpPr>
      <xdr:spPr>
        <a:xfrm>
          <a:off x="12763500" y="61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128229</xdr:rowOff>
    </xdr:from>
    <xdr:ext cx="534377" cy="259045"/>
    <xdr:sp macro="" textlink="">
      <xdr:nvSpPr>
        <xdr:cNvPr id="549" name="テキスト ボックス 548"/>
        <xdr:cNvSpPr txBox="1"/>
      </xdr:nvSpPr>
      <xdr:spPr>
        <a:xfrm>
          <a:off x="12547111" y="59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102225</xdr:rowOff>
    </xdr:from>
    <xdr:to>
      <xdr:col>85</xdr:col>
      <xdr:colOff>127000</xdr:colOff>
      <xdr:row>56</xdr:row>
      <xdr:rowOff>109209</xdr:rowOff>
    </xdr:to>
    <xdr:cxnSp macro="">
      <xdr:nvCxnSpPr>
        <xdr:cNvPr id="578" name="直線コネクタ 577"/>
        <xdr:cNvCxnSpPr/>
      </xdr:nvCxnSpPr>
      <xdr:spPr>
        <a:xfrm flipV="1">
          <a:off x="15481300" y="9703425"/>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109209</xdr:rowOff>
    </xdr:from>
    <xdr:to>
      <xdr:col>81</xdr:col>
      <xdr:colOff>50800</xdr:colOff>
      <xdr:row>56</xdr:row>
      <xdr:rowOff>155378</xdr:rowOff>
    </xdr:to>
    <xdr:cxnSp macro="">
      <xdr:nvCxnSpPr>
        <xdr:cNvPr id="581" name="直線コネクタ 580"/>
        <xdr:cNvCxnSpPr/>
      </xdr:nvCxnSpPr>
      <xdr:spPr>
        <a:xfrm flipV="1">
          <a:off x="14592300" y="9710409"/>
          <a:ext cx="8890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141022</xdr:rowOff>
    </xdr:from>
    <xdr:to>
      <xdr:col>76</xdr:col>
      <xdr:colOff>114300</xdr:colOff>
      <xdr:row>56</xdr:row>
      <xdr:rowOff>155378</xdr:rowOff>
    </xdr:to>
    <xdr:cxnSp macro="">
      <xdr:nvCxnSpPr>
        <xdr:cNvPr id="584" name="直線コネクタ 583"/>
        <xdr:cNvCxnSpPr/>
      </xdr:nvCxnSpPr>
      <xdr:spPr>
        <a:xfrm>
          <a:off x="13703300" y="974222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33736</xdr:rowOff>
    </xdr:from>
    <xdr:to>
      <xdr:col>71</xdr:col>
      <xdr:colOff>177800</xdr:colOff>
      <xdr:row>56</xdr:row>
      <xdr:rowOff>141022</xdr:rowOff>
    </xdr:to>
    <xdr:cxnSp macro="">
      <xdr:nvCxnSpPr>
        <xdr:cNvPr id="587" name="直線コネクタ 586"/>
        <xdr:cNvCxnSpPr/>
      </xdr:nvCxnSpPr>
      <xdr:spPr>
        <a:xfrm>
          <a:off x="12814300" y="8777686"/>
          <a:ext cx="889000" cy="96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51425</xdr:rowOff>
    </xdr:from>
    <xdr:to>
      <xdr:col>85</xdr:col>
      <xdr:colOff>177800</xdr:colOff>
      <xdr:row>56</xdr:row>
      <xdr:rowOff>153025</xdr:rowOff>
    </xdr:to>
    <xdr:sp macro="" textlink="">
      <xdr:nvSpPr>
        <xdr:cNvPr id="597" name="楕円 596"/>
        <xdr:cNvSpPr/>
      </xdr:nvSpPr>
      <xdr:spPr>
        <a:xfrm>
          <a:off x="16268700" y="96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74302</xdr:rowOff>
    </xdr:from>
    <xdr:ext cx="599010" cy="259045"/>
    <xdr:sp macro="" textlink="">
      <xdr:nvSpPr>
        <xdr:cNvPr id="598" name="教育費該当値テキスト"/>
        <xdr:cNvSpPr txBox="1"/>
      </xdr:nvSpPr>
      <xdr:spPr>
        <a:xfrm>
          <a:off x="16370300" y="950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58409</xdr:rowOff>
    </xdr:from>
    <xdr:to>
      <xdr:col>81</xdr:col>
      <xdr:colOff>101600</xdr:colOff>
      <xdr:row>56</xdr:row>
      <xdr:rowOff>160009</xdr:rowOff>
    </xdr:to>
    <xdr:sp macro="" textlink="">
      <xdr:nvSpPr>
        <xdr:cNvPr id="599" name="楕円 598"/>
        <xdr:cNvSpPr/>
      </xdr:nvSpPr>
      <xdr:spPr>
        <a:xfrm>
          <a:off x="15430500" y="96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5086</xdr:rowOff>
    </xdr:from>
    <xdr:ext cx="599010" cy="259045"/>
    <xdr:sp macro="" textlink="">
      <xdr:nvSpPr>
        <xdr:cNvPr id="600" name="テキスト ボックス 599"/>
        <xdr:cNvSpPr txBox="1"/>
      </xdr:nvSpPr>
      <xdr:spPr>
        <a:xfrm>
          <a:off x="15181795" y="94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104578</xdr:rowOff>
    </xdr:from>
    <xdr:to>
      <xdr:col>76</xdr:col>
      <xdr:colOff>165100</xdr:colOff>
      <xdr:row>57</xdr:row>
      <xdr:rowOff>34728</xdr:rowOff>
    </xdr:to>
    <xdr:sp macro="" textlink="">
      <xdr:nvSpPr>
        <xdr:cNvPr id="601" name="楕円 600"/>
        <xdr:cNvSpPr/>
      </xdr:nvSpPr>
      <xdr:spPr>
        <a:xfrm>
          <a:off x="14541500" y="97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25855</xdr:rowOff>
    </xdr:from>
    <xdr:ext cx="599010" cy="259045"/>
    <xdr:sp macro="" textlink="">
      <xdr:nvSpPr>
        <xdr:cNvPr id="602" name="テキスト ボックス 601"/>
        <xdr:cNvSpPr txBox="1"/>
      </xdr:nvSpPr>
      <xdr:spPr>
        <a:xfrm>
          <a:off x="14292795" y="979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90222</xdr:rowOff>
    </xdr:from>
    <xdr:to>
      <xdr:col>72</xdr:col>
      <xdr:colOff>38100</xdr:colOff>
      <xdr:row>57</xdr:row>
      <xdr:rowOff>20372</xdr:rowOff>
    </xdr:to>
    <xdr:sp macro="" textlink="">
      <xdr:nvSpPr>
        <xdr:cNvPr id="603" name="楕円 602"/>
        <xdr:cNvSpPr/>
      </xdr:nvSpPr>
      <xdr:spPr>
        <a:xfrm>
          <a:off x="13652500" y="96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11499</xdr:rowOff>
    </xdr:from>
    <xdr:ext cx="599010" cy="259045"/>
    <xdr:sp macro="" textlink="">
      <xdr:nvSpPr>
        <xdr:cNvPr id="604" name="テキスト ボックス 603"/>
        <xdr:cNvSpPr txBox="1"/>
      </xdr:nvSpPr>
      <xdr:spPr>
        <a:xfrm>
          <a:off x="13403795" y="978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154386</xdr:rowOff>
    </xdr:from>
    <xdr:to>
      <xdr:col>67</xdr:col>
      <xdr:colOff>101600</xdr:colOff>
      <xdr:row>51</xdr:row>
      <xdr:rowOff>84536</xdr:rowOff>
    </xdr:to>
    <xdr:sp macro="" textlink="">
      <xdr:nvSpPr>
        <xdr:cNvPr id="605" name="楕円 604"/>
        <xdr:cNvSpPr/>
      </xdr:nvSpPr>
      <xdr:spPr>
        <a:xfrm>
          <a:off x="12763500" y="8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101063</xdr:rowOff>
    </xdr:from>
    <xdr:ext cx="599010" cy="259045"/>
    <xdr:sp macro="" textlink="">
      <xdr:nvSpPr>
        <xdr:cNvPr id="606" name="テキスト ボックス 605"/>
        <xdr:cNvSpPr txBox="1"/>
      </xdr:nvSpPr>
      <xdr:spPr>
        <a:xfrm>
          <a:off x="12514795" y="85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91892</xdr:rowOff>
    </xdr:from>
    <xdr:to>
      <xdr:col>85</xdr:col>
      <xdr:colOff>127000</xdr:colOff>
      <xdr:row>78</xdr:row>
      <xdr:rowOff>168601</xdr:rowOff>
    </xdr:to>
    <xdr:cxnSp macro="">
      <xdr:nvCxnSpPr>
        <xdr:cNvPr id="635" name="直線コネクタ 634"/>
        <xdr:cNvCxnSpPr/>
      </xdr:nvCxnSpPr>
      <xdr:spPr>
        <a:xfrm flipV="1">
          <a:off x="15481300" y="13464992"/>
          <a:ext cx="838200" cy="7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168601</xdr:rowOff>
    </xdr:from>
    <xdr:to>
      <xdr:col>81</xdr:col>
      <xdr:colOff>50800</xdr:colOff>
      <xdr:row>79</xdr:row>
      <xdr:rowOff>36635</xdr:rowOff>
    </xdr:to>
    <xdr:cxnSp macro="">
      <xdr:nvCxnSpPr>
        <xdr:cNvPr id="638" name="直線コネクタ 637"/>
        <xdr:cNvCxnSpPr/>
      </xdr:nvCxnSpPr>
      <xdr:spPr>
        <a:xfrm flipV="1">
          <a:off x="14592300" y="13541701"/>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36635</xdr:rowOff>
    </xdr:from>
    <xdr:to>
      <xdr:col>76</xdr:col>
      <xdr:colOff>114300</xdr:colOff>
      <xdr:row>79</xdr:row>
      <xdr:rowOff>44450</xdr:rowOff>
    </xdr:to>
    <xdr:cxnSp macro="">
      <xdr:nvCxnSpPr>
        <xdr:cNvPr id="641" name="直線コネクタ 640"/>
        <xdr:cNvCxnSpPr/>
      </xdr:nvCxnSpPr>
      <xdr:spPr>
        <a:xfrm flipV="1">
          <a:off x="13703300" y="13581185"/>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41092</xdr:rowOff>
    </xdr:from>
    <xdr:to>
      <xdr:col>85</xdr:col>
      <xdr:colOff>177800</xdr:colOff>
      <xdr:row>78</xdr:row>
      <xdr:rowOff>142692</xdr:rowOff>
    </xdr:to>
    <xdr:sp macro="" textlink="">
      <xdr:nvSpPr>
        <xdr:cNvPr id="654" name="楕円 653"/>
        <xdr:cNvSpPr/>
      </xdr:nvSpPr>
      <xdr:spPr>
        <a:xfrm>
          <a:off x="16268700" y="13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469</xdr:rowOff>
    </xdr:from>
    <xdr:ext cx="534377" cy="259045"/>
    <xdr:sp macro="" textlink="">
      <xdr:nvSpPr>
        <xdr:cNvPr id="655" name="災害復旧費該当値テキスト"/>
        <xdr:cNvSpPr txBox="1"/>
      </xdr:nvSpPr>
      <xdr:spPr>
        <a:xfrm>
          <a:off x="16370300" y="132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117801</xdr:rowOff>
    </xdr:from>
    <xdr:to>
      <xdr:col>81</xdr:col>
      <xdr:colOff>101600</xdr:colOff>
      <xdr:row>79</xdr:row>
      <xdr:rowOff>47951</xdr:rowOff>
    </xdr:to>
    <xdr:sp macro="" textlink="">
      <xdr:nvSpPr>
        <xdr:cNvPr id="656" name="楕円 655"/>
        <xdr:cNvSpPr/>
      </xdr:nvSpPr>
      <xdr:spPr>
        <a:xfrm>
          <a:off x="15430500" y="134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64478</xdr:rowOff>
    </xdr:from>
    <xdr:ext cx="534377" cy="259045"/>
    <xdr:sp macro="" textlink="">
      <xdr:nvSpPr>
        <xdr:cNvPr id="657" name="テキスト ボックス 656"/>
        <xdr:cNvSpPr txBox="1"/>
      </xdr:nvSpPr>
      <xdr:spPr>
        <a:xfrm>
          <a:off x="15214111" y="1326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157285</xdr:rowOff>
    </xdr:from>
    <xdr:to>
      <xdr:col>76</xdr:col>
      <xdr:colOff>165100</xdr:colOff>
      <xdr:row>79</xdr:row>
      <xdr:rowOff>87435</xdr:rowOff>
    </xdr:to>
    <xdr:sp macro="" textlink="">
      <xdr:nvSpPr>
        <xdr:cNvPr id="658" name="楕円 657"/>
        <xdr:cNvSpPr/>
      </xdr:nvSpPr>
      <xdr:spPr>
        <a:xfrm>
          <a:off x="14541500" y="13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78562</xdr:rowOff>
    </xdr:from>
    <xdr:ext cx="469744" cy="259045"/>
    <xdr:sp macro="" textlink="">
      <xdr:nvSpPr>
        <xdr:cNvPr id="659" name="テキスト ボックス 658"/>
        <xdr:cNvSpPr txBox="1"/>
      </xdr:nvSpPr>
      <xdr:spPr>
        <a:xfrm>
          <a:off x="14357428" y="1362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93118</xdr:rowOff>
    </xdr:from>
    <xdr:to>
      <xdr:col>85</xdr:col>
      <xdr:colOff>127000</xdr:colOff>
      <xdr:row>95</xdr:row>
      <xdr:rowOff>166494</xdr:rowOff>
    </xdr:to>
    <xdr:cxnSp macro="">
      <xdr:nvCxnSpPr>
        <xdr:cNvPr id="690" name="直線コネクタ 689"/>
        <xdr:cNvCxnSpPr/>
      </xdr:nvCxnSpPr>
      <xdr:spPr>
        <a:xfrm flipV="1">
          <a:off x="15481300" y="16380868"/>
          <a:ext cx="8382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166494</xdr:rowOff>
    </xdr:from>
    <xdr:to>
      <xdr:col>81</xdr:col>
      <xdr:colOff>50800</xdr:colOff>
      <xdr:row>96</xdr:row>
      <xdr:rowOff>66717</xdr:rowOff>
    </xdr:to>
    <xdr:cxnSp macro="">
      <xdr:nvCxnSpPr>
        <xdr:cNvPr id="693" name="直線コネクタ 692"/>
        <xdr:cNvCxnSpPr/>
      </xdr:nvCxnSpPr>
      <xdr:spPr>
        <a:xfrm flipV="1">
          <a:off x="14592300" y="16454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54640</xdr:rowOff>
    </xdr:from>
    <xdr:to>
      <xdr:col>76</xdr:col>
      <xdr:colOff>114300</xdr:colOff>
      <xdr:row>96</xdr:row>
      <xdr:rowOff>66717</xdr:rowOff>
    </xdr:to>
    <xdr:cxnSp macro="">
      <xdr:nvCxnSpPr>
        <xdr:cNvPr id="696" name="直線コネクタ 695"/>
        <xdr:cNvCxnSpPr/>
      </xdr:nvCxnSpPr>
      <xdr:spPr>
        <a:xfrm>
          <a:off x="13703300" y="16513840"/>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54640</xdr:rowOff>
    </xdr:from>
    <xdr:to>
      <xdr:col>71</xdr:col>
      <xdr:colOff>177800</xdr:colOff>
      <xdr:row>96</xdr:row>
      <xdr:rowOff>113557</xdr:rowOff>
    </xdr:to>
    <xdr:cxnSp macro="">
      <xdr:nvCxnSpPr>
        <xdr:cNvPr id="699" name="直線コネクタ 698"/>
        <xdr:cNvCxnSpPr/>
      </xdr:nvCxnSpPr>
      <xdr:spPr>
        <a:xfrm flipV="1">
          <a:off x="12814300" y="16513840"/>
          <a:ext cx="889000" cy="5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42318</xdr:rowOff>
    </xdr:from>
    <xdr:to>
      <xdr:col>85</xdr:col>
      <xdr:colOff>177800</xdr:colOff>
      <xdr:row>95</xdr:row>
      <xdr:rowOff>143918</xdr:rowOff>
    </xdr:to>
    <xdr:sp macro="" textlink="">
      <xdr:nvSpPr>
        <xdr:cNvPr id="709" name="楕円 708"/>
        <xdr:cNvSpPr/>
      </xdr:nvSpPr>
      <xdr:spPr>
        <a:xfrm>
          <a:off x="16268700" y="163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65195</xdr:rowOff>
    </xdr:from>
    <xdr:ext cx="599010" cy="259045"/>
    <xdr:sp macro="" textlink="">
      <xdr:nvSpPr>
        <xdr:cNvPr id="710" name="公債費該当値テキスト"/>
        <xdr:cNvSpPr txBox="1"/>
      </xdr:nvSpPr>
      <xdr:spPr>
        <a:xfrm>
          <a:off x="16370300" y="161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115694</xdr:rowOff>
    </xdr:from>
    <xdr:to>
      <xdr:col>81</xdr:col>
      <xdr:colOff>101600</xdr:colOff>
      <xdr:row>96</xdr:row>
      <xdr:rowOff>45844</xdr:rowOff>
    </xdr:to>
    <xdr:sp macro="" textlink="">
      <xdr:nvSpPr>
        <xdr:cNvPr id="711" name="楕円 710"/>
        <xdr:cNvSpPr/>
      </xdr:nvSpPr>
      <xdr:spPr>
        <a:xfrm>
          <a:off x="15430500" y="164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62371</xdr:rowOff>
    </xdr:from>
    <xdr:ext cx="599010" cy="259045"/>
    <xdr:sp macro="" textlink="">
      <xdr:nvSpPr>
        <xdr:cNvPr id="712" name="テキスト ボックス 711"/>
        <xdr:cNvSpPr txBox="1"/>
      </xdr:nvSpPr>
      <xdr:spPr>
        <a:xfrm>
          <a:off x="15181795" y="161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15917</xdr:rowOff>
    </xdr:from>
    <xdr:to>
      <xdr:col>76</xdr:col>
      <xdr:colOff>165100</xdr:colOff>
      <xdr:row>96</xdr:row>
      <xdr:rowOff>117517</xdr:rowOff>
    </xdr:to>
    <xdr:sp macro="" textlink="">
      <xdr:nvSpPr>
        <xdr:cNvPr id="713" name="楕円 712"/>
        <xdr:cNvSpPr/>
      </xdr:nvSpPr>
      <xdr:spPr>
        <a:xfrm>
          <a:off x="14541500" y="164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134044</xdr:rowOff>
    </xdr:from>
    <xdr:ext cx="599010" cy="259045"/>
    <xdr:sp macro="" textlink="">
      <xdr:nvSpPr>
        <xdr:cNvPr id="714" name="テキスト ボックス 713"/>
        <xdr:cNvSpPr txBox="1"/>
      </xdr:nvSpPr>
      <xdr:spPr>
        <a:xfrm>
          <a:off x="14292795" y="162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3840</xdr:rowOff>
    </xdr:from>
    <xdr:to>
      <xdr:col>72</xdr:col>
      <xdr:colOff>38100</xdr:colOff>
      <xdr:row>96</xdr:row>
      <xdr:rowOff>105440</xdr:rowOff>
    </xdr:to>
    <xdr:sp macro="" textlink="">
      <xdr:nvSpPr>
        <xdr:cNvPr id="715" name="楕円 714"/>
        <xdr:cNvSpPr/>
      </xdr:nvSpPr>
      <xdr:spPr>
        <a:xfrm>
          <a:off x="13652500" y="164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121967</xdr:rowOff>
    </xdr:from>
    <xdr:ext cx="599010" cy="259045"/>
    <xdr:sp macro="" textlink="">
      <xdr:nvSpPr>
        <xdr:cNvPr id="716" name="テキスト ボックス 715"/>
        <xdr:cNvSpPr txBox="1"/>
      </xdr:nvSpPr>
      <xdr:spPr>
        <a:xfrm>
          <a:off x="13403795" y="162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62757</xdr:rowOff>
    </xdr:from>
    <xdr:to>
      <xdr:col>67</xdr:col>
      <xdr:colOff>101600</xdr:colOff>
      <xdr:row>96</xdr:row>
      <xdr:rowOff>164357</xdr:rowOff>
    </xdr:to>
    <xdr:sp macro="" textlink="">
      <xdr:nvSpPr>
        <xdr:cNvPr id="717" name="楕円 716"/>
        <xdr:cNvSpPr/>
      </xdr:nvSpPr>
      <xdr:spPr>
        <a:xfrm>
          <a:off x="12763500" y="165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9434</xdr:rowOff>
    </xdr:from>
    <xdr:ext cx="599010" cy="259045"/>
    <xdr:sp macro="" textlink="">
      <xdr:nvSpPr>
        <xdr:cNvPr id="718" name="テキスト ボックス 717"/>
        <xdr:cNvSpPr txBox="1"/>
      </xdr:nvSpPr>
      <xdr:spPr>
        <a:xfrm>
          <a:off x="12514795" y="1629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146787</xdr:rowOff>
    </xdr:from>
    <xdr:to>
      <xdr:col>111</xdr:col>
      <xdr:colOff>177800</xdr:colOff>
      <xdr:row>38</xdr:row>
      <xdr:rowOff>139700</xdr:rowOff>
    </xdr:to>
    <xdr:cxnSp macro="">
      <xdr:nvCxnSpPr>
        <xdr:cNvPr id="748" name="直線コネクタ 747"/>
        <xdr:cNvCxnSpPr/>
      </xdr:nvCxnSpPr>
      <xdr:spPr>
        <a:xfrm>
          <a:off x="20434300" y="6490437"/>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146787</xdr:rowOff>
    </xdr:from>
    <xdr:to>
      <xdr:col>107</xdr:col>
      <xdr:colOff>50800</xdr:colOff>
      <xdr:row>38</xdr:row>
      <xdr:rowOff>139700</xdr:rowOff>
    </xdr:to>
    <xdr:cxnSp macro="">
      <xdr:nvCxnSpPr>
        <xdr:cNvPr id="751" name="直線コネクタ 750"/>
        <xdr:cNvCxnSpPr/>
      </xdr:nvCxnSpPr>
      <xdr:spPr>
        <a:xfrm flipV="1">
          <a:off x="19545300" y="6490437"/>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167362</xdr:rowOff>
    </xdr:from>
    <xdr:ext cx="378565" cy="259045"/>
    <xdr:sp macro="" textlink="">
      <xdr:nvSpPr>
        <xdr:cNvPr id="753" name="テキスト ボックス 752"/>
        <xdr:cNvSpPr txBox="1"/>
      </xdr:nvSpPr>
      <xdr:spPr>
        <a:xfrm>
          <a:off x="20245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138831</xdr:rowOff>
    </xdr:from>
    <xdr:to>
      <xdr:col>102</xdr:col>
      <xdr:colOff>114300</xdr:colOff>
      <xdr:row>38</xdr:row>
      <xdr:rowOff>139700</xdr:rowOff>
    </xdr:to>
    <xdr:cxnSp macro="">
      <xdr:nvCxnSpPr>
        <xdr:cNvPr id="754" name="直線コネクタ 753"/>
        <xdr:cNvCxnSpPr/>
      </xdr:nvCxnSpPr>
      <xdr:spPr>
        <a:xfrm>
          <a:off x="18656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95987</xdr:rowOff>
    </xdr:from>
    <xdr:to>
      <xdr:col>107</xdr:col>
      <xdr:colOff>101600</xdr:colOff>
      <xdr:row>38</xdr:row>
      <xdr:rowOff>26136</xdr:rowOff>
    </xdr:to>
    <xdr:sp macro="" textlink="">
      <xdr:nvSpPr>
        <xdr:cNvPr id="768" name="楕円 767"/>
        <xdr:cNvSpPr/>
      </xdr:nvSpPr>
      <xdr:spPr>
        <a:xfrm>
          <a:off x="20383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42664</xdr:rowOff>
    </xdr:from>
    <xdr:ext cx="469744" cy="259045"/>
    <xdr:sp macro="" textlink="">
      <xdr:nvSpPr>
        <xdr:cNvPr id="769" name="テキスト ボックス 768"/>
        <xdr:cNvSpPr txBox="1"/>
      </xdr:nvSpPr>
      <xdr:spPr>
        <a:xfrm>
          <a:off x="20199428" y="62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88031</xdr:rowOff>
    </xdr:from>
    <xdr:to>
      <xdr:col>98</xdr:col>
      <xdr:colOff>38100</xdr:colOff>
      <xdr:row>39</xdr:row>
      <xdr:rowOff>18181</xdr:rowOff>
    </xdr:to>
    <xdr:sp macro="" textlink="">
      <xdr:nvSpPr>
        <xdr:cNvPr id="772" name="楕円 771"/>
        <xdr:cNvSpPr/>
      </xdr:nvSpPr>
      <xdr:spPr>
        <a:xfrm>
          <a:off x="18605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9308</xdr:rowOff>
    </xdr:from>
    <xdr:ext cx="313932" cy="259045"/>
    <xdr:sp macro="" textlink="">
      <xdr:nvSpPr>
        <xdr:cNvPr id="773" name="テキスト ボックス 772"/>
        <xdr:cNvSpPr txBox="1"/>
      </xdr:nvSpPr>
      <xdr:spPr>
        <a:xfrm>
          <a:off x="18499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総務費については、定額給付金事業や新型コロナウイルスに起因する事業等により、大幅に増加しているが概ね類似団体平均値と同水準で推移している。</a:t>
          </a:r>
          <a:r>
            <a:rPr kumimoji="1" lang="ja-JP" altLang="ja-JP" sz="1100" b="0" i="0" baseline="0">
              <a:solidFill>
                <a:schemeClr val="dk1"/>
              </a:solidFill>
              <a:effectLst/>
              <a:latin typeface="+mn-lt"/>
              <a:ea typeface="+mn-ea"/>
              <a:cs typeface="+mn-cs"/>
            </a:rPr>
            <a:t>衛生費については類似団体平均を上回っているが、これは直営の診療所に対する繰出金が大きな要因となっている。土木費については、村債の新規発行額抑制により事業圧縮を図っているため、類似団体平均に比べ大幅に低い水準で推移している。</a:t>
          </a:r>
          <a:r>
            <a:rPr kumimoji="1" lang="ja-JP" altLang="en-US" sz="1100" b="0" i="0" baseline="0">
              <a:solidFill>
                <a:schemeClr val="dk1"/>
              </a:solidFill>
              <a:effectLst/>
              <a:latin typeface="+mn-lt"/>
              <a:ea typeface="+mn-ea"/>
              <a:cs typeface="+mn-cs"/>
            </a:rPr>
            <a:t>消防費については、大規模な捜索活動に係る費用と庁舎建設に伴う防災行政無線の移設費が大幅に増加した要因となっている。</a:t>
          </a:r>
          <a:r>
            <a:rPr kumimoji="1" lang="ja-JP" altLang="ja-JP" sz="1100" b="0" i="0" baseline="0">
              <a:solidFill>
                <a:schemeClr val="dk1"/>
              </a:solidFill>
              <a:effectLst/>
              <a:latin typeface="+mn-lt"/>
              <a:ea typeface="+mn-ea"/>
              <a:cs typeface="+mn-cs"/>
            </a:rPr>
            <a:t>災害復旧費については、</a:t>
          </a:r>
          <a:r>
            <a:rPr kumimoji="1" lang="ja-JP" altLang="en-US" sz="1100" b="0" i="0" baseline="0">
              <a:solidFill>
                <a:schemeClr val="dk1"/>
              </a:solidFill>
              <a:effectLst/>
              <a:latin typeface="+mn-lt"/>
              <a:ea typeface="+mn-ea"/>
              <a:cs typeface="+mn-cs"/>
            </a:rPr>
            <a:t>令和元年発生</a:t>
          </a:r>
          <a:r>
            <a:rPr kumimoji="1" lang="ja-JP" altLang="ja-JP" sz="1100" b="0" i="0" baseline="0">
              <a:solidFill>
                <a:schemeClr val="dk1"/>
              </a:solidFill>
              <a:effectLst/>
              <a:latin typeface="+mn-lt"/>
              <a:ea typeface="+mn-ea"/>
              <a:cs typeface="+mn-cs"/>
            </a:rPr>
            <a:t>台風</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号</a:t>
          </a:r>
          <a:r>
            <a:rPr kumimoji="1" lang="ja-JP" altLang="en-US" sz="1100" b="0" i="0" baseline="0">
              <a:solidFill>
                <a:schemeClr val="dk1"/>
              </a:solidFill>
              <a:effectLst/>
              <a:latin typeface="+mn-lt"/>
              <a:ea typeface="+mn-ea"/>
              <a:cs typeface="+mn-cs"/>
            </a:rPr>
            <a:t>の災害復旧工事中に豪雨によって更なる</a:t>
          </a:r>
          <a:r>
            <a:rPr kumimoji="1" lang="ja-JP" altLang="ja-JP" sz="1100" b="0" i="0" baseline="0">
              <a:solidFill>
                <a:schemeClr val="dk1"/>
              </a:solidFill>
              <a:effectLst/>
              <a:latin typeface="+mn-lt"/>
              <a:ea typeface="+mn-ea"/>
              <a:cs typeface="+mn-cs"/>
            </a:rPr>
            <a:t>被害が</a:t>
          </a:r>
          <a:r>
            <a:rPr kumimoji="1" lang="ja-JP" altLang="en-US" sz="1100" b="0" i="0" baseline="0">
              <a:solidFill>
                <a:schemeClr val="dk1"/>
              </a:solidFill>
              <a:effectLst/>
              <a:latin typeface="+mn-lt"/>
              <a:ea typeface="+mn-ea"/>
              <a:cs typeface="+mn-cs"/>
            </a:rPr>
            <a:t>発生した</a:t>
          </a:r>
          <a:r>
            <a:rPr kumimoji="1" lang="ja-JP" altLang="ja-JP" sz="1100" b="0" i="0" baseline="0">
              <a:solidFill>
                <a:schemeClr val="dk1"/>
              </a:solidFill>
              <a:effectLst/>
              <a:latin typeface="+mn-lt"/>
              <a:ea typeface="+mn-ea"/>
              <a:cs typeface="+mn-cs"/>
            </a:rPr>
            <a:t>ため、増加している。教育費については概ね類似団体平均値と同水準で推移している。</a:t>
          </a:r>
          <a:endParaRPr lang="ja-JP" altLang="ja-JP" sz="1400">
            <a:effectLst/>
          </a:endParaRPr>
        </a:p>
        <a:p>
          <a:r>
            <a:rPr kumimoji="1" lang="ja-JP" altLang="ja-JP" sz="1100" b="0" i="0" baseline="0">
              <a:solidFill>
                <a:schemeClr val="dk1"/>
              </a:solidFill>
              <a:effectLst/>
              <a:latin typeface="+mn-lt"/>
              <a:ea typeface="+mn-ea"/>
              <a:cs typeface="+mn-cs"/>
            </a:rPr>
            <a:t>公債費については類似団体平均を大きく上回り、増加傾向にあるため村債の新規発行額の制限や繰り上げ償還などを行い、公債費の抑制を行っていく必要がある。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財政調整基金については、中期的な見通しのもとに、決算剰余金を中心に積み立てるとともに、最低水準の取り崩しに努めている。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しかしながら、標準財政規模比で</a:t>
          </a:r>
          <a:r>
            <a:rPr kumimoji="1" lang="en-US" altLang="ja-JP" sz="1100" b="0" i="0" baseline="0">
              <a:solidFill>
                <a:schemeClr val="dk1"/>
              </a:solidFill>
              <a:effectLst/>
              <a:latin typeface="+mn-lt"/>
              <a:ea typeface="+mn-ea"/>
              <a:cs typeface="+mn-cs"/>
            </a:rPr>
            <a:t>44.47</a:t>
          </a:r>
          <a:r>
            <a:rPr kumimoji="1" lang="ja-JP" altLang="ja-JP" sz="1100" b="0" i="0" baseline="0">
              <a:solidFill>
                <a:schemeClr val="dk1"/>
              </a:solidFill>
              <a:effectLst/>
              <a:latin typeface="+mn-lt"/>
              <a:ea typeface="+mn-ea"/>
              <a:cs typeface="+mn-cs"/>
            </a:rPr>
            <a:t>％にも達しているため、将来の歳出増加への備えを念頭に置きながらも、基金取崩による積極的な事業執行や目的基金への積替えなどを考えていく必要がある。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年度において実質単年度収支が</a:t>
          </a:r>
          <a:r>
            <a:rPr kumimoji="1" lang="ja-JP" altLang="en-US" sz="1100" b="0" i="0" baseline="0">
              <a:solidFill>
                <a:schemeClr val="dk1"/>
              </a:solidFill>
              <a:effectLst/>
              <a:latin typeface="+mn-lt"/>
              <a:ea typeface="+mn-ea"/>
              <a:cs typeface="+mn-cs"/>
            </a:rPr>
            <a:t>増加と</a:t>
          </a:r>
          <a:r>
            <a:rPr kumimoji="1" lang="ja-JP" altLang="ja-JP" sz="1100" b="0" i="0" baseline="0">
              <a:solidFill>
                <a:schemeClr val="dk1"/>
              </a:solidFill>
              <a:effectLst/>
              <a:latin typeface="+mn-lt"/>
              <a:ea typeface="+mn-ea"/>
              <a:cs typeface="+mn-cs"/>
            </a:rPr>
            <a:t>なった要因としては、</a:t>
          </a:r>
          <a:r>
            <a:rPr kumimoji="1" lang="ja-JP" altLang="en-US" sz="1100" b="0" i="0" baseline="0">
              <a:solidFill>
                <a:schemeClr val="dk1"/>
              </a:solidFill>
              <a:effectLst/>
              <a:latin typeface="+mn-lt"/>
              <a:ea typeface="+mn-ea"/>
              <a:cs typeface="+mn-cs"/>
            </a:rPr>
            <a:t>庁舎建設事業が開始されたこと</a:t>
          </a:r>
          <a:r>
            <a:rPr kumimoji="1" lang="ja-JP" altLang="ja-JP" sz="1100" b="0" i="0" baseline="0">
              <a:solidFill>
                <a:schemeClr val="dk1"/>
              </a:solidFill>
              <a:effectLst/>
              <a:latin typeface="+mn-lt"/>
              <a:ea typeface="+mn-ea"/>
              <a:cs typeface="+mn-cs"/>
            </a:rPr>
            <a:t>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すべての特別会計において経費の削減に努めるとともに、一般会計からの繰入金により赤字が発生しないよう財政運営に努めている。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一般会計においては繰出金が増加傾向にあるため、使用料等の見直しや歳出削減を行っていく必要がある。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2654060</v>
      </c>
      <c r="BO4" s="433"/>
      <c r="BP4" s="433"/>
      <c r="BQ4" s="433"/>
      <c r="BR4" s="433"/>
      <c r="BS4" s="433"/>
      <c r="BT4" s="433"/>
      <c r="BU4" s="434"/>
      <c r="BV4" s="432">
        <v>2058839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10.6</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2505146</v>
      </c>
      <c r="BO5" s="470"/>
      <c r="BP5" s="470"/>
      <c r="BQ5" s="470"/>
      <c r="BR5" s="470"/>
      <c r="BS5" s="470"/>
      <c r="BT5" s="470"/>
      <c r="BU5" s="471"/>
      <c r="BV5" s="469">
        <v>1933214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92.3</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148914</v>
      </c>
      <c r="BO6" s="470"/>
      <c r="BP6" s="470"/>
      <c r="BQ6" s="470"/>
      <c r="BR6" s="470"/>
      <c r="BS6" s="470"/>
      <c r="BT6" s="470"/>
      <c r="BU6" s="471"/>
      <c r="BV6" s="469">
        <v>125625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94.9</v>
      </c>
      <c r="CU6" s="507"/>
      <c r="CV6" s="507"/>
      <c r="CW6" s="507"/>
      <c r="CX6" s="507"/>
      <c r="CY6" s="507"/>
      <c r="CZ6" s="507"/>
      <c r="DA6" s="508"/>
      <c r="DB6" s="506">
        <v>95.5</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5685</v>
      </c>
      <c r="BO7" s="470"/>
      <c r="BP7" s="470"/>
      <c r="BQ7" s="470"/>
      <c r="BR7" s="470"/>
      <c r="BS7" s="470"/>
      <c r="BT7" s="470"/>
      <c r="BU7" s="471"/>
      <c r="BV7" s="469">
        <v>34308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1349266</v>
      </c>
      <c r="CU7" s="470"/>
      <c r="CV7" s="470"/>
      <c r="CW7" s="470"/>
      <c r="CX7" s="470"/>
      <c r="CY7" s="470"/>
      <c r="CZ7" s="470"/>
      <c r="DA7" s="471"/>
      <c r="DB7" s="469">
        <v>1242961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143229</v>
      </c>
      <c r="BO8" s="470"/>
      <c r="BP8" s="470"/>
      <c r="BQ8" s="470"/>
      <c r="BR8" s="470"/>
      <c r="BS8" s="470"/>
      <c r="BT8" s="470"/>
      <c r="BU8" s="471"/>
      <c r="BV8" s="469">
        <v>91317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0.18</v>
      </c>
      <c r="CU8" s="510"/>
      <c r="CV8" s="510"/>
      <c r="CW8" s="510"/>
      <c r="CX8" s="510"/>
      <c r="CY8" s="510"/>
      <c r="CZ8" s="510"/>
      <c r="DA8" s="511"/>
      <c r="DB8" s="509">
        <v>0.18</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1607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51912</v>
      </c>
      <c r="BO9" s="470"/>
      <c r="BP9" s="470"/>
      <c r="BQ9" s="470"/>
      <c r="BR9" s="470"/>
      <c r="BS9" s="470"/>
      <c r="BT9" s="470"/>
      <c r="BU9" s="471"/>
      <c r="BV9" s="469">
        <v>-12571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21.4</v>
      </c>
      <c r="CU9" s="467"/>
      <c r="CV9" s="467"/>
      <c r="CW9" s="467"/>
      <c r="CX9" s="467"/>
      <c r="CY9" s="467"/>
      <c r="CZ9" s="467"/>
      <c r="DA9" s="468"/>
      <c r="DB9" s="466">
        <v>21.5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1743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v>
      </c>
      <c r="BO10" s="470"/>
      <c r="BP10" s="470"/>
      <c r="BQ10" s="470"/>
      <c r="BR10" s="470"/>
      <c r="BS10" s="470"/>
      <c r="BT10" s="470"/>
      <c r="BU10" s="471"/>
      <c r="BV10" s="469">
        <v>11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1633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1624</v>
      </c>
      <c r="S13" s="554"/>
      <c r="T13" s="554"/>
      <c r="U13" s="554"/>
      <c r="V13" s="555"/>
      <c r="W13" s="485" t="s">
        <v>140</v>
      </c>
      <c r="X13" s="486"/>
      <c r="Y13" s="486"/>
      <c r="Z13" s="486"/>
      <c r="AA13" s="486"/>
      <c r="AB13" s="476"/>
      <c r="AC13" s="520">
        <v>91</v>
      </c>
      <c r="AD13" s="521"/>
      <c r="AE13" s="521"/>
      <c r="AF13" s="521"/>
      <c r="AG13" s="563"/>
      <c r="AH13" s="520">
        <v>92</v>
      </c>
      <c r="AI13" s="521"/>
      <c r="AJ13" s="521"/>
      <c r="AK13" s="521"/>
      <c r="AL13" s="522"/>
      <c r="AM13" s="498" t="s">
        <v>141</v>
      </c>
      <c r="AN13" s="499"/>
      <c r="AO13" s="499"/>
      <c r="AP13" s="499"/>
      <c r="AQ13" s="499"/>
      <c r="AR13" s="499"/>
      <c r="AS13" s="499"/>
      <c r="AT13" s="500"/>
      <c r="AU13" s="501" t="s">
        <v>120</v>
      </c>
      <c r="AV13" s="502"/>
      <c r="AW13" s="502"/>
      <c r="AX13" s="502"/>
      <c r="AY13" s="503" t="s">
        <v>142</v>
      </c>
      <c r="AZ13" s="504"/>
      <c r="BA13" s="504"/>
      <c r="BB13" s="504"/>
      <c r="BC13" s="504"/>
      <c r="BD13" s="504"/>
      <c r="BE13" s="504"/>
      <c r="BF13" s="504"/>
      <c r="BG13" s="504"/>
      <c r="BH13" s="504"/>
      <c r="BI13" s="504"/>
      <c r="BJ13" s="504"/>
      <c r="BK13" s="504"/>
      <c r="BL13" s="504"/>
      <c r="BM13" s="505"/>
      <c r="BN13" s="469">
        <v>51922</v>
      </c>
      <c r="BO13" s="470"/>
      <c r="BP13" s="470"/>
      <c r="BQ13" s="470"/>
      <c r="BR13" s="470"/>
      <c r="BS13" s="470"/>
      <c r="BT13" s="470"/>
      <c r="BU13" s="471"/>
      <c r="BV13" s="469">
        <v>-12560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1671</v>
      </c>
      <c r="S14" s="554"/>
      <c r="T14" s="554"/>
      <c r="U14" s="554"/>
      <c r="V14" s="555"/>
      <c r="W14" s="459"/>
      <c r="X14" s="460"/>
      <c r="Y14" s="460"/>
      <c r="Z14" s="460"/>
      <c r="AA14" s="460"/>
      <c r="AB14" s="449"/>
      <c r="AC14" s="556">
        <v>9.6999999999999993</v>
      </c>
      <c r="AD14" s="557"/>
      <c r="AE14" s="557"/>
      <c r="AF14" s="557"/>
      <c r="AG14" s="558"/>
      <c r="AH14" s="556">
        <v>9.1999999999999993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1660</v>
      </c>
      <c r="S15" s="554"/>
      <c r="T15" s="554"/>
      <c r="U15" s="554"/>
      <c r="V15" s="555"/>
      <c r="W15" s="485" t="s">
        <v>147</v>
      </c>
      <c r="X15" s="486"/>
      <c r="Y15" s="486"/>
      <c r="Z15" s="486"/>
      <c r="AA15" s="486"/>
      <c r="AB15" s="476"/>
      <c r="AC15" s="520">
        <v>351</v>
      </c>
      <c r="AD15" s="521"/>
      <c r="AE15" s="521"/>
      <c r="AF15" s="521"/>
      <c r="AG15" s="563"/>
      <c r="AH15" s="520">
        <v>399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206525</v>
      </c>
      <c r="BO15" s="433"/>
      <c r="BP15" s="433"/>
      <c r="BQ15" s="433"/>
      <c r="BR15" s="433"/>
      <c r="BS15" s="433"/>
      <c r="BT15" s="433"/>
      <c r="BU15" s="434"/>
      <c r="BV15" s="432">
        <v>215350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37.5</v>
      </c>
      <c r="AD16" s="557"/>
      <c r="AE16" s="557"/>
      <c r="AF16" s="557"/>
      <c r="AG16" s="558"/>
      <c r="AH16" s="556">
        <v>39.9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1261132</v>
      </c>
      <c r="BO16" s="470"/>
      <c r="BP16" s="470"/>
      <c r="BQ16" s="470"/>
      <c r="BR16" s="470"/>
      <c r="BS16" s="470"/>
      <c r="BT16" s="470"/>
      <c r="BU16" s="471"/>
      <c r="BV16" s="469">
        <v>1151099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495</v>
      </c>
      <c r="AD17" s="521"/>
      <c r="AE17" s="521"/>
      <c r="AF17" s="521"/>
      <c r="AG17" s="563"/>
      <c r="AH17" s="520">
        <v>510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258353</v>
      </c>
      <c r="BO17" s="470"/>
      <c r="BP17" s="470"/>
      <c r="BQ17" s="470"/>
      <c r="BR17" s="470"/>
      <c r="BS17" s="470"/>
      <c r="BT17" s="470"/>
      <c r="BU17" s="471"/>
      <c r="BV17" s="469">
        <v>274112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79.680000000000007</v>
      </c>
      <c r="M18" s="585"/>
      <c r="N18" s="585"/>
      <c r="O18" s="585"/>
      <c r="P18" s="585"/>
      <c r="Q18" s="585"/>
      <c r="R18" s="586"/>
      <c r="S18" s="586"/>
      <c r="T18" s="586"/>
      <c r="U18" s="586"/>
      <c r="V18" s="587"/>
      <c r="W18" s="487"/>
      <c r="X18" s="488"/>
      <c r="Y18" s="488"/>
      <c r="Z18" s="488"/>
      <c r="AA18" s="488"/>
      <c r="AB18" s="479"/>
      <c r="AC18" s="588">
        <v>52.8</v>
      </c>
      <c r="AD18" s="589"/>
      <c r="AE18" s="589"/>
      <c r="AF18" s="589"/>
      <c r="AG18" s="590"/>
      <c r="AH18" s="588">
        <v>50.9</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1248223</v>
      </c>
      <c r="BO18" s="470"/>
      <c r="BP18" s="470"/>
      <c r="BQ18" s="470"/>
      <c r="BR18" s="470"/>
      <c r="BS18" s="470"/>
      <c r="BT18" s="470"/>
      <c r="BU18" s="471"/>
      <c r="BV18" s="469">
        <v>1166681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1866648</v>
      </c>
      <c r="BO19" s="470"/>
      <c r="BP19" s="470"/>
      <c r="BQ19" s="470"/>
      <c r="BR19" s="470"/>
      <c r="BS19" s="470"/>
      <c r="BT19" s="470"/>
      <c r="BU19" s="471"/>
      <c r="BV19" s="469">
        <v>1652929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613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3027571</v>
      </c>
      <c r="BO23" s="470"/>
      <c r="BP23" s="470"/>
      <c r="BQ23" s="470"/>
      <c r="BR23" s="470"/>
      <c r="BS23" s="470"/>
      <c r="BT23" s="470"/>
      <c r="BU23" s="471"/>
      <c r="BV23" s="469">
        <v>3216822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5150</v>
      </c>
      <c r="R24" s="521"/>
      <c r="S24" s="521"/>
      <c r="T24" s="521"/>
      <c r="U24" s="521"/>
      <c r="V24" s="563"/>
      <c r="W24" s="622"/>
      <c r="X24" s="610"/>
      <c r="Y24" s="611"/>
      <c r="Z24" s="519" t="s">
        <v>171</v>
      </c>
      <c r="AA24" s="499"/>
      <c r="AB24" s="499"/>
      <c r="AC24" s="499"/>
      <c r="AD24" s="499"/>
      <c r="AE24" s="499"/>
      <c r="AF24" s="499"/>
      <c r="AG24" s="500"/>
      <c r="AH24" s="520">
        <v>34</v>
      </c>
      <c r="AI24" s="521"/>
      <c r="AJ24" s="521"/>
      <c r="AK24" s="521"/>
      <c r="AL24" s="563"/>
      <c r="AM24" s="520">
        <v>92548</v>
      </c>
      <c r="AN24" s="521"/>
      <c r="AO24" s="521"/>
      <c r="AP24" s="521"/>
      <c r="AQ24" s="521"/>
      <c r="AR24" s="563"/>
      <c r="AS24" s="520">
        <v>2722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2739472</v>
      </c>
      <c r="BO24" s="470"/>
      <c r="BP24" s="470"/>
      <c r="BQ24" s="470"/>
      <c r="BR24" s="470"/>
      <c r="BS24" s="470"/>
      <c r="BT24" s="470"/>
      <c r="BU24" s="471"/>
      <c r="BV24" s="469">
        <v>2884806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4150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129</v>
      </c>
      <c r="BO25" s="433"/>
      <c r="BP25" s="433"/>
      <c r="BQ25" s="433"/>
      <c r="BR25" s="433"/>
      <c r="BS25" s="433"/>
      <c r="BT25" s="433"/>
      <c r="BU25" s="434"/>
      <c r="BV25" s="432" t="s">
        <v>137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3650</v>
      </c>
      <c r="R26" s="521"/>
      <c r="S26" s="521"/>
      <c r="T26" s="521"/>
      <c r="U26" s="521"/>
      <c r="V26" s="563"/>
      <c r="W26" s="622"/>
      <c r="X26" s="610"/>
      <c r="Y26" s="611"/>
      <c r="Z26" s="519" t="s">
        <v>177</v>
      </c>
      <c r="AA26" s="632"/>
      <c r="AB26" s="632"/>
      <c r="AC26" s="632"/>
      <c r="AD26" s="632"/>
      <c r="AE26" s="632"/>
      <c r="AF26" s="632"/>
      <c r="AG26" s="633"/>
      <c r="AH26" s="520" t="s">
        <v>137</v>
      </c>
      <c r="AI26" s="521"/>
      <c r="AJ26" s="521"/>
      <c r="AK26" s="521"/>
      <c r="AL26" s="563"/>
      <c r="AM26" s="520" t="s">
        <v>137</v>
      </c>
      <c r="AN26" s="521"/>
      <c r="AO26" s="521"/>
      <c r="AP26" s="521"/>
      <c r="AQ26" s="521"/>
      <c r="AR26" s="563"/>
      <c r="AS26" s="520" t="s">
        <v>137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1600</v>
      </c>
      <c r="R27" s="521"/>
      <c r="S27" s="521"/>
      <c r="T27" s="521"/>
      <c r="U27" s="521"/>
      <c r="V27" s="563"/>
      <c r="W27" s="622"/>
      <c r="X27" s="610"/>
      <c r="Y27" s="611"/>
      <c r="Z27" s="519" t="s">
        <v>180</v>
      </c>
      <c r="AA27" s="499"/>
      <c r="AB27" s="499"/>
      <c r="AC27" s="499"/>
      <c r="AD27" s="499"/>
      <c r="AE27" s="499"/>
      <c r="AF27" s="499"/>
      <c r="AG27" s="500"/>
      <c r="AH27" s="520" t="s">
        <v>137</v>
      </c>
      <c r="AI27" s="521"/>
      <c r="AJ27" s="521"/>
      <c r="AK27" s="521"/>
      <c r="AL27" s="563"/>
      <c r="AM27" s="520" t="s">
        <v>137</v>
      </c>
      <c r="AN27" s="521"/>
      <c r="AO27" s="521"/>
      <c r="AP27" s="521"/>
      <c r="AQ27" s="521"/>
      <c r="AR27" s="563"/>
      <c r="AS27" s="520" t="s">
        <v>137</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117522</v>
      </c>
      <c r="BO27" s="646"/>
      <c r="BP27" s="646"/>
      <c r="BQ27" s="646"/>
      <c r="BR27" s="646"/>
      <c r="BS27" s="646"/>
      <c r="BT27" s="646"/>
      <c r="BU27" s="647"/>
      <c r="BV27" s="645">
        <v>117371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1400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129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600040</v>
      </c>
      <c r="BO28" s="433"/>
      <c r="BP28" s="433"/>
      <c r="BQ28" s="433"/>
      <c r="BR28" s="433"/>
      <c r="BS28" s="433"/>
      <c r="BT28" s="433"/>
      <c r="BU28" s="434"/>
      <c r="BV28" s="432">
        <v>600030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8</v>
      </c>
      <c r="M29" s="521"/>
      <c r="N29" s="521"/>
      <c r="O29" s="521"/>
      <c r="P29" s="563"/>
      <c r="Q29" s="520">
        <v>1300</v>
      </c>
      <c r="R29" s="521"/>
      <c r="S29" s="521"/>
      <c r="T29" s="521"/>
      <c r="U29" s="521"/>
      <c r="V29" s="563"/>
      <c r="W29" s="623"/>
      <c r="X29" s="624"/>
      <c r="Y29" s="625"/>
      <c r="Z29" s="519" t="s">
        <v>186</v>
      </c>
      <c r="AA29" s="499"/>
      <c r="AB29" s="499"/>
      <c r="AC29" s="499"/>
      <c r="AD29" s="499"/>
      <c r="AE29" s="499"/>
      <c r="AF29" s="499"/>
      <c r="AG29" s="500"/>
      <c r="AH29" s="520">
        <v>34</v>
      </c>
      <c r="AI29" s="521"/>
      <c r="AJ29" s="521"/>
      <c r="AK29" s="521"/>
      <c r="AL29" s="563"/>
      <c r="AM29" s="520">
        <v>92548</v>
      </c>
      <c r="AN29" s="521"/>
      <c r="AO29" s="521"/>
      <c r="AP29" s="521"/>
      <c r="AQ29" s="521"/>
      <c r="AR29" s="563"/>
      <c r="AS29" s="520">
        <v>2722</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132930</v>
      </c>
      <c r="BO29" s="470"/>
      <c r="BP29" s="470"/>
      <c r="BQ29" s="470"/>
      <c r="BR29" s="470"/>
      <c r="BS29" s="470"/>
      <c r="BT29" s="470"/>
      <c r="BU29" s="471"/>
      <c r="BV29" s="469">
        <v>132917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1179874</v>
      </c>
      <c r="BO30" s="646"/>
      <c r="BP30" s="646"/>
      <c r="BQ30" s="646"/>
      <c r="BR30" s="646"/>
      <c r="BS30" s="646"/>
      <c r="BT30" s="646"/>
      <c r="BU30" s="647"/>
      <c r="BV30" s="645">
        <v>1196530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山梨県東部広域連合（一般会計）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㈱どうし</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浄化槽事業特別会計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山梨県市町村総合事務組合（一般会計）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山梨県市町村総合事務組合（電子化事業及び会館管理・研修事業特別会計）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山梨県市町村総合事務組合（処分場事業特別会計）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山梨県市町村総合事務組合（入札事業特別会計）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山梨県市町村総合事務組合（交通災害共済事業特別会計）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山梨県後期高齢者医療連合（一般会計）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山梨県後期高齢者医療連合（特別会計）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i4gIc/9KJU3afuA7COxzFOZWgotGBsLzRcmEjlplrc7vFaaD7z15fYXq2Ldgq80DuwQjkrjOt/zsZFXJ1ZvxVA==" saltValue="dLzZQVnTubkbtBr/Oas7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50" t="s">
        <v>567</v>
      </c>
      <c r="D34" s="1250"/>
      <c r="E34" s="1251"/>
      <c r="F34" s="32">
        <v>6.62</v>
      </c>
      <c r="G34" s="33">
        <v>9.94</v>
      </c>
      <c r="H34" s="33">
        <v>8.65</v>
      </c>
      <c r="I34" s="33">
        <v>7.34</v>
      </c>
      <c r="J34" s="34">
        <v>10.61</v>
      </c>
      <c r="K34" s="22"/>
      <c r="L34" s="22"/>
      <c r="M34" s="22"/>
      <c r="N34" s="22"/>
      <c r="O34" s="22"/>
      <c r="P34" s="22"/>
    </row>
    <row r="35" spans="1:16" ht="39" customHeight="1" x14ac:dyDescent="0.2">
      <c r="A35" s="22"/>
      <c r="B35" s="35"/>
      <c r="C35" s="1244" t="s">
        <v>568</v>
      </c>
      <c r="D35" s="1245"/>
      <c r="E35" s="1246"/>
      <c r="F35" s="36">
        <v>1.21</v>
      </c>
      <c r="G35" s="37">
        <v>1.04</v>
      </c>
      <c r="H35" s="37">
        <v>0.7</v>
      </c>
      <c r="I35" s="37">
        <v>0.4</v>
      </c>
      <c r="J35" s="38">
        <v>1.1399999999999999</v>
      </c>
      <c r="K35" s="22"/>
      <c r="L35" s="22"/>
      <c r="M35" s="22"/>
      <c r="N35" s="22"/>
      <c r="O35" s="22"/>
      <c r="P35" s="22"/>
    </row>
    <row r="36" spans="1:16" ht="39" customHeight="1" x14ac:dyDescent="0.2">
      <c r="A36" s="22"/>
      <c r="B36" s="35"/>
      <c r="C36" s="1244" t="s">
        <v>569</v>
      </c>
      <c r="D36" s="1245"/>
      <c r="E36" s="1246"/>
      <c r="F36" s="36">
        <v>1.5</v>
      </c>
      <c r="G36" s="37">
        <v>1.61</v>
      </c>
      <c r="H36" s="37">
        <v>0.81</v>
      </c>
      <c r="I36" s="37">
        <v>0.69</v>
      </c>
      <c r="J36" s="38">
        <v>0.51</v>
      </c>
      <c r="K36" s="22"/>
      <c r="L36" s="22"/>
      <c r="M36" s="22"/>
      <c r="N36" s="22"/>
      <c r="O36" s="22"/>
      <c r="P36" s="22"/>
    </row>
    <row r="37" spans="1:16" ht="39" customHeight="1" x14ac:dyDescent="0.2">
      <c r="A37" s="22"/>
      <c r="B37" s="35"/>
      <c r="C37" s="1244" t="s">
        <v>570</v>
      </c>
      <c r="D37" s="1245"/>
      <c r="E37" s="1246"/>
      <c r="F37" s="36">
        <v>0.01</v>
      </c>
      <c r="G37" s="37">
        <v>0.01</v>
      </c>
      <c r="H37" s="37">
        <v>0.01</v>
      </c>
      <c r="I37" s="37">
        <v>0.01</v>
      </c>
      <c r="J37" s="38">
        <v>0.01</v>
      </c>
      <c r="K37" s="22"/>
      <c r="L37" s="22"/>
      <c r="M37" s="22"/>
      <c r="N37" s="22"/>
      <c r="O37" s="22"/>
      <c r="P37" s="22"/>
    </row>
    <row r="38" spans="1:16" ht="39" customHeight="1" x14ac:dyDescent="0.2">
      <c r="A38" s="22"/>
      <c r="B38" s="35"/>
      <c r="C38" s="1244" t="s">
        <v>571</v>
      </c>
      <c r="D38" s="1245"/>
      <c r="E38" s="1246"/>
      <c r="F38" s="36">
        <v>0</v>
      </c>
      <c r="G38" s="37">
        <v>0</v>
      </c>
      <c r="H38" s="37">
        <v>0</v>
      </c>
      <c r="I38" s="37">
        <v>0</v>
      </c>
      <c r="J38" s="38">
        <v>0</v>
      </c>
      <c r="K38" s="22"/>
      <c r="L38" s="22"/>
      <c r="M38" s="22"/>
      <c r="N38" s="22"/>
      <c r="O38" s="22"/>
      <c r="P38" s="22"/>
    </row>
    <row r="39" spans="1:16" ht="39" customHeight="1" x14ac:dyDescent="0.2">
      <c r="A39" s="22"/>
      <c r="B39" s="35"/>
      <c r="C39" s="1244" t="s">
        <v>572</v>
      </c>
      <c r="D39" s="1245"/>
      <c r="E39" s="1246"/>
      <c r="F39" s="36">
        <v>0</v>
      </c>
      <c r="G39" s="37">
        <v>0</v>
      </c>
      <c r="H39" s="37">
        <v>0</v>
      </c>
      <c r="I39" s="37">
        <v>0</v>
      </c>
      <c r="J39" s="38">
        <v>0</v>
      </c>
      <c r="K39" s="22"/>
      <c r="L39" s="22"/>
      <c r="M39" s="22"/>
      <c r="N39" s="22"/>
      <c r="O39" s="22"/>
      <c r="P39" s="22"/>
    </row>
    <row r="40" spans="1:16" ht="39" customHeight="1" x14ac:dyDescent="0.2">
      <c r="A40" s="22"/>
      <c r="B40" s="35"/>
      <c r="C40" s="1244" t="s">
        <v>573</v>
      </c>
      <c r="D40" s="1245"/>
      <c r="E40" s="1246"/>
      <c r="F40" s="36" t="s">
        <v>518</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575</v>
      </c>
      <c r="D43" s="1248"/>
      <c r="E43" s="1249"/>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kqwZz3UIJQ91K5UYsoF0PX6kSIFuPK95pD49mj0uuis5AmEXoICgXdkfA++DDWBTk3fC8wol1+meKL/duLzjg==" saltValue="igL67iJuEoy30TAwX5f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284</v>
      </c>
      <c r="L45" s="60">
        <v>326</v>
      </c>
      <c r="M45" s="60">
        <v>309</v>
      </c>
      <c r="N45" s="60">
        <v>356</v>
      </c>
      <c r="O45" s="61">
        <v>401</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2">
      <c r="A48" s="48"/>
      <c r="B48" s="1254"/>
      <c r="C48" s="1255"/>
      <c r="D48" s="62"/>
      <c r="E48" s="1260" t="s">
        <v>15</v>
      </c>
      <c r="F48" s="1260"/>
      <c r="G48" s="1260"/>
      <c r="H48" s="1260"/>
      <c r="I48" s="1260"/>
      <c r="J48" s="1261"/>
      <c r="K48" s="63">
        <v>28</v>
      </c>
      <c r="L48" s="64">
        <v>30</v>
      </c>
      <c r="M48" s="64">
        <v>33</v>
      </c>
      <c r="N48" s="64">
        <v>37</v>
      </c>
      <c r="O48" s="65">
        <v>42</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251</v>
      </c>
      <c r="L52" s="64">
        <v>271</v>
      </c>
      <c r="M52" s="64">
        <v>264</v>
      </c>
      <c r="N52" s="64">
        <v>306</v>
      </c>
      <c r="O52" s="65">
        <v>331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61</v>
      </c>
      <c r="L53" s="69">
        <v>85</v>
      </c>
      <c r="M53" s="69">
        <v>78</v>
      </c>
      <c r="N53" s="69">
        <v>87</v>
      </c>
      <c r="O53" s="70">
        <v>112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hGmZTX3MAA+/uyaGdMQPMr7n/NYHQ3i8Rc07dbVWEaEqSs5leyLUfy509LCMliUu5hgWETwEie7mrTfuk6JsA==" saltValue="JIqWQhAOVHfgA2tEvSK3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8" t="s">
        <v>30</v>
      </c>
      <c r="C41" s="1279"/>
      <c r="D41" s="102"/>
      <c r="E41" s="1284" t="s">
        <v>31</v>
      </c>
      <c r="F41" s="1284"/>
      <c r="G41" s="1284"/>
      <c r="H41" s="1285"/>
      <c r="I41" s="103">
        <v>3499</v>
      </c>
      <c r="J41" s="104">
        <v>3403</v>
      </c>
      <c r="K41" s="104">
        <v>3395</v>
      </c>
      <c r="L41" s="104">
        <v>3217</v>
      </c>
      <c r="M41" s="105">
        <v>3028</v>
      </c>
    </row>
    <row r="42" spans="2:13" ht="27.75" customHeight="1" x14ac:dyDescent="0.2">
      <c r="B42" s="1280"/>
      <c r="C42" s="1281"/>
      <c r="D42" s="106"/>
      <c r="E42" s="1286" t="s">
        <v>32</v>
      </c>
      <c r="F42" s="1286"/>
      <c r="G42" s="1286"/>
      <c r="H42" s="1287"/>
      <c r="I42" s="107" t="s">
        <v>518</v>
      </c>
      <c r="J42" s="108" t="s">
        <v>518</v>
      </c>
      <c r="K42" s="108" t="s">
        <v>518</v>
      </c>
      <c r="L42" s="108" t="s">
        <v>518</v>
      </c>
      <c r="M42" s="109" t="s">
        <v>518</v>
      </c>
    </row>
    <row r="43" spans="2:13" ht="27.75" customHeight="1" x14ac:dyDescent="0.2">
      <c r="B43" s="1280"/>
      <c r="C43" s="1281"/>
      <c r="D43" s="106"/>
      <c r="E43" s="1286" t="s">
        <v>33</v>
      </c>
      <c r="F43" s="1286"/>
      <c r="G43" s="1286"/>
      <c r="H43" s="1287"/>
      <c r="I43" s="107">
        <v>509</v>
      </c>
      <c r="J43" s="108">
        <v>517</v>
      </c>
      <c r="K43" s="108">
        <v>515</v>
      </c>
      <c r="L43" s="108">
        <v>518</v>
      </c>
      <c r="M43" s="109">
        <v>505</v>
      </c>
    </row>
    <row r="44" spans="2:13" ht="27.75" customHeight="1" x14ac:dyDescent="0.2">
      <c r="B44" s="1280"/>
      <c r="C44" s="1281"/>
      <c r="D44" s="106"/>
      <c r="E44" s="1286" t="s">
        <v>34</v>
      </c>
      <c r="F44" s="1286"/>
      <c r="G44" s="1286"/>
      <c r="H44" s="1287"/>
      <c r="I44" s="107">
        <v>2</v>
      </c>
      <c r="J44" s="108">
        <v>3</v>
      </c>
      <c r="K44" s="108">
        <v>4</v>
      </c>
      <c r="L44" s="108">
        <v>4</v>
      </c>
      <c r="M44" s="109">
        <v>4</v>
      </c>
    </row>
    <row r="45" spans="2:13" ht="27.75" customHeight="1" x14ac:dyDescent="0.2">
      <c r="B45" s="1280"/>
      <c r="C45" s="1281"/>
      <c r="D45" s="106"/>
      <c r="E45" s="1286" t="s">
        <v>35</v>
      </c>
      <c r="F45" s="1286"/>
      <c r="G45" s="1286"/>
      <c r="H45" s="1287"/>
      <c r="I45" s="107">
        <v>389</v>
      </c>
      <c r="J45" s="108">
        <v>395</v>
      </c>
      <c r="K45" s="108">
        <v>394</v>
      </c>
      <c r="L45" s="108">
        <v>411</v>
      </c>
      <c r="M45" s="109">
        <v>404</v>
      </c>
    </row>
    <row r="46" spans="2:13" ht="27.75" customHeight="1" x14ac:dyDescent="0.2">
      <c r="B46" s="1280"/>
      <c r="C46" s="1281"/>
      <c r="D46" s="110"/>
      <c r="E46" s="1286" t="s">
        <v>36</v>
      </c>
      <c r="F46" s="1286"/>
      <c r="G46" s="1286"/>
      <c r="H46" s="1287"/>
      <c r="I46" s="107" t="s">
        <v>518</v>
      </c>
      <c r="J46" s="108" t="s">
        <v>518</v>
      </c>
      <c r="K46" s="108" t="s">
        <v>518</v>
      </c>
      <c r="L46" s="108" t="s">
        <v>518</v>
      </c>
      <c r="M46" s="109" t="s">
        <v>518</v>
      </c>
    </row>
    <row r="47" spans="2:13" ht="27.75" customHeight="1" x14ac:dyDescent="0.2">
      <c r="B47" s="1280"/>
      <c r="C47" s="1281"/>
      <c r="D47" s="111"/>
      <c r="E47" s="1288" t="s">
        <v>37</v>
      </c>
      <c r="F47" s="1289"/>
      <c r="G47" s="1289"/>
      <c r="H47" s="1290"/>
      <c r="I47" s="107" t="s">
        <v>518</v>
      </c>
      <c r="J47" s="108" t="s">
        <v>518</v>
      </c>
      <c r="K47" s="108" t="s">
        <v>518</v>
      </c>
      <c r="L47" s="108" t="s">
        <v>518</v>
      </c>
      <c r="M47" s="109" t="s">
        <v>518</v>
      </c>
    </row>
    <row r="48" spans="2:13" ht="27.75" customHeight="1" x14ac:dyDescent="0.2">
      <c r="B48" s="1280"/>
      <c r="C48" s="1281"/>
      <c r="D48" s="106"/>
      <c r="E48" s="1286" t="s">
        <v>38</v>
      </c>
      <c r="F48" s="1286"/>
      <c r="G48" s="1286"/>
      <c r="H48" s="1287"/>
      <c r="I48" s="107" t="s">
        <v>518</v>
      </c>
      <c r="J48" s="108" t="s">
        <v>518</v>
      </c>
      <c r="K48" s="108" t="s">
        <v>518</v>
      </c>
      <c r="L48" s="108" t="s">
        <v>518</v>
      </c>
      <c r="M48" s="109" t="s">
        <v>518</v>
      </c>
    </row>
    <row r="49" spans="2:13" ht="27.75" customHeight="1" x14ac:dyDescent="0.2">
      <c r="B49" s="1282"/>
      <c r="C49" s="1283"/>
      <c r="D49" s="106"/>
      <c r="E49" s="1286" t="s">
        <v>39</v>
      </c>
      <c r="F49" s="1286"/>
      <c r="G49" s="1286"/>
      <c r="H49" s="1287"/>
      <c r="I49" s="107" t="s">
        <v>518</v>
      </c>
      <c r="J49" s="108" t="s">
        <v>518</v>
      </c>
      <c r="K49" s="108" t="s">
        <v>518</v>
      </c>
      <c r="L49" s="108" t="s">
        <v>518</v>
      </c>
      <c r="M49" s="109" t="s">
        <v>518</v>
      </c>
    </row>
    <row r="50" spans="2:13" ht="27.75" customHeight="1" x14ac:dyDescent="0.2">
      <c r="B50" s="1291" t="s">
        <v>40</v>
      </c>
      <c r="C50" s="1292"/>
      <c r="D50" s="112"/>
      <c r="E50" s="1286" t="s">
        <v>41</v>
      </c>
      <c r="F50" s="1286"/>
      <c r="G50" s="1286"/>
      <c r="H50" s="1287"/>
      <c r="I50" s="107">
        <v>1901</v>
      </c>
      <c r="J50" s="108">
        <v>1998</v>
      </c>
      <c r="K50" s="108">
        <v>2073</v>
      </c>
      <c r="L50" s="108">
        <v>2120</v>
      </c>
      <c r="M50" s="109">
        <v>2107</v>
      </c>
    </row>
    <row r="51" spans="2:13" ht="27.75" customHeight="1" x14ac:dyDescent="0.2">
      <c r="B51" s="1280"/>
      <c r="C51" s="1281"/>
      <c r="D51" s="106"/>
      <c r="E51" s="1286" t="s">
        <v>42</v>
      </c>
      <c r="F51" s="1286"/>
      <c r="G51" s="1286"/>
      <c r="H51" s="1287"/>
      <c r="I51" s="107">
        <v>316</v>
      </c>
      <c r="J51" s="108">
        <v>319</v>
      </c>
      <c r="K51" s="108">
        <v>321</v>
      </c>
      <c r="L51" s="108">
        <v>276</v>
      </c>
      <c r="M51" s="109">
        <v>274</v>
      </c>
    </row>
    <row r="52" spans="2:13" ht="27.75" customHeight="1" x14ac:dyDescent="0.2">
      <c r="B52" s="1282"/>
      <c r="C52" s="1283"/>
      <c r="D52" s="106"/>
      <c r="E52" s="1286" t="s">
        <v>43</v>
      </c>
      <c r="F52" s="1286"/>
      <c r="G52" s="1286"/>
      <c r="H52" s="1287"/>
      <c r="I52" s="107">
        <v>3105</v>
      </c>
      <c r="J52" s="108">
        <v>2952</v>
      </c>
      <c r="K52" s="108">
        <v>2857</v>
      </c>
      <c r="L52" s="108">
        <v>2751</v>
      </c>
      <c r="M52" s="109">
        <v>2666</v>
      </c>
    </row>
    <row r="53" spans="2:13" ht="27.75" customHeight="1" thickBot="1" x14ac:dyDescent="0.25">
      <c r="B53" s="1293" t="s">
        <v>44</v>
      </c>
      <c r="C53" s="1294"/>
      <c r="D53" s="113"/>
      <c r="E53" s="1295" t="s">
        <v>45</v>
      </c>
      <c r="F53" s="1295"/>
      <c r="G53" s="1295"/>
      <c r="H53" s="1296"/>
      <c r="I53" s="114">
        <v>-923</v>
      </c>
      <c r="J53" s="115">
        <v>-951</v>
      </c>
      <c r="K53" s="115">
        <v>-942</v>
      </c>
      <c r="L53" s="115">
        <v>-997</v>
      </c>
      <c r="M53" s="116">
        <v>-1107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9mIsAI/LJsIVR4fTF6UJpJhHc1WGO2VW8r/A9w8D787/nsuJGY0INcOdWrY2mi5LUfAuOh5ep9kVvMokpur9g==" saltValue="z1KANzYunPpuGKvTWS+C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5" t="s">
        <v>48</v>
      </c>
      <c r="D55" s="1305"/>
      <c r="E55" s="1306"/>
      <c r="F55" s="128">
        <v>600</v>
      </c>
      <c r="G55" s="128">
        <v>600</v>
      </c>
      <c r="H55" s="129">
        <v>600</v>
      </c>
    </row>
    <row r="56" spans="2:8" ht="52.5" customHeight="1" x14ac:dyDescent="0.2">
      <c r="B56" s="130"/>
      <c r="C56" s="1307" t="s">
        <v>49</v>
      </c>
      <c r="D56" s="1307"/>
      <c r="E56" s="1308"/>
      <c r="F56" s="131">
        <v>133</v>
      </c>
      <c r="G56" s="131">
        <v>133</v>
      </c>
      <c r="H56" s="132">
        <v>133</v>
      </c>
    </row>
    <row r="57" spans="2:8" ht="53.25" customHeight="1" x14ac:dyDescent="0.2">
      <c r="B57" s="130"/>
      <c r="C57" s="1309" t="s">
        <v>50</v>
      </c>
      <c r="D57" s="1309"/>
      <c r="E57" s="1310"/>
      <c r="F57" s="133">
        <v>1161</v>
      </c>
      <c r="G57" s="133">
        <v>1197</v>
      </c>
      <c r="H57" s="134">
        <v>1180</v>
      </c>
    </row>
    <row r="58" spans="2:8" ht="45.75" customHeight="1" x14ac:dyDescent="0.2">
      <c r="B58" s="135"/>
      <c r="C58" s="1297" t="s">
        <v>597</v>
      </c>
      <c r="D58" s="1298"/>
      <c r="E58" s="1299"/>
      <c r="F58" s="136">
        <v>645</v>
      </c>
      <c r="G58" s="136">
        <v>640</v>
      </c>
      <c r="H58" s="137">
        <v>530</v>
      </c>
    </row>
    <row r="59" spans="2:8" ht="45.75" customHeight="1" x14ac:dyDescent="0.2">
      <c r="B59" s="135"/>
      <c r="C59" s="1297" t="s">
        <v>598</v>
      </c>
      <c r="D59" s="1298"/>
      <c r="E59" s="1299"/>
      <c r="F59" s="136">
        <v>50</v>
      </c>
      <c r="G59" s="136">
        <v>65</v>
      </c>
      <c r="H59" s="137">
        <v>129</v>
      </c>
    </row>
    <row r="60" spans="2:8" ht="45.75" customHeight="1" x14ac:dyDescent="0.2">
      <c r="B60" s="135"/>
      <c r="C60" s="1297" t="s">
        <v>599</v>
      </c>
      <c r="D60" s="1298"/>
      <c r="E60" s="1299"/>
      <c r="F60" s="136">
        <v>108</v>
      </c>
      <c r="G60" s="136">
        <v>108</v>
      </c>
      <c r="H60" s="137">
        <v>108</v>
      </c>
    </row>
    <row r="61" spans="2:8" ht="45.75" customHeight="1" x14ac:dyDescent="0.2">
      <c r="B61" s="135"/>
      <c r="C61" s="1297" t="s">
        <v>600</v>
      </c>
      <c r="D61" s="1298"/>
      <c r="E61" s="1299"/>
      <c r="F61" s="136">
        <v>100</v>
      </c>
      <c r="G61" s="136">
        <v>100</v>
      </c>
      <c r="H61" s="137">
        <v>100</v>
      </c>
    </row>
    <row r="62" spans="2:8" ht="45.75" customHeight="1" thickBot="1" x14ac:dyDescent="0.25">
      <c r="B62" s="138"/>
      <c r="C62" s="1300" t="s">
        <v>601</v>
      </c>
      <c r="D62" s="1301"/>
      <c r="E62" s="1302"/>
      <c r="F62" s="139">
        <v>70</v>
      </c>
      <c r="G62" s="139">
        <v>70</v>
      </c>
      <c r="H62" s="140">
        <v>70</v>
      </c>
    </row>
    <row r="63" spans="2:8" ht="52.5" customHeight="1" thickBot="1" x14ac:dyDescent="0.25">
      <c r="B63" s="141"/>
      <c r="C63" s="1303" t="s">
        <v>51</v>
      </c>
      <c r="D63" s="1303"/>
      <c r="E63" s="1304"/>
      <c r="F63" s="142">
        <v>1894</v>
      </c>
      <c r="G63" s="142">
        <v>1929</v>
      </c>
      <c r="H63" s="143">
        <v>1913</v>
      </c>
    </row>
    <row r="64" spans="2:8" ht="15" customHeight="1" x14ac:dyDescent="0.2"/>
  </sheetData>
  <sheetProtection algorithmName="SHA-512" hashValue="B7Nza/wg04or6AndNn2JIhDSXc3HDS+7SmiHKmCWuqTsbio1MGmAV9z9s9RUscEYogdgmeYf1jKAeGq1Rp6TAA==" saltValue="sY4aWbEH/DZbxnXVW2Kj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80" zoomScaleNormal="8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64.599999999999994</v>
      </c>
      <c r="BQ53" s="1325"/>
      <c r="BR53" s="1325"/>
      <c r="BS53" s="1325"/>
      <c r="BT53" s="1325"/>
      <c r="BU53" s="1325"/>
      <c r="BV53" s="1325"/>
      <c r="BW53" s="1325"/>
      <c r="BX53" s="1325">
        <v>65.3</v>
      </c>
      <c r="BY53" s="1325"/>
      <c r="BZ53" s="1325"/>
      <c r="CA53" s="1325"/>
      <c r="CB53" s="1325"/>
      <c r="CC53" s="1325"/>
      <c r="CD53" s="1325"/>
      <c r="CE53" s="1325"/>
      <c r="CF53" s="1325">
        <v>68.3</v>
      </c>
      <c r="CG53" s="1325"/>
      <c r="CH53" s="1325"/>
      <c r="CI53" s="1325"/>
      <c r="CJ53" s="1325"/>
      <c r="CK53" s="1325"/>
      <c r="CL53" s="1325"/>
      <c r="CM53" s="1325"/>
      <c r="CN53" s="1325">
        <v>70</v>
      </c>
      <c r="CO53" s="1325"/>
      <c r="CP53" s="1325"/>
      <c r="CQ53" s="1325"/>
      <c r="CR53" s="1325"/>
      <c r="CS53" s="1325"/>
      <c r="CT53" s="1325"/>
      <c r="CU53" s="1325"/>
      <c r="CV53" s="1325">
        <v>71.8</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614</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57.5</v>
      </c>
      <c r="BQ57" s="1325"/>
      <c r="BR57" s="1325"/>
      <c r="BS57" s="1325"/>
      <c r="BT57" s="1325"/>
      <c r="BU57" s="1325"/>
      <c r="BV57" s="1325"/>
      <c r="BW57" s="1325"/>
      <c r="BX57" s="1325">
        <v>58.4</v>
      </c>
      <c r="BY57" s="1325"/>
      <c r="BZ57" s="1325"/>
      <c r="CA57" s="1325"/>
      <c r="CB57" s="1325"/>
      <c r="CC57" s="1325"/>
      <c r="CD57" s="1325"/>
      <c r="CE57" s="1325"/>
      <c r="CF57" s="1325">
        <v>61.8</v>
      </c>
      <c r="CG57" s="1325"/>
      <c r="CH57" s="1325"/>
      <c r="CI57" s="1325"/>
      <c r="CJ57" s="1325"/>
      <c r="CK57" s="1325"/>
      <c r="CL57" s="1325"/>
      <c r="CM57" s="1325"/>
      <c r="CN57" s="1325">
        <v>63.1</v>
      </c>
      <c r="CO57" s="1325"/>
      <c r="CP57" s="1325"/>
      <c r="CQ57" s="1325"/>
      <c r="CR57" s="1325"/>
      <c r="CS57" s="1325"/>
      <c r="CT57" s="1325"/>
      <c r="CU57" s="1325"/>
      <c r="CV57" s="1325">
        <v>62.4</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615</v>
      </c>
    </row>
    <row r="64" spans="1:109" ht="13.2"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6.2</v>
      </c>
      <c r="BQ75" s="1325"/>
      <c r="BR75" s="1325"/>
      <c r="BS75" s="1325"/>
      <c r="BT75" s="1325"/>
      <c r="BU75" s="1325"/>
      <c r="BV75" s="1325"/>
      <c r="BW75" s="1325"/>
      <c r="BX75" s="1325">
        <v>7.1</v>
      </c>
      <c r="BY75" s="1325"/>
      <c r="BZ75" s="1325"/>
      <c r="CA75" s="1325"/>
      <c r="CB75" s="1325"/>
      <c r="CC75" s="1325"/>
      <c r="CD75" s="1325"/>
      <c r="CE75" s="1325"/>
      <c r="CF75" s="1325">
        <v>7.8</v>
      </c>
      <c r="CG75" s="1325"/>
      <c r="CH75" s="1325"/>
      <c r="CI75" s="1325"/>
      <c r="CJ75" s="1325"/>
      <c r="CK75" s="1325"/>
      <c r="CL75" s="1325"/>
      <c r="CM75" s="1325"/>
      <c r="CN75" s="1325">
        <v>8.8000000000000007</v>
      </c>
      <c r="CO75" s="1325"/>
      <c r="CP75" s="1325"/>
      <c r="CQ75" s="1325"/>
      <c r="CR75" s="1325"/>
      <c r="CS75" s="1325"/>
      <c r="CT75" s="1325"/>
      <c r="CU75" s="1325"/>
      <c r="CV75" s="1325">
        <v>9.4</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619</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617</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5.6</v>
      </c>
      <c r="BY79" s="1325"/>
      <c r="BZ79" s="1325"/>
      <c r="CA79" s="1325"/>
      <c r="CB79" s="1325"/>
      <c r="CC79" s="1325"/>
      <c r="CD79" s="1325"/>
      <c r="CE79" s="1325"/>
      <c r="CF79" s="1325">
        <v>5.3</v>
      </c>
      <c r="CG79" s="1325"/>
      <c r="CH79" s="1325"/>
      <c r="CI79" s="1325"/>
      <c r="CJ79" s="1325"/>
      <c r="CK79" s="1325"/>
      <c r="CL79" s="1325"/>
      <c r="CM79" s="1325"/>
      <c r="CN79" s="1325">
        <v>5.8</v>
      </c>
      <c r="CO79" s="1325"/>
      <c r="CP79" s="1325"/>
      <c r="CQ79" s="1325"/>
      <c r="CR79" s="1325"/>
      <c r="CS79" s="1325"/>
      <c r="CT79" s="1325"/>
      <c r="CU79" s="1325"/>
      <c r="CV79" s="1325">
        <v>5.8</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unKUKiqlpeUEwuSXVqy5bsywPmoEe7F/R1ZJfQC22KJRAMKC/f/kf9nSmNfjMz4sFkN/FLmFrcQIHaTM5r+jg==" saltValue="UeWJrRKl9G9h5YiNCN22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70" zoomScaleNormal="70" zoomScaleSheetLayoutView="70"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ctNlrqdpPJnvuslQbeqCsmRFAvFsJjUbVhGbA0Zx8ERCUXU2xSq6y9ww2wh1FkEug/IFAhTGnu9FKz6Caa5IPA==" saltValue="KU36GjVkh6xCFJlPoFCuj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QJklAITx3uNeCIesI7cVblCqiB/FNUV1HvrPQm7dRTa4q+q1UZt1jVXH2bvpoOrTDec5KD/ZGBfVnpp7Y+ipaw==" saltValue="Gew8RpMQu4jMsz+7S7VJl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379816</v>
      </c>
      <c r="E3" s="162"/>
      <c r="F3" s="163">
        <v>237994</v>
      </c>
      <c r="G3" s="164"/>
      <c r="H3" s="165"/>
    </row>
    <row r="4" spans="1:8" x14ac:dyDescent="0.2">
      <c r="A4" s="166"/>
      <c r="B4" s="167"/>
      <c r="C4" s="168"/>
      <c r="D4" s="169">
        <v>102622</v>
      </c>
      <c r="E4" s="170"/>
      <c r="F4" s="171">
        <v>110361</v>
      </c>
      <c r="G4" s="172"/>
      <c r="H4" s="173"/>
    </row>
    <row r="5" spans="1:8" x14ac:dyDescent="0.2">
      <c r="A5" s="154" t="s">
        <v>552</v>
      </c>
      <c r="B5" s="159"/>
      <c r="C5" s="160"/>
      <c r="D5" s="161">
        <v>158198</v>
      </c>
      <c r="E5" s="162"/>
      <c r="F5" s="163">
        <v>267911</v>
      </c>
      <c r="G5" s="164"/>
      <c r="H5" s="165"/>
    </row>
    <row r="6" spans="1:8" x14ac:dyDescent="0.2">
      <c r="A6" s="166"/>
      <c r="B6" s="167"/>
      <c r="C6" s="168"/>
      <c r="D6" s="169">
        <v>61563</v>
      </c>
      <c r="E6" s="170"/>
      <c r="F6" s="171">
        <v>106425</v>
      </c>
      <c r="G6" s="172"/>
      <c r="H6" s="173"/>
    </row>
    <row r="7" spans="1:8" x14ac:dyDescent="0.2">
      <c r="A7" s="154" t="s">
        <v>553</v>
      </c>
      <c r="B7" s="159"/>
      <c r="C7" s="160"/>
      <c r="D7" s="161">
        <v>179567</v>
      </c>
      <c r="E7" s="162"/>
      <c r="F7" s="163">
        <v>228215</v>
      </c>
      <c r="G7" s="164"/>
      <c r="H7" s="165"/>
    </row>
    <row r="8" spans="1:8" x14ac:dyDescent="0.2">
      <c r="A8" s="166"/>
      <c r="B8" s="167"/>
      <c r="C8" s="168"/>
      <c r="D8" s="169">
        <v>102708</v>
      </c>
      <c r="E8" s="170"/>
      <c r="F8" s="171">
        <v>117571</v>
      </c>
      <c r="G8" s="172"/>
      <c r="H8" s="173"/>
    </row>
    <row r="9" spans="1:8" x14ac:dyDescent="0.2">
      <c r="A9" s="154" t="s">
        <v>554</v>
      </c>
      <c r="B9" s="159"/>
      <c r="C9" s="160"/>
      <c r="D9" s="161">
        <v>103515</v>
      </c>
      <c r="E9" s="162"/>
      <c r="F9" s="163">
        <v>264232</v>
      </c>
      <c r="G9" s="164"/>
      <c r="H9" s="165"/>
    </row>
    <row r="10" spans="1:8" x14ac:dyDescent="0.2">
      <c r="A10" s="166"/>
      <c r="B10" s="167"/>
      <c r="C10" s="168"/>
      <c r="D10" s="169">
        <v>72860</v>
      </c>
      <c r="E10" s="170"/>
      <c r="F10" s="171">
        <v>133959</v>
      </c>
      <c r="G10" s="172"/>
      <c r="H10" s="173"/>
    </row>
    <row r="11" spans="1:8" x14ac:dyDescent="0.2">
      <c r="A11" s="154" t="s">
        <v>555</v>
      </c>
      <c r="B11" s="159"/>
      <c r="C11" s="160"/>
      <c r="D11" s="161">
        <v>129116</v>
      </c>
      <c r="E11" s="162"/>
      <c r="F11" s="163">
        <v>263613</v>
      </c>
      <c r="G11" s="164"/>
      <c r="H11" s="165"/>
    </row>
    <row r="12" spans="1:8" x14ac:dyDescent="0.2">
      <c r="A12" s="166"/>
      <c r="B12" s="167"/>
      <c r="C12" s="174"/>
      <c r="D12" s="169">
        <v>100009</v>
      </c>
      <c r="E12" s="170"/>
      <c r="F12" s="171">
        <v>128823</v>
      </c>
      <c r="G12" s="172"/>
      <c r="H12" s="173"/>
    </row>
    <row r="13" spans="1:8" x14ac:dyDescent="0.2">
      <c r="A13" s="154"/>
      <c r="B13" s="159"/>
      <c r="C13" s="175"/>
      <c r="D13" s="176">
        <v>190042</v>
      </c>
      <c r="E13" s="177"/>
      <c r="F13" s="178">
        <v>252393</v>
      </c>
      <c r="G13" s="179"/>
      <c r="H13" s="165"/>
    </row>
    <row r="14" spans="1:8" x14ac:dyDescent="0.2">
      <c r="A14" s="166"/>
      <c r="B14" s="167"/>
      <c r="C14" s="168"/>
      <c r="D14" s="169">
        <v>87952</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6.62</v>
      </c>
      <c r="C19" s="180">
        <f>ROUND(VALUE(SUBSTITUTE(実質収支比率等に係る経年分析!G$48,"▲","-")),2)</f>
        <v>9.9499999999999993</v>
      </c>
      <c r="D19" s="180">
        <f>ROUND(VALUE(SUBSTITUTE(実質収支比率等に係る経年分析!H$48,"▲","-")),2)</f>
        <v>8.66</v>
      </c>
      <c r="E19" s="180">
        <f>ROUND(VALUE(SUBSTITUTE(実質収支比率等に係る経年分析!I$48,"▲","-")),2)</f>
        <v>7.35</v>
      </c>
      <c r="F19" s="180">
        <f>ROUND(VALUE(SUBSTITUTE(実質収支比率等に係る経年分析!J$48,"▲","-")),2)</f>
        <v>10.62</v>
      </c>
    </row>
    <row r="20" spans="1:11" x14ac:dyDescent="0.2">
      <c r="A20" s="180" t="s">
        <v>55</v>
      </c>
      <c r="B20" s="180">
        <f>ROUND(VALUE(SUBSTITUTE(実質収支比率等に係る経年分析!F$47,"▲","-")),2)</f>
        <v>48.67</v>
      </c>
      <c r="C20" s="180">
        <f>ROUND(VALUE(SUBSTITUTE(実質収支比率等に係る経年分析!G$47,"▲","-")),2)</f>
        <v>49.75</v>
      </c>
      <c r="D20" s="180">
        <f>ROUND(VALUE(SUBSTITUTE(実質収支比率等に係る経年分析!H$47,"▲","-")),2)</f>
        <v>50.01</v>
      </c>
      <c r="E20" s="180">
        <f>ROUND(VALUE(SUBSTITUTE(実質収支比率等に係る経年分析!I$47,"▲","-")),2)</f>
        <v>48.27</v>
      </c>
      <c r="F20" s="180">
        <f>ROUND(VALUE(SUBSTITUTE(実質収支比率等に係る経年分析!J$47,"▲","-")),2)</f>
        <v>44.47</v>
      </c>
    </row>
    <row r="21" spans="1:11" x14ac:dyDescent="0.2">
      <c r="A21" s="180" t="s">
        <v>56</v>
      </c>
      <c r="B21" s="180">
        <f>IF(ISNUMBER(VALUE(SUBSTITUTE(実質収支比率等に係る経年分析!F$49,"▲","-"))),ROUND(VALUE(SUBSTITUTE(実質収支比率等に係る経年分析!F$49,"▲","-")),2),NA())</f>
        <v>0.47</v>
      </c>
      <c r="C21" s="180">
        <f>IF(ISNUMBER(VALUE(SUBSTITUTE(実質収支比率等に係る経年分析!G$49,"▲","-"))),ROUND(VALUE(SUBSTITUTE(実質収支比率等に係る経年分析!G$49,"▲","-")),2),NA())</f>
        <v>3.18</v>
      </c>
      <c r="D21" s="180">
        <f>IF(ISNUMBER(VALUE(SUBSTITUTE(実質収支比率等に係る経年分析!H$49,"▲","-"))),ROUND(VALUE(SUBSTITUTE(実質収支比率等に係る経年分析!H$49,"▲","-")),2),NA())</f>
        <v>-1.34</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3.85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介護保険サービス事業特別会計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浄化槽事業特別会計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1.1399999999999999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251</v>
      </c>
      <c r="E42" s="182"/>
      <c r="F42" s="182"/>
      <c r="G42" s="182">
        <f>'実質公債費比率（分子）の構造'!L$52</f>
        <v>271</v>
      </c>
      <c r="H42" s="182"/>
      <c r="I42" s="182"/>
      <c r="J42" s="182">
        <f>'実質公債費比率（分子）の構造'!M$52</f>
        <v>264</v>
      </c>
      <c r="K42" s="182"/>
      <c r="L42" s="182"/>
      <c r="M42" s="182">
        <f>'実質公債費比率（分子）の構造'!N$52</f>
        <v>306</v>
      </c>
      <c r="N42" s="182"/>
      <c r="O42" s="182"/>
      <c r="P42" s="182">
        <f>'実質公債費比率（分子）の構造'!O$52</f>
        <v>331</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28</v>
      </c>
      <c r="C46" s="182"/>
      <c r="D46" s="182"/>
      <c r="E46" s="182">
        <f>'実質公債費比率（分子）の構造'!L$48</f>
        <v>30</v>
      </c>
      <c r="F46" s="182"/>
      <c r="G46" s="182"/>
      <c r="H46" s="182">
        <f>'実質公債費比率（分子）の構造'!M$48</f>
        <v>33</v>
      </c>
      <c r="I46" s="182"/>
      <c r="J46" s="182"/>
      <c r="K46" s="182">
        <f>'実質公債費比率（分子）の構造'!N$48</f>
        <v>37</v>
      </c>
      <c r="L46" s="182"/>
      <c r="M46" s="182"/>
      <c r="N46" s="182">
        <f>'実質公債費比率（分子）の構造'!O$48</f>
        <v>42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284</v>
      </c>
      <c r="C49" s="182"/>
      <c r="D49" s="182"/>
      <c r="E49" s="182">
        <f>'実質公債費比率（分子）の構造'!L$45</f>
        <v>326</v>
      </c>
      <c r="F49" s="182"/>
      <c r="G49" s="182"/>
      <c r="H49" s="182">
        <f>'実質公債費比率（分子）の構造'!M$45</f>
        <v>309</v>
      </c>
      <c r="I49" s="182"/>
      <c r="J49" s="182"/>
      <c r="K49" s="182">
        <f>'実質公債費比率（分子）の構造'!N$45</f>
        <v>356</v>
      </c>
      <c r="L49" s="182"/>
      <c r="M49" s="182"/>
      <c r="N49" s="182">
        <f>'実質公債費比率（分子）の構造'!O$45</f>
        <v>401</v>
      </c>
      <c r="O49" s="182"/>
      <c r="P49" s="182"/>
    </row>
    <row r="50" spans="1:16" x14ac:dyDescent="0.2">
      <c r="A50" s="182" t="s">
        <v>71</v>
      </c>
      <c r="B50" s="182" t="e">
        <f>NA()</f>
        <v>#N/A</v>
      </c>
      <c r="C50" s="182">
        <f>IF(ISNUMBER('実質公債費比率（分子）の構造'!K$53),'実質公債費比率（分子）の構造'!K$53,NA())</f>
        <v>61</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78</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112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3105</v>
      </c>
      <c r="E56" s="181"/>
      <c r="F56" s="181"/>
      <c r="G56" s="181">
        <f>'将来負担比率（分子）の構造'!J$52</f>
        <v>2952</v>
      </c>
      <c r="H56" s="181"/>
      <c r="I56" s="181"/>
      <c r="J56" s="181">
        <f>'将来負担比率（分子）の構造'!K$52</f>
        <v>2857</v>
      </c>
      <c r="K56" s="181"/>
      <c r="L56" s="181"/>
      <c r="M56" s="181">
        <f>'将来負担比率（分子）の構造'!L$52</f>
        <v>2751</v>
      </c>
      <c r="N56" s="181"/>
      <c r="O56" s="181"/>
      <c r="P56" s="181">
        <f>'将来負担比率（分子）の構造'!M$52</f>
        <v>2666</v>
      </c>
    </row>
    <row r="57" spans="1:16" x14ac:dyDescent="0.2">
      <c r="A57" s="181" t="s">
        <v>42</v>
      </c>
      <c r="B57" s="181"/>
      <c r="C57" s="181"/>
      <c r="D57" s="181">
        <f>'将来負担比率（分子）の構造'!I$51</f>
        <v>316</v>
      </c>
      <c r="E57" s="181"/>
      <c r="F57" s="181"/>
      <c r="G57" s="181">
        <f>'将来負担比率（分子）の構造'!J$51</f>
        <v>319</v>
      </c>
      <c r="H57" s="181"/>
      <c r="I57" s="181"/>
      <c r="J57" s="181">
        <f>'将来負担比率（分子）の構造'!K$51</f>
        <v>321</v>
      </c>
      <c r="K57" s="181"/>
      <c r="L57" s="181"/>
      <c r="M57" s="181">
        <f>'将来負担比率（分子）の構造'!L$51</f>
        <v>276</v>
      </c>
      <c r="N57" s="181"/>
      <c r="O57" s="181"/>
      <c r="P57" s="181">
        <f>'将来負担比率（分子）の構造'!M$51</f>
        <v>274</v>
      </c>
    </row>
    <row r="58" spans="1:16" x14ac:dyDescent="0.2">
      <c r="A58" s="181" t="s">
        <v>41</v>
      </c>
      <c r="B58" s="181"/>
      <c r="C58" s="181"/>
      <c r="D58" s="181">
        <f>'将来負担比率（分子）の構造'!I$50</f>
        <v>1901</v>
      </c>
      <c r="E58" s="181"/>
      <c r="F58" s="181"/>
      <c r="G58" s="181">
        <f>'将来負担比率（分子）の構造'!J$50</f>
        <v>1998</v>
      </c>
      <c r="H58" s="181"/>
      <c r="I58" s="181"/>
      <c r="J58" s="181">
        <f>'将来負担比率（分子）の構造'!K$50</f>
        <v>2073</v>
      </c>
      <c r="K58" s="181"/>
      <c r="L58" s="181"/>
      <c r="M58" s="181">
        <f>'将来負担比率（分子）の構造'!L$50</f>
        <v>2120</v>
      </c>
      <c r="N58" s="181"/>
      <c r="O58" s="181"/>
      <c r="P58" s="181">
        <f>'将来負担比率（分子）の構造'!M$50</f>
        <v>2107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389</v>
      </c>
      <c r="C62" s="181"/>
      <c r="D62" s="181"/>
      <c r="E62" s="181">
        <f>'将来負担比率（分子）の構造'!J$45</f>
        <v>395</v>
      </c>
      <c r="F62" s="181"/>
      <c r="G62" s="181"/>
      <c r="H62" s="181">
        <f>'将来負担比率（分子）の構造'!K$45</f>
        <v>394</v>
      </c>
      <c r="I62" s="181"/>
      <c r="J62" s="181"/>
      <c r="K62" s="181">
        <f>'将来負担比率（分子）の構造'!L$45</f>
        <v>411</v>
      </c>
      <c r="L62" s="181"/>
      <c r="M62" s="181"/>
      <c r="N62" s="181">
        <f>'将来負担比率（分子）の構造'!M$45</f>
        <v>404</v>
      </c>
      <c r="O62" s="181"/>
      <c r="P62" s="181"/>
    </row>
    <row r="63" spans="1:16" x14ac:dyDescent="0.2">
      <c r="A63" s="181" t="s">
        <v>34</v>
      </c>
      <c r="B63" s="181">
        <f>'将来負担比率（分子）の構造'!I$44</f>
        <v>2</v>
      </c>
      <c r="C63" s="181"/>
      <c r="D63" s="181"/>
      <c r="E63" s="181">
        <f>'将来負担比率（分子）の構造'!J$44</f>
        <v>3</v>
      </c>
      <c r="F63" s="181"/>
      <c r="G63" s="181"/>
      <c r="H63" s="181">
        <f>'将来負担比率（分子）の構造'!K$44</f>
        <v>4</v>
      </c>
      <c r="I63" s="181"/>
      <c r="J63" s="181"/>
      <c r="K63" s="181">
        <f>'将来負担比率（分子）の構造'!L$44</f>
        <v>4</v>
      </c>
      <c r="L63" s="181"/>
      <c r="M63" s="181"/>
      <c r="N63" s="181">
        <f>'将来負担比率（分子）の構造'!M$44</f>
        <v>4</v>
      </c>
      <c r="O63" s="181"/>
      <c r="P63" s="181"/>
    </row>
    <row r="64" spans="1:16" x14ac:dyDescent="0.2">
      <c r="A64" s="181" t="s">
        <v>33</v>
      </c>
      <c r="B64" s="181">
        <f>'将来負担比率（分子）の構造'!I$43</f>
        <v>509</v>
      </c>
      <c r="C64" s="181"/>
      <c r="D64" s="181"/>
      <c r="E64" s="181">
        <f>'将来負担比率（分子）の構造'!J$43</f>
        <v>517</v>
      </c>
      <c r="F64" s="181"/>
      <c r="G64" s="181"/>
      <c r="H64" s="181">
        <f>'将来負担比率（分子）の構造'!K$43</f>
        <v>515</v>
      </c>
      <c r="I64" s="181"/>
      <c r="J64" s="181"/>
      <c r="K64" s="181">
        <f>'将来負担比率（分子）の構造'!L$43</f>
        <v>518</v>
      </c>
      <c r="L64" s="181"/>
      <c r="M64" s="181"/>
      <c r="N64" s="181">
        <f>'将来負担比率（分子）の構造'!M$43</f>
        <v>505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3499</v>
      </c>
      <c r="C66" s="181"/>
      <c r="D66" s="181"/>
      <c r="E66" s="181">
        <f>'将来負担比率（分子）の構造'!J$41</f>
        <v>3403</v>
      </c>
      <c r="F66" s="181"/>
      <c r="G66" s="181"/>
      <c r="H66" s="181">
        <f>'将来負担比率（分子）の構造'!K$41</f>
        <v>3395</v>
      </c>
      <c r="I66" s="181"/>
      <c r="J66" s="181"/>
      <c r="K66" s="181">
        <f>'将来負担比率（分子）の構造'!L$41</f>
        <v>3217</v>
      </c>
      <c r="L66" s="181"/>
      <c r="M66" s="181"/>
      <c r="N66" s="181">
        <f>'将来負担比率（分子）の構造'!M$41</f>
        <v>3028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600</v>
      </c>
      <c r="C72" s="185">
        <f>基金残高に係る経年分析!G55</f>
        <v>600</v>
      </c>
      <c r="D72" s="185">
        <f>基金残高に係る経年分析!H55</f>
        <v>600</v>
      </c>
    </row>
    <row r="73" spans="1:16" x14ac:dyDescent="0.2">
      <c r="A73" s="184" t="s">
        <v>78</v>
      </c>
      <c r="B73" s="185">
        <f>基金残高に係る経年分析!F56</f>
        <v>133</v>
      </c>
      <c r="C73" s="185">
        <f>基金残高に係る経年分析!G56</f>
        <v>133</v>
      </c>
      <c r="D73" s="185">
        <f>基金残高に係る経年分析!H56</f>
        <v>133</v>
      </c>
    </row>
    <row r="74" spans="1:16" x14ac:dyDescent="0.2">
      <c r="A74" s="184" t="s">
        <v>79</v>
      </c>
      <c r="B74" s="185">
        <f>基金残高に係る経年分析!F57</f>
        <v>1161</v>
      </c>
      <c r="C74" s="185">
        <f>基金残高に係る経年分析!G57</f>
        <v>1197</v>
      </c>
      <c r="D74" s="185">
        <f>基金残高に係る経年分析!H57</f>
        <v>1180</v>
      </c>
    </row>
  </sheetData>
  <sheetProtection algorithmName="SHA-512" hashValue="XAih4geQvD27nFJsJT7VLnICuJeGD58LpXJ4ks8YUqYiiQ2S0TNepNHHG2hxfrQEV0vAKWKz/ttqSvfz1ridpA==" saltValue="0iSJ+Ku8FKY3akwkH0np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199076</v>
      </c>
      <c r="S5" s="675"/>
      <c r="T5" s="675"/>
      <c r="U5" s="675"/>
      <c r="V5" s="675"/>
      <c r="W5" s="675"/>
      <c r="X5" s="675"/>
      <c r="Y5" s="676"/>
      <c r="Z5" s="677">
        <v>7.5</v>
      </c>
      <c r="AA5" s="677"/>
      <c r="AB5" s="677"/>
      <c r="AC5" s="677"/>
      <c r="AD5" s="678">
        <v>199076</v>
      </c>
      <c r="AE5" s="678"/>
      <c r="AF5" s="678"/>
      <c r="AG5" s="678"/>
      <c r="AH5" s="678"/>
      <c r="AI5" s="678"/>
      <c r="AJ5" s="678"/>
      <c r="AK5" s="678"/>
      <c r="AL5" s="679">
        <v>15.1</v>
      </c>
      <c r="AM5" s="680"/>
      <c r="AN5" s="680"/>
      <c r="AO5" s="681"/>
      <c r="AP5" s="671" t="s">
        <v>226</v>
      </c>
      <c r="AQ5" s="672"/>
      <c r="AR5" s="672"/>
      <c r="AS5" s="672"/>
      <c r="AT5" s="672"/>
      <c r="AU5" s="672"/>
      <c r="AV5" s="672"/>
      <c r="AW5" s="672"/>
      <c r="AX5" s="672"/>
      <c r="AY5" s="672"/>
      <c r="AZ5" s="672"/>
      <c r="BA5" s="672"/>
      <c r="BB5" s="672"/>
      <c r="BC5" s="672"/>
      <c r="BD5" s="672"/>
      <c r="BE5" s="672"/>
      <c r="BF5" s="673"/>
      <c r="BG5" s="685">
        <v>192692</v>
      </c>
      <c r="BH5" s="686"/>
      <c r="BI5" s="686"/>
      <c r="BJ5" s="686"/>
      <c r="BK5" s="686"/>
      <c r="BL5" s="686"/>
      <c r="BM5" s="686"/>
      <c r="BN5" s="687"/>
      <c r="BO5" s="688">
        <v>96.8</v>
      </c>
      <c r="BP5" s="688"/>
      <c r="BQ5" s="688"/>
      <c r="BR5" s="688"/>
      <c r="BS5" s="689" t="s">
        <v>129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19440</v>
      </c>
      <c r="S6" s="686"/>
      <c r="T6" s="686"/>
      <c r="U6" s="686"/>
      <c r="V6" s="686"/>
      <c r="W6" s="686"/>
      <c r="X6" s="686"/>
      <c r="Y6" s="687"/>
      <c r="Z6" s="688">
        <v>0.7</v>
      </c>
      <c r="AA6" s="688"/>
      <c r="AB6" s="688"/>
      <c r="AC6" s="688"/>
      <c r="AD6" s="689">
        <v>19440</v>
      </c>
      <c r="AE6" s="689"/>
      <c r="AF6" s="689"/>
      <c r="AG6" s="689"/>
      <c r="AH6" s="689"/>
      <c r="AI6" s="689"/>
      <c r="AJ6" s="689"/>
      <c r="AK6" s="689"/>
      <c r="AL6" s="690">
        <v>1.5</v>
      </c>
      <c r="AM6" s="691"/>
      <c r="AN6" s="691"/>
      <c r="AO6" s="692"/>
      <c r="AP6" s="682" t="s">
        <v>231</v>
      </c>
      <c r="AQ6" s="683"/>
      <c r="AR6" s="683"/>
      <c r="AS6" s="683"/>
      <c r="AT6" s="683"/>
      <c r="AU6" s="683"/>
      <c r="AV6" s="683"/>
      <c r="AW6" s="683"/>
      <c r="AX6" s="683"/>
      <c r="AY6" s="683"/>
      <c r="AZ6" s="683"/>
      <c r="BA6" s="683"/>
      <c r="BB6" s="683"/>
      <c r="BC6" s="683"/>
      <c r="BD6" s="683"/>
      <c r="BE6" s="683"/>
      <c r="BF6" s="684"/>
      <c r="BG6" s="685">
        <v>192692</v>
      </c>
      <c r="BH6" s="686"/>
      <c r="BI6" s="686"/>
      <c r="BJ6" s="686"/>
      <c r="BK6" s="686"/>
      <c r="BL6" s="686"/>
      <c r="BM6" s="686"/>
      <c r="BN6" s="687"/>
      <c r="BO6" s="688">
        <v>96.8</v>
      </c>
      <c r="BP6" s="688"/>
      <c r="BQ6" s="688"/>
      <c r="BR6" s="688"/>
      <c r="BS6" s="689" t="s">
        <v>129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37144</v>
      </c>
      <c r="CS6" s="686"/>
      <c r="CT6" s="686"/>
      <c r="CU6" s="686"/>
      <c r="CV6" s="686"/>
      <c r="CW6" s="686"/>
      <c r="CX6" s="686"/>
      <c r="CY6" s="687"/>
      <c r="CZ6" s="679">
        <v>1.5</v>
      </c>
      <c r="DA6" s="680"/>
      <c r="DB6" s="680"/>
      <c r="DC6" s="699"/>
      <c r="DD6" s="694" t="s">
        <v>233</v>
      </c>
      <c r="DE6" s="686"/>
      <c r="DF6" s="686"/>
      <c r="DG6" s="686"/>
      <c r="DH6" s="686"/>
      <c r="DI6" s="686"/>
      <c r="DJ6" s="686"/>
      <c r="DK6" s="686"/>
      <c r="DL6" s="686"/>
      <c r="DM6" s="686"/>
      <c r="DN6" s="686"/>
      <c r="DO6" s="686"/>
      <c r="DP6" s="687"/>
      <c r="DQ6" s="694">
        <v>37144</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240</v>
      </c>
      <c r="S7" s="686"/>
      <c r="T7" s="686"/>
      <c r="U7" s="686"/>
      <c r="V7" s="686"/>
      <c r="W7" s="686"/>
      <c r="X7" s="686"/>
      <c r="Y7" s="687"/>
      <c r="Z7" s="688">
        <v>0</v>
      </c>
      <c r="AA7" s="688"/>
      <c r="AB7" s="688"/>
      <c r="AC7" s="688"/>
      <c r="AD7" s="689">
        <v>240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100161</v>
      </c>
      <c r="BH7" s="686"/>
      <c r="BI7" s="686"/>
      <c r="BJ7" s="686"/>
      <c r="BK7" s="686"/>
      <c r="BL7" s="686"/>
      <c r="BM7" s="686"/>
      <c r="BN7" s="687"/>
      <c r="BO7" s="688">
        <v>50.3</v>
      </c>
      <c r="BP7" s="688"/>
      <c r="BQ7" s="688"/>
      <c r="BR7" s="688"/>
      <c r="BS7" s="689" t="s">
        <v>137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773948</v>
      </c>
      <c r="CS7" s="686"/>
      <c r="CT7" s="686"/>
      <c r="CU7" s="686"/>
      <c r="CV7" s="686"/>
      <c r="CW7" s="686"/>
      <c r="CX7" s="686"/>
      <c r="CY7" s="687"/>
      <c r="CZ7" s="688">
        <v>30.9</v>
      </c>
      <c r="DA7" s="688"/>
      <c r="DB7" s="688"/>
      <c r="DC7" s="688"/>
      <c r="DD7" s="694">
        <v>19761</v>
      </c>
      <c r="DE7" s="686"/>
      <c r="DF7" s="686"/>
      <c r="DG7" s="686"/>
      <c r="DH7" s="686"/>
      <c r="DI7" s="686"/>
      <c r="DJ7" s="686"/>
      <c r="DK7" s="686"/>
      <c r="DL7" s="686"/>
      <c r="DM7" s="686"/>
      <c r="DN7" s="686"/>
      <c r="DO7" s="686"/>
      <c r="DP7" s="687"/>
      <c r="DQ7" s="694">
        <v>401968</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930</v>
      </c>
      <c r="S8" s="686"/>
      <c r="T8" s="686"/>
      <c r="U8" s="686"/>
      <c r="V8" s="686"/>
      <c r="W8" s="686"/>
      <c r="X8" s="686"/>
      <c r="Y8" s="687"/>
      <c r="Z8" s="688">
        <v>0</v>
      </c>
      <c r="AA8" s="688"/>
      <c r="AB8" s="688"/>
      <c r="AC8" s="688"/>
      <c r="AD8" s="689">
        <v>930</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3384</v>
      </c>
      <c r="BH8" s="686"/>
      <c r="BI8" s="686"/>
      <c r="BJ8" s="686"/>
      <c r="BK8" s="686"/>
      <c r="BL8" s="686"/>
      <c r="BM8" s="686"/>
      <c r="BN8" s="687"/>
      <c r="BO8" s="688">
        <v>1.7</v>
      </c>
      <c r="BP8" s="688"/>
      <c r="BQ8" s="688"/>
      <c r="BR8" s="688"/>
      <c r="BS8" s="694" t="s">
        <v>233</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287255</v>
      </c>
      <c r="CS8" s="686"/>
      <c r="CT8" s="686"/>
      <c r="CU8" s="686"/>
      <c r="CV8" s="686"/>
      <c r="CW8" s="686"/>
      <c r="CX8" s="686"/>
      <c r="CY8" s="687"/>
      <c r="CZ8" s="688">
        <v>11.5</v>
      </c>
      <c r="DA8" s="688"/>
      <c r="DB8" s="688"/>
      <c r="DC8" s="688"/>
      <c r="DD8" s="694">
        <v>43160</v>
      </c>
      <c r="DE8" s="686"/>
      <c r="DF8" s="686"/>
      <c r="DG8" s="686"/>
      <c r="DH8" s="686"/>
      <c r="DI8" s="686"/>
      <c r="DJ8" s="686"/>
      <c r="DK8" s="686"/>
      <c r="DL8" s="686"/>
      <c r="DM8" s="686"/>
      <c r="DN8" s="686"/>
      <c r="DO8" s="686"/>
      <c r="DP8" s="687"/>
      <c r="DQ8" s="694">
        <v>186696</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1285</v>
      </c>
      <c r="S9" s="686"/>
      <c r="T9" s="686"/>
      <c r="U9" s="686"/>
      <c r="V9" s="686"/>
      <c r="W9" s="686"/>
      <c r="X9" s="686"/>
      <c r="Y9" s="687"/>
      <c r="Z9" s="688">
        <v>0</v>
      </c>
      <c r="AA9" s="688"/>
      <c r="AB9" s="688"/>
      <c r="AC9" s="688"/>
      <c r="AD9" s="689">
        <v>1285</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90366</v>
      </c>
      <c r="BH9" s="686"/>
      <c r="BI9" s="686"/>
      <c r="BJ9" s="686"/>
      <c r="BK9" s="686"/>
      <c r="BL9" s="686"/>
      <c r="BM9" s="686"/>
      <c r="BN9" s="687"/>
      <c r="BO9" s="688">
        <v>45.4</v>
      </c>
      <c r="BP9" s="688"/>
      <c r="BQ9" s="688"/>
      <c r="BR9" s="688"/>
      <c r="BS9" s="694" t="s">
        <v>137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249421</v>
      </c>
      <c r="CS9" s="686"/>
      <c r="CT9" s="686"/>
      <c r="CU9" s="686"/>
      <c r="CV9" s="686"/>
      <c r="CW9" s="686"/>
      <c r="CX9" s="686"/>
      <c r="CY9" s="687"/>
      <c r="CZ9" s="688">
        <v>10</v>
      </c>
      <c r="DA9" s="688"/>
      <c r="DB9" s="688"/>
      <c r="DC9" s="688"/>
      <c r="DD9" s="694">
        <v>10032</v>
      </c>
      <c r="DE9" s="686"/>
      <c r="DF9" s="686"/>
      <c r="DG9" s="686"/>
      <c r="DH9" s="686"/>
      <c r="DI9" s="686"/>
      <c r="DJ9" s="686"/>
      <c r="DK9" s="686"/>
      <c r="DL9" s="686"/>
      <c r="DM9" s="686"/>
      <c r="DN9" s="686"/>
      <c r="DO9" s="686"/>
      <c r="DP9" s="687"/>
      <c r="DQ9" s="694">
        <v>227147</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137</v>
      </c>
      <c r="AA10" s="688"/>
      <c r="AB10" s="688"/>
      <c r="AC10" s="688"/>
      <c r="AD10" s="689" t="s">
        <v>233</v>
      </c>
      <c r="AE10" s="689"/>
      <c r="AF10" s="689"/>
      <c r="AG10" s="689"/>
      <c r="AH10" s="689"/>
      <c r="AI10" s="689"/>
      <c r="AJ10" s="689"/>
      <c r="AK10" s="689"/>
      <c r="AL10" s="690" t="s">
        <v>137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4946</v>
      </c>
      <c r="BH10" s="686"/>
      <c r="BI10" s="686"/>
      <c r="BJ10" s="686"/>
      <c r="BK10" s="686"/>
      <c r="BL10" s="686"/>
      <c r="BM10" s="686"/>
      <c r="BN10" s="687"/>
      <c r="BO10" s="688">
        <v>2.5</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137</v>
      </c>
      <c r="CS10" s="686"/>
      <c r="CT10" s="686"/>
      <c r="CU10" s="686"/>
      <c r="CV10" s="686"/>
      <c r="CW10" s="686"/>
      <c r="CX10" s="686"/>
      <c r="CY10" s="687"/>
      <c r="CZ10" s="688" t="s">
        <v>137</v>
      </c>
      <c r="DA10" s="688"/>
      <c r="DB10" s="688"/>
      <c r="DC10" s="688"/>
      <c r="DD10" s="694" t="s">
        <v>233</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38219</v>
      </c>
      <c r="S11" s="686"/>
      <c r="T11" s="686"/>
      <c r="U11" s="686"/>
      <c r="V11" s="686"/>
      <c r="W11" s="686"/>
      <c r="X11" s="686"/>
      <c r="Y11" s="687"/>
      <c r="Z11" s="690">
        <v>1.4</v>
      </c>
      <c r="AA11" s="691"/>
      <c r="AB11" s="691"/>
      <c r="AC11" s="703"/>
      <c r="AD11" s="694">
        <v>38219</v>
      </c>
      <c r="AE11" s="686"/>
      <c r="AF11" s="686"/>
      <c r="AG11" s="686"/>
      <c r="AH11" s="686"/>
      <c r="AI11" s="686"/>
      <c r="AJ11" s="686"/>
      <c r="AK11" s="687"/>
      <c r="AL11" s="690">
        <v>2.9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1465</v>
      </c>
      <c r="BH11" s="686"/>
      <c r="BI11" s="686"/>
      <c r="BJ11" s="686"/>
      <c r="BK11" s="686"/>
      <c r="BL11" s="686"/>
      <c r="BM11" s="686"/>
      <c r="BN11" s="687"/>
      <c r="BO11" s="688">
        <v>0.7</v>
      </c>
      <c r="BP11" s="688"/>
      <c r="BQ11" s="688"/>
      <c r="BR11" s="688"/>
      <c r="BS11" s="694" t="s">
        <v>233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144943</v>
      </c>
      <c r="CS11" s="686"/>
      <c r="CT11" s="686"/>
      <c r="CU11" s="686"/>
      <c r="CV11" s="686"/>
      <c r="CW11" s="686"/>
      <c r="CX11" s="686"/>
      <c r="CY11" s="687"/>
      <c r="CZ11" s="688">
        <v>5.8</v>
      </c>
      <c r="DA11" s="688"/>
      <c r="DB11" s="688"/>
      <c r="DC11" s="688"/>
      <c r="DD11" s="694">
        <v>41865</v>
      </c>
      <c r="DE11" s="686"/>
      <c r="DF11" s="686"/>
      <c r="DG11" s="686"/>
      <c r="DH11" s="686"/>
      <c r="DI11" s="686"/>
      <c r="DJ11" s="686"/>
      <c r="DK11" s="686"/>
      <c r="DL11" s="686"/>
      <c r="DM11" s="686"/>
      <c r="DN11" s="686"/>
      <c r="DO11" s="686"/>
      <c r="DP11" s="687"/>
      <c r="DQ11" s="694">
        <v>107924</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137</v>
      </c>
      <c r="AA12" s="688"/>
      <c r="AB12" s="688"/>
      <c r="AC12" s="688"/>
      <c r="AD12" s="689" t="s">
        <v>129</v>
      </c>
      <c r="AE12" s="689"/>
      <c r="AF12" s="689"/>
      <c r="AG12" s="689"/>
      <c r="AH12" s="689"/>
      <c r="AI12" s="689"/>
      <c r="AJ12" s="689"/>
      <c r="AK12" s="689"/>
      <c r="AL12" s="690" t="s">
        <v>233</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80813</v>
      </c>
      <c r="BH12" s="686"/>
      <c r="BI12" s="686"/>
      <c r="BJ12" s="686"/>
      <c r="BK12" s="686"/>
      <c r="BL12" s="686"/>
      <c r="BM12" s="686"/>
      <c r="BN12" s="687"/>
      <c r="BO12" s="688">
        <v>40.6</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84775</v>
      </c>
      <c r="CS12" s="686"/>
      <c r="CT12" s="686"/>
      <c r="CU12" s="686"/>
      <c r="CV12" s="686"/>
      <c r="CW12" s="686"/>
      <c r="CX12" s="686"/>
      <c r="CY12" s="687"/>
      <c r="CZ12" s="688">
        <v>3.4</v>
      </c>
      <c r="DA12" s="688"/>
      <c r="DB12" s="688"/>
      <c r="DC12" s="688"/>
      <c r="DD12" s="694">
        <v>30526</v>
      </c>
      <c r="DE12" s="686"/>
      <c r="DF12" s="686"/>
      <c r="DG12" s="686"/>
      <c r="DH12" s="686"/>
      <c r="DI12" s="686"/>
      <c r="DJ12" s="686"/>
      <c r="DK12" s="686"/>
      <c r="DL12" s="686"/>
      <c r="DM12" s="686"/>
      <c r="DN12" s="686"/>
      <c r="DO12" s="686"/>
      <c r="DP12" s="687"/>
      <c r="DQ12" s="694">
        <v>63067</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253</v>
      </c>
      <c r="AA13" s="688"/>
      <c r="AB13" s="688"/>
      <c r="AC13" s="688"/>
      <c r="AD13" s="689" t="s">
        <v>137</v>
      </c>
      <c r="AE13" s="689"/>
      <c r="AF13" s="689"/>
      <c r="AG13" s="689"/>
      <c r="AH13" s="689"/>
      <c r="AI13" s="689"/>
      <c r="AJ13" s="689"/>
      <c r="AK13" s="689"/>
      <c r="AL13" s="690" t="s">
        <v>137</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80757</v>
      </c>
      <c r="BH13" s="686"/>
      <c r="BI13" s="686"/>
      <c r="BJ13" s="686"/>
      <c r="BK13" s="686"/>
      <c r="BL13" s="686"/>
      <c r="BM13" s="686"/>
      <c r="BN13" s="687"/>
      <c r="BO13" s="688">
        <v>40.6</v>
      </c>
      <c r="BP13" s="688"/>
      <c r="BQ13" s="688"/>
      <c r="BR13" s="688"/>
      <c r="BS13" s="694" t="s">
        <v>233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73982</v>
      </c>
      <c r="CS13" s="686"/>
      <c r="CT13" s="686"/>
      <c r="CU13" s="686"/>
      <c r="CV13" s="686"/>
      <c r="CW13" s="686"/>
      <c r="CX13" s="686"/>
      <c r="CY13" s="687"/>
      <c r="CZ13" s="688">
        <v>3</v>
      </c>
      <c r="DA13" s="688"/>
      <c r="DB13" s="688"/>
      <c r="DC13" s="688"/>
      <c r="DD13" s="694">
        <v>40139</v>
      </c>
      <c r="DE13" s="686"/>
      <c r="DF13" s="686"/>
      <c r="DG13" s="686"/>
      <c r="DH13" s="686"/>
      <c r="DI13" s="686"/>
      <c r="DJ13" s="686"/>
      <c r="DK13" s="686"/>
      <c r="DL13" s="686"/>
      <c r="DM13" s="686"/>
      <c r="DN13" s="686"/>
      <c r="DO13" s="686"/>
      <c r="DP13" s="687"/>
      <c r="DQ13" s="694">
        <v>22811</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129</v>
      </c>
      <c r="AA14" s="688"/>
      <c r="AB14" s="688"/>
      <c r="AC14" s="688"/>
      <c r="AD14" s="689" t="s">
        <v>137</v>
      </c>
      <c r="AE14" s="689"/>
      <c r="AF14" s="689"/>
      <c r="AG14" s="689"/>
      <c r="AH14" s="689"/>
      <c r="AI14" s="689"/>
      <c r="AJ14" s="689"/>
      <c r="AK14" s="689"/>
      <c r="AL14" s="690" t="s">
        <v>233</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6860</v>
      </c>
      <c r="BH14" s="686"/>
      <c r="BI14" s="686"/>
      <c r="BJ14" s="686"/>
      <c r="BK14" s="686"/>
      <c r="BL14" s="686"/>
      <c r="BM14" s="686"/>
      <c r="BN14" s="687"/>
      <c r="BO14" s="688">
        <v>3.4</v>
      </c>
      <c r="BP14" s="688"/>
      <c r="BQ14" s="688"/>
      <c r="BR14" s="688"/>
      <c r="BS14" s="694" t="s">
        <v>233</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150983</v>
      </c>
      <c r="CS14" s="686"/>
      <c r="CT14" s="686"/>
      <c r="CU14" s="686"/>
      <c r="CV14" s="686"/>
      <c r="CW14" s="686"/>
      <c r="CX14" s="686"/>
      <c r="CY14" s="687"/>
      <c r="CZ14" s="688">
        <v>6</v>
      </c>
      <c r="DA14" s="688"/>
      <c r="DB14" s="688"/>
      <c r="DC14" s="688"/>
      <c r="DD14" s="694" t="s">
        <v>233</v>
      </c>
      <c r="DE14" s="686"/>
      <c r="DF14" s="686"/>
      <c r="DG14" s="686"/>
      <c r="DH14" s="686"/>
      <c r="DI14" s="686"/>
      <c r="DJ14" s="686"/>
      <c r="DK14" s="686"/>
      <c r="DL14" s="686"/>
      <c r="DM14" s="686"/>
      <c r="DN14" s="686"/>
      <c r="DO14" s="686"/>
      <c r="DP14" s="687"/>
      <c r="DQ14" s="694">
        <v>100682</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233</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4858</v>
      </c>
      <c r="BH15" s="686"/>
      <c r="BI15" s="686"/>
      <c r="BJ15" s="686"/>
      <c r="BK15" s="686"/>
      <c r="BL15" s="686"/>
      <c r="BM15" s="686"/>
      <c r="BN15" s="687"/>
      <c r="BO15" s="688">
        <v>2.4</v>
      </c>
      <c r="BP15" s="688"/>
      <c r="BQ15" s="688"/>
      <c r="BR15" s="688"/>
      <c r="BS15" s="694" t="s">
        <v>233</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195692</v>
      </c>
      <c r="CS15" s="686"/>
      <c r="CT15" s="686"/>
      <c r="CU15" s="686"/>
      <c r="CV15" s="686"/>
      <c r="CW15" s="686"/>
      <c r="CX15" s="686"/>
      <c r="CY15" s="687"/>
      <c r="CZ15" s="688">
        <v>7.8</v>
      </c>
      <c r="DA15" s="688"/>
      <c r="DB15" s="688"/>
      <c r="DC15" s="688"/>
      <c r="DD15" s="694">
        <v>25364</v>
      </c>
      <c r="DE15" s="686"/>
      <c r="DF15" s="686"/>
      <c r="DG15" s="686"/>
      <c r="DH15" s="686"/>
      <c r="DI15" s="686"/>
      <c r="DJ15" s="686"/>
      <c r="DK15" s="686"/>
      <c r="DL15" s="686"/>
      <c r="DM15" s="686"/>
      <c r="DN15" s="686"/>
      <c r="DO15" s="686"/>
      <c r="DP15" s="687"/>
      <c r="DQ15" s="694">
        <v>169929</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1105</v>
      </c>
      <c r="S16" s="686"/>
      <c r="T16" s="686"/>
      <c r="U16" s="686"/>
      <c r="V16" s="686"/>
      <c r="W16" s="686"/>
      <c r="X16" s="686"/>
      <c r="Y16" s="687"/>
      <c r="Z16" s="688">
        <v>0</v>
      </c>
      <c r="AA16" s="688"/>
      <c r="AB16" s="688"/>
      <c r="AC16" s="688"/>
      <c r="AD16" s="689">
        <v>1105</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233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106302</v>
      </c>
      <c r="CS16" s="686"/>
      <c r="CT16" s="686"/>
      <c r="CU16" s="686"/>
      <c r="CV16" s="686"/>
      <c r="CW16" s="686"/>
      <c r="CX16" s="686"/>
      <c r="CY16" s="687"/>
      <c r="CZ16" s="688">
        <v>4.2</v>
      </c>
      <c r="DA16" s="688"/>
      <c r="DB16" s="688"/>
      <c r="DC16" s="688"/>
      <c r="DD16" s="694" t="s">
        <v>233</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355</v>
      </c>
      <c r="S17" s="686"/>
      <c r="T17" s="686"/>
      <c r="U17" s="686"/>
      <c r="V17" s="686"/>
      <c r="W17" s="686"/>
      <c r="X17" s="686"/>
      <c r="Y17" s="687"/>
      <c r="Z17" s="688">
        <v>0</v>
      </c>
      <c r="AA17" s="688"/>
      <c r="AB17" s="688"/>
      <c r="AC17" s="688"/>
      <c r="AD17" s="689">
        <v>355</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267</v>
      </c>
      <c r="BP17" s="688"/>
      <c r="BQ17" s="688"/>
      <c r="BR17" s="688"/>
      <c r="BS17" s="694" t="s">
        <v>137</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400701</v>
      </c>
      <c r="CS17" s="686"/>
      <c r="CT17" s="686"/>
      <c r="CU17" s="686"/>
      <c r="CV17" s="686"/>
      <c r="CW17" s="686"/>
      <c r="CX17" s="686"/>
      <c r="CY17" s="687"/>
      <c r="CZ17" s="688">
        <v>16</v>
      </c>
      <c r="DA17" s="688"/>
      <c r="DB17" s="688"/>
      <c r="DC17" s="688"/>
      <c r="DD17" s="694" t="s">
        <v>129</v>
      </c>
      <c r="DE17" s="686"/>
      <c r="DF17" s="686"/>
      <c r="DG17" s="686"/>
      <c r="DH17" s="686"/>
      <c r="DI17" s="686"/>
      <c r="DJ17" s="686"/>
      <c r="DK17" s="686"/>
      <c r="DL17" s="686"/>
      <c r="DM17" s="686"/>
      <c r="DN17" s="686"/>
      <c r="DO17" s="686"/>
      <c r="DP17" s="687"/>
      <c r="DQ17" s="694">
        <v>400366</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1129</v>
      </c>
      <c r="S18" s="686"/>
      <c r="T18" s="686"/>
      <c r="U18" s="686"/>
      <c r="V18" s="686"/>
      <c r="W18" s="686"/>
      <c r="X18" s="686"/>
      <c r="Y18" s="687"/>
      <c r="Z18" s="688">
        <v>0</v>
      </c>
      <c r="AA18" s="688"/>
      <c r="AB18" s="688"/>
      <c r="AC18" s="688"/>
      <c r="AD18" s="689">
        <v>1129</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137</v>
      </c>
      <c r="BP18" s="688"/>
      <c r="BQ18" s="688"/>
      <c r="BR18" s="688"/>
      <c r="BS18" s="694" t="s">
        <v>233</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233</v>
      </c>
      <c r="DA18" s="688"/>
      <c r="DB18" s="688"/>
      <c r="DC18" s="688"/>
      <c r="DD18" s="694" t="s">
        <v>137</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520</v>
      </c>
      <c r="S19" s="686"/>
      <c r="T19" s="686"/>
      <c r="U19" s="686"/>
      <c r="V19" s="686"/>
      <c r="W19" s="686"/>
      <c r="X19" s="686"/>
      <c r="Y19" s="687"/>
      <c r="Z19" s="688">
        <v>0</v>
      </c>
      <c r="AA19" s="688"/>
      <c r="AB19" s="688"/>
      <c r="AC19" s="688"/>
      <c r="AD19" s="689">
        <v>520</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6384</v>
      </c>
      <c r="BH19" s="686"/>
      <c r="BI19" s="686"/>
      <c r="BJ19" s="686"/>
      <c r="BK19" s="686"/>
      <c r="BL19" s="686"/>
      <c r="BM19" s="686"/>
      <c r="BN19" s="687"/>
      <c r="BO19" s="688">
        <v>3.2</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478</v>
      </c>
      <c r="S20" s="686"/>
      <c r="T20" s="686"/>
      <c r="U20" s="686"/>
      <c r="V20" s="686"/>
      <c r="W20" s="686"/>
      <c r="X20" s="686"/>
      <c r="Y20" s="687"/>
      <c r="Z20" s="688">
        <v>0</v>
      </c>
      <c r="AA20" s="688"/>
      <c r="AB20" s="688"/>
      <c r="AC20" s="688"/>
      <c r="AD20" s="689">
        <v>478</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6384</v>
      </c>
      <c r="BH20" s="686"/>
      <c r="BI20" s="686"/>
      <c r="BJ20" s="686"/>
      <c r="BK20" s="686"/>
      <c r="BL20" s="686"/>
      <c r="BM20" s="686"/>
      <c r="BN20" s="687"/>
      <c r="BO20" s="688">
        <v>3.2</v>
      </c>
      <c r="BP20" s="688"/>
      <c r="BQ20" s="688"/>
      <c r="BR20" s="688"/>
      <c r="BS20" s="694" t="s">
        <v>233</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2505146</v>
      </c>
      <c r="CS20" s="686"/>
      <c r="CT20" s="686"/>
      <c r="CU20" s="686"/>
      <c r="CV20" s="686"/>
      <c r="CW20" s="686"/>
      <c r="CX20" s="686"/>
      <c r="CY20" s="687"/>
      <c r="CZ20" s="688">
        <v>100</v>
      </c>
      <c r="DA20" s="688"/>
      <c r="DB20" s="688"/>
      <c r="DC20" s="688"/>
      <c r="DD20" s="694">
        <v>210847</v>
      </c>
      <c r="DE20" s="686"/>
      <c r="DF20" s="686"/>
      <c r="DG20" s="686"/>
      <c r="DH20" s="686"/>
      <c r="DI20" s="686"/>
      <c r="DJ20" s="686"/>
      <c r="DK20" s="686"/>
      <c r="DL20" s="686"/>
      <c r="DM20" s="686"/>
      <c r="DN20" s="686"/>
      <c r="DO20" s="686"/>
      <c r="DP20" s="687"/>
      <c r="DQ20" s="694">
        <v>1717734</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131</v>
      </c>
      <c r="S21" s="686"/>
      <c r="T21" s="686"/>
      <c r="U21" s="686"/>
      <c r="V21" s="686"/>
      <c r="W21" s="686"/>
      <c r="X21" s="686"/>
      <c r="Y21" s="687"/>
      <c r="Z21" s="688">
        <v>0</v>
      </c>
      <c r="AA21" s="688"/>
      <c r="AB21" s="688"/>
      <c r="AC21" s="688"/>
      <c r="AD21" s="689">
        <v>131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6384</v>
      </c>
      <c r="BH21" s="686"/>
      <c r="BI21" s="686"/>
      <c r="BJ21" s="686"/>
      <c r="BK21" s="686"/>
      <c r="BL21" s="686"/>
      <c r="BM21" s="686"/>
      <c r="BN21" s="687"/>
      <c r="BO21" s="688">
        <v>3.2</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1188586</v>
      </c>
      <c r="S22" s="686"/>
      <c r="T22" s="686"/>
      <c r="U22" s="686"/>
      <c r="V22" s="686"/>
      <c r="W22" s="686"/>
      <c r="X22" s="686"/>
      <c r="Y22" s="687"/>
      <c r="Z22" s="688">
        <v>44.8</v>
      </c>
      <c r="AA22" s="688"/>
      <c r="AB22" s="688"/>
      <c r="AC22" s="688"/>
      <c r="AD22" s="689">
        <v>1053963</v>
      </c>
      <c r="AE22" s="689"/>
      <c r="AF22" s="689"/>
      <c r="AG22" s="689"/>
      <c r="AH22" s="689"/>
      <c r="AI22" s="689"/>
      <c r="AJ22" s="689"/>
      <c r="AK22" s="689"/>
      <c r="AL22" s="690">
        <v>80.099999999999994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1053963</v>
      </c>
      <c r="S23" s="686"/>
      <c r="T23" s="686"/>
      <c r="U23" s="686"/>
      <c r="V23" s="686"/>
      <c r="W23" s="686"/>
      <c r="X23" s="686"/>
      <c r="Y23" s="687"/>
      <c r="Z23" s="688">
        <v>39.700000000000003</v>
      </c>
      <c r="AA23" s="688"/>
      <c r="AB23" s="688"/>
      <c r="AC23" s="688"/>
      <c r="AD23" s="689">
        <v>1053963</v>
      </c>
      <c r="AE23" s="689"/>
      <c r="AF23" s="689"/>
      <c r="AG23" s="689"/>
      <c r="AH23" s="689"/>
      <c r="AI23" s="689"/>
      <c r="AJ23" s="689"/>
      <c r="AK23" s="689"/>
      <c r="AL23" s="690">
        <v>80.099999999999994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137</v>
      </c>
      <c r="BP23" s="688"/>
      <c r="BQ23" s="688"/>
      <c r="BR23" s="688"/>
      <c r="BS23" s="694" t="s">
        <v>137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134623</v>
      </c>
      <c r="S24" s="686"/>
      <c r="T24" s="686"/>
      <c r="U24" s="686"/>
      <c r="V24" s="686"/>
      <c r="W24" s="686"/>
      <c r="X24" s="686"/>
      <c r="Y24" s="687"/>
      <c r="Z24" s="688">
        <v>5.0999999999999996</v>
      </c>
      <c r="AA24" s="688"/>
      <c r="AB24" s="688"/>
      <c r="AC24" s="688"/>
      <c r="AD24" s="689" t="s">
        <v>233</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129</v>
      </c>
      <c r="BP24" s="688"/>
      <c r="BQ24" s="688"/>
      <c r="BR24" s="688"/>
      <c r="BS24" s="694" t="s">
        <v>233</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807890</v>
      </c>
      <c r="CS24" s="675"/>
      <c r="CT24" s="675"/>
      <c r="CU24" s="675"/>
      <c r="CV24" s="675"/>
      <c r="CW24" s="675"/>
      <c r="CX24" s="675"/>
      <c r="CY24" s="676"/>
      <c r="CZ24" s="679">
        <v>32.200000000000003</v>
      </c>
      <c r="DA24" s="680"/>
      <c r="DB24" s="680"/>
      <c r="DC24" s="699"/>
      <c r="DD24" s="721">
        <v>761728</v>
      </c>
      <c r="DE24" s="675"/>
      <c r="DF24" s="675"/>
      <c r="DG24" s="675"/>
      <c r="DH24" s="675"/>
      <c r="DI24" s="675"/>
      <c r="DJ24" s="675"/>
      <c r="DK24" s="676"/>
      <c r="DL24" s="721">
        <v>758769</v>
      </c>
      <c r="DM24" s="675"/>
      <c r="DN24" s="675"/>
      <c r="DO24" s="675"/>
      <c r="DP24" s="675"/>
      <c r="DQ24" s="675"/>
      <c r="DR24" s="675"/>
      <c r="DS24" s="675"/>
      <c r="DT24" s="675"/>
      <c r="DU24" s="675"/>
      <c r="DV24" s="676"/>
      <c r="DW24" s="679">
        <v>56.1</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137</v>
      </c>
      <c r="AA25" s="688"/>
      <c r="AB25" s="688"/>
      <c r="AC25" s="688"/>
      <c r="AD25" s="689" t="s">
        <v>233</v>
      </c>
      <c r="AE25" s="689"/>
      <c r="AF25" s="689"/>
      <c r="AG25" s="689"/>
      <c r="AH25" s="689"/>
      <c r="AI25" s="689"/>
      <c r="AJ25" s="689"/>
      <c r="AK25" s="689"/>
      <c r="AL25" s="690" t="s">
        <v>137</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233</v>
      </c>
      <c r="BP25" s="688"/>
      <c r="BQ25" s="688"/>
      <c r="BR25" s="688"/>
      <c r="BS25" s="694" t="s">
        <v>267</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352768</v>
      </c>
      <c r="CS25" s="722"/>
      <c r="CT25" s="722"/>
      <c r="CU25" s="722"/>
      <c r="CV25" s="722"/>
      <c r="CW25" s="722"/>
      <c r="CX25" s="722"/>
      <c r="CY25" s="723"/>
      <c r="CZ25" s="690">
        <v>14.1</v>
      </c>
      <c r="DA25" s="719"/>
      <c r="DB25" s="719"/>
      <c r="DC25" s="724"/>
      <c r="DD25" s="694">
        <v>344643</v>
      </c>
      <c r="DE25" s="722"/>
      <c r="DF25" s="722"/>
      <c r="DG25" s="722"/>
      <c r="DH25" s="722"/>
      <c r="DI25" s="722"/>
      <c r="DJ25" s="722"/>
      <c r="DK25" s="723"/>
      <c r="DL25" s="694">
        <v>344516</v>
      </c>
      <c r="DM25" s="722"/>
      <c r="DN25" s="722"/>
      <c r="DO25" s="722"/>
      <c r="DP25" s="722"/>
      <c r="DQ25" s="722"/>
      <c r="DR25" s="722"/>
      <c r="DS25" s="722"/>
      <c r="DT25" s="722"/>
      <c r="DU25" s="722"/>
      <c r="DV25" s="723"/>
      <c r="DW25" s="690">
        <v>25.5</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1450365</v>
      </c>
      <c r="S26" s="686"/>
      <c r="T26" s="686"/>
      <c r="U26" s="686"/>
      <c r="V26" s="686"/>
      <c r="W26" s="686"/>
      <c r="X26" s="686"/>
      <c r="Y26" s="687"/>
      <c r="Z26" s="688">
        <v>54.6</v>
      </c>
      <c r="AA26" s="688"/>
      <c r="AB26" s="688"/>
      <c r="AC26" s="688"/>
      <c r="AD26" s="689">
        <v>1315742</v>
      </c>
      <c r="AE26" s="689"/>
      <c r="AF26" s="689"/>
      <c r="AG26" s="689"/>
      <c r="AH26" s="689"/>
      <c r="AI26" s="689"/>
      <c r="AJ26" s="689"/>
      <c r="AK26" s="689"/>
      <c r="AL26" s="690">
        <v>100</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137</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210943</v>
      </c>
      <c r="CS26" s="686"/>
      <c r="CT26" s="686"/>
      <c r="CU26" s="686"/>
      <c r="CV26" s="686"/>
      <c r="CW26" s="686"/>
      <c r="CX26" s="686"/>
      <c r="CY26" s="687"/>
      <c r="CZ26" s="690">
        <v>8.4</v>
      </c>
      <c r="DA26" s="719"/>
      <c r="DB26" s="719"/>
      <c r="DC26" s="724"/>
      <c r="DD26" s="694">
        <v>207624</v>
      </c>
      <c r="DE26" s="686"/>
      <c r="DF26" s="686"/>
      <c r="DG26" s="686"/>
      <c r="DH26" s="686"/>
      <c r="DI26" s="686"/>
      <c r="DJ26" s="686"/>
      <c r="DK26" s="687"/>
      <c r="DL26" s="694" t="s">
        <v>129</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t="s">
        <v>267</v>
      </c>
      <c r="S27" s="686"/>
      <c r="T27" s="686"/>
      <c r="U27" s="686"/>
      <c r="V27" s="686"/>
      <c r="W27" s="686"/>
      <c r="X27" s="686"/>
      <c r="Y27" s="687"/>
      <c r="Z27" s="688" t="s">
        <v>129</v>
      </c>
      <c r="AA27" s="688"/>
      <c r="AB27" s="688"/>
      <c r="AC27" s="688"/>
      <c r="AD27" s="689" t="s">
        <v>233</v>
      </c>
      <c r="AE27" s="689"/>
      <c r="AF27" s="689"/>
      <c r="AG27" s="689"/>
      <c r="AH27" s="689"/>
      <c r="AI27" s="689"/>
      <c r="AJ27" s="689"/>
      <c r="AK27" s="689"/>
      <c r="AL27" s="690" t="s">
        <v>129</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199076</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54421</v>
      </c>
      <c r="CS27" s="722"/>
      <c r="CT27" s="722"/>
      <c r="CU27" s="722"/>
      <c r="CV27" s="722"/>
      <c r="CW27" s="722"/>
      <c r="CX27" s="722"/>
      <c r="CY27" s="723"/>
      <c r="CZ27" s="690">
        <v>2.2000000000000002</v>
      </c>
      <c r="DA27" s="719"/>
      <c r="DB27" s="719"/>
      <c r="DC27" s="724"/>
      <c r="DD27" s="694">
        <v>16719</v>
      </c>
      <c r="DE27" s="722"/>
      <c r="DF27" s="722"/>
      <c r="DG27" s="722"/>
      <c r="DH27" s="722"/>
      <c r="DI27" s="722"/>
      <c r="DJ27" s="722"/>
      <c r="DK27" s="723"/>
      <c r="DL27" s="694">
        <v>13887</v>
      </c>
      <c r="DM27" s="722"/>
      <c r="DN27" s="722"/>
      <c r="DO27" s="722"/>
      <c r="DP27" s="722"/>
      <c r="DQ27" s="722"/>
      <c r="DR27" s="722"/>
      <c r="DS27" s="722"/>
      <c r="DT27" s="722"/>
      <c r="DU27" s="722"/>
      <c r="DV27" s="723"/>
      <c r="DW27" s="690">
        <v>1</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3215</v>
      </c>
      <c r="S28" s="686"/>
      <c r="T28" s="686"/>
      <c r="U28" s="686"/>
      <c r="V28" s="686"/>
      <c r="W28" s="686"/>
      <c r="X28" s="686"/>
      <c r="Y28" s="687"/>
      <c r="Z28" s="688">
        <v>0.1</v>
      </c>
      <c r="AA28" s="688"/>
      <c r="AB28" s="688"/>
      <c r="AC28" s="688"/>
      <c r="AD28" s="689" t="s">
        <v>233</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400701</v>
      </c>
      <c r="CS28" s="686"/>
      <c r="CT28" s="686"/>
      <c r="CU28" s="686"/>
      <c r="CV28" s="686"/>
      <c r="CW28" s="686"/>
      <c r="CX28" s="686"/>
      <c r="CY28" s="687"/>
      <c r="CZ28" s="690">
        <v>16</v>
      </c>
      <c r="DA28" s="719"/>
      <c r="DB28" s="719"/>
      <c r="DC28" s="724"/>
      <c r="DD28" s="694">
        <v>400366</v>
      </c>
      <c r="DE28" s="686"/>
      <c r="DF28" s="686"/>
      <c r="DG28" s="686"/>
      <c r="DH28" s="686"/>
      <c r="DI28" s="686"/>
      <c r="DJ28" s="686"/>
      <c r="DK28" s="687"/>
      <c r="DL28" s="694">
        <v>400366</v>
      </c>
      <c r="DM28" s="686"/>
      <c r="DN28" s="686"/>
      <c r="DO28" s="686"/>
      <c r="DP28" s="686"/>
      <c r="DQ28" s="686"/>
      <c r="DR28" s="686"/>
      <c r="DS28" s="686"/>
      <c r="DT28" s="686"/>
      <c r="DU28" s="686"/>
      <c r="DV28" s="687"/>
      <c r="DW28" s="690">
        <v>29.6</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25336</v>
      </c>
      <c r="S29" s="686"/>
      <c r="T29" s="686"/>
      <c r="U29" s="686"/>
      <c r="V29" s="686"/>
      <c r="W29" s="686"/>
      <c r="X29" s="686"/>
      <c r="Y29" s="687"/>
      <c r="Z29" s="688">
        <v>1</v>
      </c>
      <c r="AA29" s="688"/>
      <c r="AB29" s="688"/>
      <c r="AC29" s="688"/>
      <c r="AD29" s="689" t="s">
        <v>137</v>
      </c>
      <c r="AE29" s="689"/>
      <c r="AF29" s="689"/>
      <c r="AG29" s="689"/>
      <c r="AH29" s="689"/>
      <c r="AI29" s="689"/>
      <c r="AJ29" s="689"/>
      <c r="AK29" s="689"/>
      <c r="AL29" s="690" t="s">
        <v>137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400691</v>
      </c>
      <c r="CS29" s="722"/>
      <c r="CT29" s="722"/>
      <c r="CU29" s="722"/>
      <c r="CV29" s="722"/>
      <c r="CW29" s="722"/>
      <c r="CX29" s="722"/>
      <c r="CY29" s="723"/>
      <c r="CZ29" s="690">
        <v>16</v>
      </c>
      <c r="DA29" s="719"/>
      <c r="DB29" s="719"/>
      <c r="DC29" s="724"/>
      <c r="DD29" s="694">
        <v>400356</v>
      </c>
      <c r="DE29" s="722"/>
      <c r="DF29" s="722"/>
      <c r="DG29" s="722"/>
      <c r="DH29" s="722"/>
      <c r="DI29" s="722"/>
      <c r="DJ29" s="722"/>
      <c r="DK29" s="723"/>
      <c r="DL29" s="694">
        <v>400356</v>
      </c>
      <c r="DM29" s="722"/>
      <c r="DN29" s="722"/>
      <c r="DO29" s="722"/>
      <c r="DP29" s="722"/>
      <c r="DQ29" s="722"/>
      <c r="DR29" s="722"/>
      <c r="DS29" s="722"/>
      <c r="DT29" s="722"/>
      <c r="DU29" s="722"/>
      <c r="DV29" s="723"/>
      <c r="DW29" s="690">
        <v>29.6</v>
      </c>
      <c r="DX29" s="719"/>
      <c r="DY29" s="719"/>
      <c r="DZ29" s="719"/>
      <c r="EA29" s="719"/>
      <c r="EB29" s="719"/>
      <c r="EC29" s="720"/>
    </row>
    <row r="30" spans="2:133" ht="11.25" customHeight="1" x14ac:dyDescent="0.2">
      <c r="B30" s="682" t="s">
        <v>307</v>
      </c>
      <c r="C30" s="683"/>
      <c r="D30" s="683"/>
      <c r="E30" s="683"/>
      <c r="F30" s="683"/>
      <c r="G30" s="683"/>
      <c r="H30" s="683"/>
      <c r="I30" s="683"/>
      <c r="J30" s="683"/>
      <c r="K30" s="683"/>
      <c r="L30" s="683"/>
      <c r="M30" s="683"/>
      <c r="N30" s="683"/>
      <c r="O30" s="683"/>
      <c r="P30" s="683"/>
      <c r="Q30" s="684"/>
      <c r="R30" s="685">
        <v>1428</v>
      </c>
      <c r="S30" s="686"/>
      <c r="T30" s="686"/>
      <c r="U30" s="686"/>
      <c r="V30" s="686"/>
      <c r="W30" s="686"/>
      <c r="X30" s="686"/>
      <c r="Y30" s="687"/>
      <c r="Z30" s="688">
        <v>0.1</v>
      </c>
      <c r="AA30" s="688"/>
      <c r="AB30" s="688"/>
      <c r="AC30" s="688"/>
      <c r="AD30" s="689" t="s">
        <v>233</v>
      </c>
      <c r="AE30" s="689"/>
      <c r="AF30" s="689"/>
      <c r="AG30" s="689"/>
      <c r="AH30" s="689"/>
      <c r="AI30" s="689"/>
      <c r="AJ30" s="689"/>
      <c r="AK30" s="689"/>
      <c r="AL30" s="690" t="s">
        <v>137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389701</v>
      </c>
      <c r="CS30" s="686"/>
      <c r="CT30" s="686"/>
      <c r="CU30" s="686"/>
      <c r="CV30" s="686"/>
      <c r="CW30" s="686"/>
      <c r="CX30" s="686"/>
      <c r="CY30" s="687"/>
      <c r="CZ30" s="690">
        <v>15.6</v>
      </c>
      <c r="DA30" s="719"/>
      <c r="DB30" s="719"/>
      <c r="DC30" s="724"/>
      <c r="DD30" s="694">
        <v>389448</v>
      </c>
      <c r="DE30" s="686"/>
      <c r="DF30" s="686"/>
      <c r="DG30" s="686"/>
      <c r="DH30" s="686"/>
      <c r="DI30" s="686"/>
      <c r="DJ30" s="686"/>
      <c r="DK30" s="687"/>
      <c r="DL30" s="694">
        <v>389448</v>
      </c>
      <c r="DM30" s="686"/>
      <c r="DN30" s="686"/>
      <c r="DO30" s="686"/>
      <c r="DP30" s="686"/>
      <c r="DQ30" s="686"/>
      <c r="DR30" s="686"/>
      <c r="DS30" s="686"/>
      <c r="DT30" s="686"/>
      <c r="DU30" s="686"/>
      <c r="DV30" s="687"/>
      <c r="DW30" s="690">
        <v>28.8</v>
      </c>
      <c r="DX30" s="719"/>
      <c r="DY30" s="719"/>
      <c r="DZ30" s="719"/>
      <c r="EA30" s="719"/>
      <c r="EB30" s="719"/>
      <c r="EC30" s="720"/>
    </row>
    <row r="31" spans="2:133" ht="11.25" customHeight="1" x14ac:dyDescent="0.2">
      <c r="B31" s="682" t="s">
        <v>311</v>
      </c>
      <c r="C31" s="683"/>
      <c r="D31" s="683"/>
      <c r="E31" s="683"/>
      <c r="F31" s="683"/>
      <c r="G31" s="683"/>
      <c r="H31" s="683"/>
      <c r="I31" s="683"/>
      <c r="J31" s="683"/>
      <c r="K31" s="683"/>
      <c r="L31" s="683"/>
      <c r="M31" s="683"/>
      <c r="N31" s="683"/>
      <c r="O31" s="683"/>
      <c r="P31" s="683"/>
      <c r="Q31" s="684"/>
      <c r="R31" s="685">
        <v>422992</v>
      </c>
      <c r="S31" s="686"/>
      <c r="T31" s="686"/>
      <c r="U31" s="686"/>
      <c r="V31" s="686"/>
      <c r="W31" s="686"/>
      <c r="X31" s="686"/>
      <c r="Y31" s="687"/>
      <c r="Z31" s="688">
        <v>15.9</v>
      </c>
      <c r="AA31" s="688"/>
      <c r="AB31" s="688"/>
      <c r="AC31" s="688"/>
      <c r="AD31" s="689" t="s">
        <v>129</v>
      </c>
      <c r="AE31" s="689"/>
      <c r="AF31" s="689"/>
      <c r="AG31" s="689"/>
      <c r="AH31" s="689"/>
      <c r="AI31" s="689"/>
      <c r="AJ31" s="689"/>
      <c r="AK31" s="689"/>
      <c r="AL31" s="690" t="s">
        <v>233</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41">
        <v>99.3</v>
      </c>
      <c r="BH31" s="737"/>
      <c r="BI31" s="737"/>
      <c r="BJ31" s="737"/>
      <c r="BK31" s="737"/>
      <c r="BL31" s="737"/>
      <c r="BM31" s="680">
        <v>98.5</v>
      </c>
      <c r="BN31" s="737"/>
      <c r="BO31" s="737"/>
      <c r="BP31" s="737"/>
      <c r="BQ31" s="738"/>
      <c r="BR31" s="741">
        <v>99.2</v>
      </c>
      <c r="BS31" s="737"/>
      <c r="BT31" s="737"/>
      <c r="BU31" s="737"/>
      <c r="BV31" s="737"/>
      <c r="BW31" s="737"/>
      <c r="BX31" s="680">
        <v>98.2</v>
      </c>
      <c r="BY31" s="737"/>
      <c r="BZ31" s="737"/>
      <c r="CA31" s="737"/>
      <c r="CB31" s="738"/>
      <c r="CD31" s="733"/>
      <c r="CE31" s="734"/>
      <c r="CF31" s="700" t="s">
        <v>314</v>
      </c>
      <c r="CG31" s="701"/>
      <c r="CH31" s="701"/>
      <c r="CI31" s="701"/>
      <c r="CJ31" s="701"/>
      <c r="CK31" s="701"/>
      <c r="CL31" s="701"/>
      <c r="CM31" s="701"/>
      <c r="CN31" s="701"/>
      <c r="CO31" s="701"/>
      <c r="CP31" s="701"/>
      <c r="CQ31" s="702"/>
      <c r="CR31" s="685">
        <v>10990</v>
      </c>
      <c r="CS31" s="722"/>
      <c r="CT31" s="722"/>
      <c r="CU31" s="722"/>
      <c r="CV31" s="722"/>
      <c r="CW31" s="722"/>
      <c r="CX31" s="722"/>
      <c r="CY31" s="723"/>
      <c r="CZ31" s="690">
        <v>0.4</v>
      </c>
      <c r="DA31" s="719"/>
      <c r="DB31" s="719"/>
      <c r="DC31" s="724"/>
      <c r="DD31" s="694">
        <v>10908</v>
      </c>
      <c r="DE31" s="722"/>
      <c r="DF31" s="722"/>
      <c r="DG31" s="722"/>
      <c r="DH31" s="722"/>
      <c r="DI31" s="722"/>
      <c r="DJ31" s="722"/>
      <c r="DK31" s="723"/>
      <c r="DL31" s="694">
        <v>10908</v>
      </c>
      <c r="DM31" s="722"/>
      <c r="DN31" s="722"/>
      <c r="DO31" s="722"/>
      <c r="DP31" s="722"/>
      <c r="DQ31" s="722"/>
      <c r="DR31" s="722"/>
      <c r="DS31" s="722"/>
      <c r="DT31" s="722"/>
      <c r="DU31" s="722"/>
      <c r="DV31" s="723"/>
      <c r="DW31" s="690">
        <v>0.8</v>
      </c>
      <c r="DX31" s="719"/>
      <c r="DY31" s="719"/>
      <c r="DZ31" s="719"/>
      <c r="EA31" s="719"/>
      <c r="EB31" s="719"/>
      <c r="EC31" s="720"/>
    </row>
    <row r="32" spans="2:133" ht="11.25" customHeight="1" x14ac:dyDescent="0.2">
      <c r="B32" s="752" t="s">
        <v>315</v>
      </c>
      <c r="C32" s="753"/>
      <c r="D32" s="753"/>
      <c r="E32" s="753"/>
      <c r="F32" s="753"/>
      <c r="G32" s="753"/>
      <c r="H32" s="753"/>
      <c r="I32" s="753"/>
      <c r="J32" s="753"/>
      <c r="K32" s="753"/>
      <c r="L32" s="753"/>
      <c r="M32" s="753"/>
      <c r="N32" s="753"/>
      <c r="O32" s="753"/>
      <c r="P32" s="753"/>
      <c r="Q32" s="754"/>
      <c r="R32" s="685" t="s">
        <v>137</v>
      </c>
      <c r="S32" s="686"/>
      <c r="T32" s="686"/>
      <c r="U32" s="686"/>
      <c r="V32" s="686"/>
      <c r="W32" s="686"/>
      <c r="X32" s="686"/>
      <c r="Y32" s="687"/>
      <c r="Z32" s="688" t="s">
        <v>137</v>
      </c>
      <c r="AA32" s="688"/>
      <c r="AB32" s="688"/>
      <c r="AC32" s="688"/>
      <c r="AD32" s="689" t="s">
        <v>233</v>
      </c>
      <c r="AE32" s="689"/>
      <c r="AF32" s="689"/>
      <c r="AG32" s="689"/>
      <c r="AH32" s="689"/>
      <c r="AI32" s="689"/>
      <c r="AJ32" s="689"/>
      <c r="AK32" s="689"/>
      <c r="AL32" s="690" t="s">
        <v>137</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99.6</v>
      </c>
      <c r="BH32" s="722"/>
      <c r="BI32" s="722"/>
      <c r="BJ32" s="722"/>
      <c r="BK32" s="722"/>
      <c r="BL32" s="722"/>
      <c r="BM32" s="691">
        <v>99.5</v>
      </c>
      <c r="BN32" s="739"/>
      <c r="BO32" s="739"/>
      <c r="BP32" s="739"/>
      <c r="BQ32" s="740"/>
      <c r="BR32" s="751">
        <v>99.7</v>
      </c>
      <c r="BS32" s="722"/>
      <c r="BT32" s="722"/>
      <c r="BU32" s="722"/>
      <c r="BV32" s="722"/>
      <c r="BW32" s="722"/>
      <c r="BX32" s="691">
        <v>99.4</v>
      </c>
      <c r="BY32" s="739"/>
      <c r="BZ32" s="739"/>
      <c r="CA32" s="739"/>
      <c r="CB32" s="740"/>
      <c r="CD32" s="735"/>
      <c r="CE32" s="736"/>
      <c r="CF32" s="700" t="s">
        <v>318</v>
      </c>
      <c r="CG32" s="701"/>
      <c r="CH32" s="701"/>
      <c r="CI32" s="701"/>
      <c r="CJ32" s="701"/>
      <c r="CK32" s="701"/>
      <c r="CL32" s="701"/>
      <c r="CM32" s="701"/>
      <c r="CN32" s="701"/>
      <c r="CO32" s="701"/>
      <c r="CP32" s="701"/>
      <c r="CQ32" s="702"/>
      <c r="CR32" s="685">
        <v>10</v>
      </c>
      <c r="CS32" s="686"/>
      <c r="CT32" s="686"/>
      <c r="CU32" s="686"/>
      <c r="CV32" s="686"/>
      <c r="CW32" s="686"/>
      <c r="CX32" s="686"/>
      <c r="CY32" s="687"/>
      <c r="CZ32" s="690">
        <v>0</v>
      </c>
      <c r="DA32" s="719"/>
      <c r="DB32" s="719"/>
      <c r="DC32" s="724"/>
      <c r="DD32" s="694">
        <v>10</v>
      </c>
      <c r="DE32" s="686"/>
      <c r="DF32" s="686"/>
      <c r="DG32" s="686"/>
      <c r="DH32" s="686"/>
      <c r="DI32" s="686"/>
      <c r="DJ32" s="686"/>
      <c r="DK32" s="687"/>
      <c r="DL32" s="694">
        <v>10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319</v>
      </c>
      <c r="C33" s="683"/>
      <c r="D33" s="683"/>
      <c r="E33" s="683"/>
      <c r="F33" s="683"/>
      <c r="G33" s="683"/>
      <c r="H33" s="683"/>
      <c r="I33" s="683"/>
      <c r="J33" s="683"/>
      <c r="K33" s="683"/>
      <c r="L33" s="683"/>
      <c r="M33" s="683"/>
      <c r="N33" s="683"/>
      <c r="O33" s="683"/>
      <c r="P33" s="683"/>
      <c r="Q33" s="684"/>
      <c r="R33" s="685">
        <v>86194</v>
      </c>
      <c r="S33" s="686"/>
      <c r="T33" s="686"/>
      <c r="U33" s="686"/>
      <c r="V33" s="686"/>
      <c r="W33" s="686"/>
      <c r="X33" s="686"/>
      <c r="Y33" s="687"/>
      <c r="Z33" s="688">
        <v>3.2</v>
      </c>
      <c r="AA33" s="688"/>
      <c r="AB33" s="688"/>
      <c r="AC33" s="688"/>
      <c r="AD33" s="689" t="s">
        <v>129</v>
      </c>
      <c r="AE33" s="689"/>
      <c r="AF33" s="689"/>
      <c r="AG33" s="689"/>
      <c r="AH33" s="689"/>
      <c r="AI33" s="689"/>
      <c r="AJ33" s="689"/>
      <c r="AK33" s="689"/>
      <c r="AL33" s="690" t="s">
        <v>233</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98.8</v>
      </c>
      <c r="BH33" s="756"/>
      <c r="BI33" s="756"/>
      <c r="BJ33" s="756"/>
      <c r="BK33" s="756"/>
      <c r="BL33" s="756"/>
      <c r="BM33" s="757">
        <v>97.4</v>
      </c>
      <c r="BN33" s="756"/>
      <c r="BO33" s="756"/>
      <c r="BP33" s="756"/>
      <c r="BQ33" s="758"/>
      <c r="BR33" s="755">
        <v>98.3</v>
      </c>
      <c r="BS33" s="756"/>
      <c r="BT33" s="756"/>
      <c r="BU33" s="756"/>
      <c r="BV33" s="756"/>
      <c r="BW33" s="756"/>
      <c r="BX33" s="757">
        <v>96.4</v>
      </c>
      <c r="BY33" s="756"/>
      <c r="BZ33" s="756"/>
      <c r="CA33" s="756"/>
      <c r="CB33" s="758"/>
      <c r="CD33" s="700" t="s">
        <v>321</v>
      </c>
      <c r="CE33" s="701"/>
      <c r="CF33" s="701"/>
      <c r="CG33" s="701"/>
      <c r="CH33" s="701"/>
      <c r="CI33" s="701"/>
      <c r="CJ33" s="701"/>
      <c r="CK33" s="701"/>
      <c r="CL33" s="701"/>
      <c r="CM33" s="701"/>
      <c r="CN33" s="701"/>
      <c r="CO33" s="701"/>
      <c r="CP33" s="701"/>
      <c r="CQ33" s="702"/>
      <c r="CR33" s="685">
        <v>1380107</v>
      </c>
      <c r="CS33" s="722"/>
      <c r="CT33" s="722"/>
      <c r="CU33" s="722"/>
      <c r="CV33" s="722"/>
      <c r="CW33" s="722"/>
      <c r="CX33" s="722"/>
      <c r="CY33" s="723"/>
      <c r="CZ33" s="690">
        <v>55.1</v>
      </c>
      <c r="DA33" s="719"/>
      <c r="DB33" s="719"/>
      <c r="DC33" s="724"/>
      <c r="DD33" s="694">
        <v>882295</v>
      </c>
      <c r="DE33" s="722"/>
      <c r="DF33" s="722"/>
      <c r="DG33" s="722"/>
      <c r="DH33" s="722"/>
      <c r="DI33" s="722"/>
      <c r="DJ33" s="722"/>
      <c r="DK33" s="723"/>
      <c r="DL33" s="694">
        <v>489454</v>
      </c>
      <c r="DM33" s="722"/>
      <c r="DN33" s="722"/>
      <c r="DO33" s="722"/>
      <c r="DP33" s="722"/>
      <c r="DQ33" s="722"/>
      <c r="DR33" s="722"/>
      <c r="DS33" s="722"/>
      <c r="DT33" s="722"/>
      <c r="DU33" s="722"/>
      <c r="DV33" s="723"/>
      <c r="DW33" s="690">
        <v>36.200000000000003</v>
      </c>
      <c r="DX33" s="719"/>
      <c r="DY33" s="719"/>
      <c r="DZ33" s="719"/>
      <c r="EA33" s="719"/>
      <c r="EB33" s="719"/>
      <c r="EC33" s="720"/>
    </row>
    <row r="34" spans="2:133" ht="11.25" customHeight="1" x14ac:dyDescent="0.2">
      <c r="B34" s="682" t="s">
        <v>322</v>
      </c>
      <c r="C34" s="683"/>
      <c r="D34" s="683"/>
      <c r="E34" s="683"/>
      <c r="F34" s="683"/>
      <c r="G34" s="683"/>
      <c r="H34" s="683"/>
      <c r="I34" s="683"/>
      <c r="J34" s="683"/>
      <c r="K34" s="683"/>
      <c r="L34" s="683"/>
      <c r="M34" s="683"/>
      <c r="N34" s="683"/>
      <c r="O34" s="683"/>
      <c r="P34" s="683"/>
      <c r="Q34" s="684"/>
      <c r="R34" s="685">
        <v>502</v>
      </c>
      <c r="S34" s="686"/>
      <c r="T34" s="686"/>
      <c r="U34" s="686"/>
      <c r="V34" s="686"/>
      <c r="W34" s="686"/>
      <c r="X34" s="686"/>
      <c r="Y34" s="687"/>
      <c r="Z34" s="688">
        <v>0</v>
      </c>
      <c r="AA34" s="688"/>
      <c r="AB34" s="688"/>
      <c r="AC34" s="688"/>
      <c r="AD34" s="689" t="s">
        <v>129</v>
      </c>
      <c r="AE34" s="689"/>
      <c r="AF34" s="689"/>
      <c r="AG34" s="689"/>
      <c r="AH34" s="689"/>
      <c r="AI34" s="689"/>
      <c r="AJ34" s="689"/>
      <c r="AK34" s="689"/>
      <c r="AL34" s="690" t="s">
        <v>137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527225</v>
      </c>
      <c r="CS34" s="686"/>
      <c r="CT34" s="686"/>
      <c r="CU34" s="686"/>
      <c r="CV34" s="686"/>
      <c r="CW34" s="686"/>
      <c r="CX34" s="686"/>
      <c r="CY34" s="687"/>
      <c r="CZ34" s="690">
        <v>21</v>
      </c>
      <c r="DA34" s="719"/>
      <c r="DB34" s="719"/>
      <c r="DC34" s="724"/>
      <c r="DD34" s="694">
        <v>352899</v>
      </c>
      <c r="DE34" s="686"/>
      <c r="DF34" s="686"/>
      <c r="DG34" s="686"/>
      <c r="DH34" s="686"/>
      <c r="DI34" s="686"/>
      <c r="DJ34" s="686"/>
      <c r="DK34" s="687"/>
      <c r="DL34" s="694">
        <v>224029</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2">
      <c r="B35" s="682" t="s">
        <v>324</v>
      </c>
      <c r="C35" s="683"/>
      <c r="D35" s="683"/>
      <c r="E35" s="683"/>
      <c r="F35" s="683"/>
      <c r="G35" s="683"/>
      <c r="H35" s="683"/>
      <c r="I35" s="683"/>
      <c r="J35" s="683"/>
      <c r="K35" s="683"/>
      <c r="L35" s="683"/>
      <c r="M35" s="683"/>
      <c r="N35" s="683"/>
      <c r="O35" s="683"/>
      <c r="P35" s="683"/>
      <c r="Q35" s="684"/>
      <c r="R35" s="685">
        <v>181717</v>
      </c>
      <c r="S35" s="686"/>
      <c r="T35" s="686"/>
      <c r="U35" s="686"/>
      <c r="V35" s="686"/>
      <c r="W35" s="686"/>
      <c r="X35" s="686"/>
      <c r="Y35" s="687"/>
      <c r="Z35" s="688">
        <v>6.8</v>
      </c>
      <c r="AA35" s="688"/>
      <c r="AB35" s="688"/>
      <c r="AC35" s="688"/>
      <c r="AD35" s="689" t="s">
        <v>137</v>
      </c>
      <c r="AE35" s="689"/>
      <c r="AF35" s="689"/>
      <c r="AG35" s="689"/>
      <c r="AH35" s="689"/>
      <c r="AI35" s="689"/>
      <c r="AJ35" s="689"/>
      <c r="AK35" s="689"/>
      <c r="AL35" s="690" t="s">
        <v>233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24364</v>
      </c>
      <c r="CS35" s="722"/>
      <c r="CT35" s="722"/>
      <c r="CU35" s="722"/>
      <c r="CV35" s="722"/>
      <c r="CW35" s="722"/>
      <c r="CX35" s="722"/>
      <c r="CY35" s="723"/>
      <c r="CZ35" s="690">
        <v>1</v>
      </c>
      <c r="DA35" s="719"/>
      <c r="DB35" s="719"/>
      <c r="DC35" s="724"/>
      <c r="DD35" s="694">
        <v>17306</v>
      </c>
      <c r="DE35" s="722"/>
      <c r="DF35" s="722"/>
      <c r="DG35" s="722"/>
      <c r="DH35" s="722"/>
      <c r="DI35" s="722"/>
      <c r="DJ35" s="722"/>
      <c r="DK35" s="723"/>
      <c r="DL35" s="694">
        <v>15580</v>
      </c>
      <c r="DM35" s="722"/>
      <c r="DN35" s="722"/>
      <c r="DO35" s="722"/>
      <c r="DP35" s="722"/>
      <c r="DQ35" s="722"/>
      <c r="DR35" s="722"/>
      <c r="DS35" s="722"/>
      <c r="DT35" s="722"/>
      <c r="DU35" s="722"/>
      <c r="DV35" s="723"/>
      <c r="DW35" s="690">
        <v>1.2</v>
      </c>
      <c r="DX35" s="719"/>
      <c r="DY35" s="719"/>
      <c r="DZ35" s="719"/>
      <c r="EA35" s="719"/>
      <c r="EB35" s="719"/>
      <c r="EC35" s="720"/>
    </row>
    <row r="36" spans="2:133" ht="11.25" customHeight="1" x14ac:dyDescent="0.2">
      <c r="B36" s="682" t="s">
        <v>328</v>
      </c>
      <c r="C36" s="683"/>
      <c r="D36" s="683"/>
      <c r="E36" s="683"/>
      <c r="F36" s="683"/>
      <c r="G36" s="683"/>
      <c r="H36" s="683"/>
      <c r="I36" s="683"/>
      <c r="J36" s="683"/>
      <c r="K36" s="683"/>
      <c r="L36" s="683"/>
      <c r="M36" s="683"/>
      <c r="N36" s="683"/>
      <c r="O36" s="683"/>
      <c r="P36" s="683"/>
      <c r="Q36" s="684"/>
      <c r="R36" s="685">
        <v>147190</v>
      </c>
      <c r="S36" s="686"/>
      <c r="T36" s="686"/>
      <c r="U36" s="686"/>
      <c r="V36" s="686"/>
      <c r="W36" s="686"/>
      <c r="X36" s="686"/>
      <c r="Y36" s="687"/>
      <c r="Z36" s="688">
        <v>5.5</v>
      </c>
      <c r="AA36" s="688"/>
      <c r="AB36" s="688"/>
      <c r="AC36" s="688"/>
      <c r="AD36" s="689" t="s">
        <v>267</v>
      </c>
      <c r="AE36" s="689"/>
      <c r="AF36" s="689"/>
      <c r="AG36" s="689"/>
      <c r="AH36" s="689"/>
      <c r="AI36" s="689"/>
      <c r="AJ36" s="689"/>
      <c r="AK36" s="689"/>
      <c r="AL36" s="690" t="s">
        <v>233</v>
      </c>
      <c r="AM36" s="691"/>
      <c r="AN36" s="691"/>
      <c r="AO36" s="692"/>
      <c r="AP36" s="235"/>
      <c r="AQ36" s="759" t="s">
        <v>329</v>
      </c>
      <c r="AR36" s="760"/>
      <c r="AS36" s="760"/>
      <c r="AT36" s="760"/>
      <c r="AU36" s="760"/>
      <c r="AV36" s="760"/>
      <c r="AW36" s="760"/>
      <c r="AX36" s="760"/>
      <c r="AY36" s="761"/>
      <c r="AZ36" s="674">
        <v>232244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6945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465719</v>
      </c>
      <c r="CS36" s="686"/>
      <c r="CT36" s="686"/>
      <c r="CU36" s="686"/>
      <c r="CV36" s="686"/>
      <c r="CW36" s="686"/>
      <c r="CX36" s="686"/>
      <c r="CY36" s="687"/>
      <c r="CZ36" s="690">
        <v>18.600000000000001</v>
      </c>
      <c r="DA36" s="719"/>
      <c r="DB36" s="719"/>
      <c r="DC36" s="724"/>
      <c r="DD36" s="694">
        <v>210248</v>
      </c>
      <c r="DE36" s="686"/>
      <c r="DF36" s="686"/>
      <c r="DG36" s="686"/>
      <c r="DH36" s="686"/>
      <c r="DI36" s="686"/>
      <c r="DJ36" s="686"/>
      <c r="DK36" s="687"/>
      <c r="DL36" s="694">
        <v>136510</v>
      </c>
      <c r="DM36" s="686"/>
      <c r="DN36" s="686"/>
      <c r="DO36" s="686"/>
      <c r="DP36" s="686"/>
      <c r="DQ36" s="686"/>
      <c r="DR36" s="686"/>
      <c r="DS36" s="686"/>
      <c r="DT36" s="686"/>
      <c r="DU36" s="686"/>
      <c r="DV36" s="687"/>
      <c r="DW36" s="690">
        <v>10.1</v>
      </c>
      <c r="DX36" s="719"/>
      <c r="DY36" s="719"/>
      <c r="DZ36" s="719"/>
      <c r="EA36" s="719"/>
      <c r="EB36" s="719"/>
      <c r="EC36" s="720"/>
    </row>
    <row r="37" spans="2:133" ht="11.25" customHeight="1" x14ac:dyDescent="0.2">
      <c r="B37" s="682" t="s">
        <v>332</v>
      </c>
      <c r="C37" s="683"/>
      <c r="D37" s="683"/>
      <c r="E37" s="683"/>
      <c r="F37" s="683"/>
      <c r="G37" s="683"/>
      <c r="H37" s="683"/>
      <c r="I37" s="683"/>
      <c r="J37" s="683"/>
      <c r="K37" s="683"/>
      <c r="L37" s="683"/>
      <c r="M37" s="683"/>
      <c r="N37" s="683"/>
      <c r="O37" s="683"/>
      <c r="P37" s="683"/>
      <c r="Q37" s="684"/>
      <c r="R37" s="685">
        <v>125625</v>
      </c>
      <c r="S37" s="686"/>
      <c r="T37" s="686"/>
      <c r="U37" s="686"/>
      <c r="V37" s="686"/>
      <c r="W37" s="686"/>
      <c r="X37" s="686"/>
      <c r="Y37" s="687"/>
      <c r="Z37" s="688">
        <v>4.7</v>
      </c>
      <c r="AA37" s="688"/>
      <c r="AB37" s="688"/>
      <c r="AC37" s="688"/>
      <c r="AD37" s="689" t="s">
        <v>233</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64378</v>
      </c>
      <c r="BA37" s="686"/>
      <c r="BB37" s="686"/>
      <c r="BC37" s="686"/>
      <c r="BD37" s="722"/>
      <c r="BE37" s="722"/>
      <c r="BF37" s="740"/>
      <c r="BG37" s="700" t="s">
        <v>334</v>
      </c>
      <c r="BH37" s="701"/>
      <c r="BI37" s="701"/>
      <c r="BJ37" s="701"/>
      <c r="BK37" s="701"/>
      <c r="BL37" s="701"/>
      <c r="BM37" s="701"/>
      <c r="BN37" s="701"/>
      <c r="BO37" s="701"/>
      <c r="BP37" s="701"/>
      <c r="BQ37" s="701"/>
      <c r="BR37" s="701"/>
      <c r="BS37" s="701"/>
      <c r="BT37" s="701"/>
      <c r="BU37" s="702"/>
      <c r="BV37" s="685">
        <v>6945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11029</v>
      </c>
      <c r="CS37" s="722"/>
      <c r="CT37" s="722"/>
      <c r="CU37" s="722"/>
      <c r="CV37" s="722"/>
      <c r="CW37" s="722"/>
      <c r="CX37" s="722"/>
      <c r="CY37" s="723"/>
      <c r="CZ37" s="690">
        <v>0.4</v>
      </c>
      <c r="DA37" s="719"/>
      <c r="DB37" s="719"/>
      <c r="DC37" s="724"/>
      <c r="DD37" s="694">
        <v>11029</v>
      </c>
      <c r="DE37" s="722"/>
      <c r="DF37" s="722"/>
      <c r="DG37" s="722"/>
      <c r="DH37" s="722"/>
      <c r="DI37" s="722"/>
      <c r="DJ37" s="722"/>
      <c r="DK37" s="723"/>
      <c r="DL37" s="694">
        <v>11029</v>
      </c>
      <c r="DM37" s="722"/>
      <c r="DN37" s="722"/>
      <c r="DO37" s="722"/>
      <c r="DP37" s="722"/>
      <c r="DQ37" s="722"/>
      <c r="DR37" s="722"/>
      <c r="DS37" s="722"/>
      <c r="DT37" s="722"/>
      <c r="DU37" s="722"/>
      <c r="DV37" s="723"/>
      <c r="DW37" s="690">
        <v>0.8</v>
      </c>
      <c r="DX37" s="719"/>
      <c r="DY37" s="719"/>
      <c r="DZ37" s="719"/>
      <c r="EA37" s="719"/>
      <c r="EB37" s="719"/>
      <c r="EC37" s="720"/>
    </row>
    <row r="38" spans="2:133" ht="11.25" customHeight="1" x14ac:dyDescent="0.2">
      <c r="B38" s="682" t="s">
        <v>336</v>
      </c>
      <c r="C38" s="683"/>
      <c r="D38" s="683"/>
      <c r="E38" s="683"/>
      <c r="F38" s="683"/>
      <c r="G38" s="683"/>
      <c r="H38" s="683"/>
      <c r="I38" s="683"/>
      <c r="J38" s="683"/>
      <c r="K38" s="683"/>
      <c r="L38" s="683"/>
      <c r="M38" s="683"/>
      <c r="N38" s="683"/>
      <c r="O38" s="683"/>
      <c r="P38" s="683"/>
      <c r="Q38" s="684"/>
      <c r="R38" s="685">
        <v>9046</v>
      </c>
      <c r="S38" s="686"/>
      <c r="T38" s="686"/>
      <c r="U38" s="686"/>
      <c r="V38" s="686"/>
      <c r="W38" s="686"/>
      <c r="X38" s="686"/>
      <c r="Y38" s="687"/>
      <c r="Z38" s="688">
        <v>0.3</v>
      </c>
      <c r="AA38" s="688"/>
      <c r="AB38" s="688"/>
      <c r="AC38" s="688"/>
      <c r="AD38" s="689">
        <v>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43837</v>
      </c>
      <c r="BA38" s="686"/>
      <c r="BB38" s="686"/>
      <c r="BC38" s="686"/>
      <c r="BD38" s="722"/>
      <c r="BE38" s="722"/>
      <c r="BF38" s="740"/>
      <c r="BG38" s="700" t="s">
        <v>338</v>
      </c>
      <c r="BH38" s="701"/>
      <c r="BI38" s="701"/>
      <c r="BJ38" s="701"/>
      <c r="BK38" s="701"/>
      <c r="BL38" s="701"/>
      <c r="BM38" s="701"/>
      <c r="BN38" s="701"/>
      <c r="BO38" s="701"/>
      <c r="BP38" s="701"/>
      <c r="BQ38" s="701"/>
      <c r="BR38" s="701"/>
      <c r="BS38" s="701"/>
      <c r="BT38" s="701"/>
      <c r="BU38" s="702"/>
      <c r="BV38" s="685">
        <v>273</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232244</v>
      </c>
      <c r="CS38" s="686"/>
      <c r="CT38" s="686"/>
      <c r="CU38" s="686"/>
      <c r="CV38" s="686"/>
      <c r="CW38" s="686"/>
      <c r="CX38" s="686"/>
      <c r="CY38" s="687"/>
      <c r="CZ38" s="690">
        <v>9.3000000000000007</v>
      </c>
      <c r="DA38" s="719"/>
      <c r="DB38" s="719"/>
      <c r="DC38" s="724"/>
      <c r="DD38" s="694">
        <v>219396</v>
      </c>
      <c r="DE38" s="686"/>
      <c r="DF38" s="686"/>
      <c r="DG38" s="686"/>
      <c r="DH38" s="686"/>
      <c r="DI38" s="686"/>
      <c r="DJ38" s="686"/>
      <c r="DK38" s="687"/>
      <c r="DL38" s="694">
        <v>113335</v>
      </c>
      <c r="DM38" s="686"/>
      <c r="DN38" s="686"/>
      <c r="DO38" s="686"/>
      <c r="DP38" s="686"/>
      <c r="DQ38" s="686"/>
      <c r="DR38" s="686"/>
      <c r="DS38" s="686"/>
      <c r="DT38" s="686"/>
      <c r="DU38" s="686"/>
      <c r="DV38" s="687"/>
      <c r="DW38" s="690">
        <v>8.4</v>
      </c>
      <c r="DX38" s="719"/>
      <c r="DY38" s="719"/>
      <c r="DZ38" s="719"/>
      <c r="EA38" s="719"/>
      <c r="EB38" s="719"/>
      <c r="EC38" s="720"/>
    </row>
    <row r="39" spans="2:133" ht="11.25" customHeight="1" x14ac:dyDescent="0.2">
      <c r="B39" s="682" t="s">
        <v>340</v>
      </c>
      <c r="C39" s="683"/>
      <c r="D39" s="683"/>
      <c r="E39" s="683"/>
      <c r="F39" s="683"/>
      <c r="G39" s="683"/>
      <c r="H39" s="683"/>
      <c r="I39" s="683"/>
      <c r="J39" s="683"/>
      <c r="K39" s="683"/>
      <c r="L39" s="683"/>
      <c r="M39" s="683"/>
      <c r="N39" s="683"/>
      <c r="O39" s="683"/>
      <c r="P39" s="683"/>
      <c r="Q39" s="684"/>
      <c r="R39" s="685">
        <v>200450</v>
      </c>
      <c r="S39" s="686"/>
      <c r="T39" s="686"/>
      <c r="U39" s="686"/>
      <c r="V39" s="686"/>
      <c r="W39" s="686"/>
      <c r="X39" s="686"/>
      <c r="Y39" s="687"/>
      <c r="Z39" s="688">
        <v>7.6</v>
      </c>
      <c r="AA39" s="688"/>
      <c r="AB39" s="688"/>
      <c r="AC39" s="688"/>
      <c r="AD39" s="689" t="s">
        <v>137</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129</v>
      </c>
      <c r="BA39" s="686"/>
      <c r="BB39" s="686"/>
      <c r="BC39" s="686"/>
      <c r="BD39" s="722"/>
      <c r="BE39" s="722"/>
      <c r="BF39" s="740"/>
      <c r="BG39" s="700" t="s">
        <v>342</v>
      </c>
      <c r="BH39" s="701"/>
      <c r="BI39" s="701"/>
      <c r="BJ39" s="701"/>
      <c r="BK39" s="701"/>
      <c r="BL39" s="701"/>
      <c r="BM39" s="701"/>
      <c r="BN39" s="701"/>
      <c r="BO39" s="701"/>
      <c r="BP39" s="701"/>
      <c r="BQ39" s="701"/>
      <c r="BR39" s="701"/>
      <c r="BS39" s="701"/>
      <c r="BT39" s="701"/>
      <c r="BU39" s="702"/>
      <c r="BV39" s="685">
        <v>464</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130555</v>
      </c>
      <c r="CS39" s="722"/>
      <c r="CT39" s="722"/>
      <c r="CU39" s="722"/>
      <c r="CV39" s="722"/>
      <c r="CW39" s="722"/>
      <c r="CX39" s="722"/>
      <c r="CY39" s="723"/>
      <c r="CZ39" s="690">
        <v>5.2</v>
      </c>
      <c r="DA39" s="719"/>
      <c r="DB39" s="719"/>
      <c r="DC39" s="724"/>
      <c r="DD39" s="694">
        <v>82446</v>
      </c>
      <c r="DE39" s="722"/>
      <c r="DF39" s="722"/>
      <c r="DG39" s="722"/>
      <c r="DH39" s="722"/>
      <c r="DI39" s="722"/>
      <c r="DJ39" s="722"/>
      <c r="DK39" s="723"/>
      <c r="DL39" s="694" t="s">
        <v>233</v>
      </c>
      <c r="DM39" s="722"/>
      <c r="DN39" s="722"/>
      <c r="DO39" s="722"/>
      <c r="DP39" s="722"/>
      <c r="DQ39" s="722"/>
      <c r="DR39" s="722"/>
      <c r="DS39" s="722"/>
      <c r="DT39" s="722"/>
      <c r="DU39" s="722"/>
      <c r="DV39" s="723"/>
      <c r="DW39" s="690" t="s">
        <v>129</v>
      </c>
      <c r="DX39" s="719"/>
      <c r="DY39" s="719"/>
      <c r="DZ39" s="719"/>
      <c r="EA39" s="719"/>
      <c r="EB39" s="719"/>
      <c r="EC39" s="720"/>
    </row>
    <row r="40" spans="2:133" ht="11.25" customHeight="1" x14ac:dyDescent="0.2">
      <c r="B40" s="682" t="s">
        <v>344</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233</v>
      </c>
      <c r="AA40" s="688"/>
      <c r="AB40" s="688"/>
      <c r="AC40" s="688"/>
      <c r="AD40" s="689" t="s">
        <v>129</v>
      </c>
      <c r="AE40" s="689"/>
      <c r="AF40" s="689"/>
      <c r="AG40" s="689"/>
      <c r="AH40" s="689"/>
      <c r="AI40" s="689"/>
      <c r="AJ40" s="689"/>
      <c r="AK40" s="689"/>
      <c r="AL40" s="690" t="s">
        <v>137</v>
      </c>
      <c r="AM40" s="691"/>
      <c r="AN40" s="691"/>
      <c r="AO40" s="692"/>
      <c r="AQ40" s="763" t="s">
        <v>345</v>
      </c>
      <c r="AR40" s="764"/>
      <c r="AS40" s="764"/>
      <c r="AT40" s="764"/>
      <c r="AU40" s="764"/>
      <c r="AV40" s="764"/>
      <c r="AW40" s="764"/>
      <c r="AX40" s="764"/>
      <c r="AY40" s="765"/>
      <c r="AZ40" s="685" t="s">
        <v>253</v>
      </c>
      <c r="BA40" s="686"/>
      <c r="BB40" s="686"/>
      <c r="BC40" s="686"/>
      <c r="BD40" s="722"/>
      <c r="BE40" s="722"/>
      <c r="BF40" s="740"/>
      <c r="BG40" s="766" t="s">
        <v>346</v>
      </c>
      <c r="BH40" s="767"/>
      <c r="BI40" s="767"/>
      <c r="BJ40" s="767"/>
      <c r="BK40" s="767"/>
      <c r="BL40" s="236"/>
      <c r="BM40" s="701" t="s">
        <v>347</v>
      </c>
      <c r="BN40" s="701"/>
      <c r="BO40" s="701"/>
      <c r="BP40" s="701"/>
      <c r="BQ40" s="701"/>
      <c r="BR40" s="701"/>
      <c r="BS40" s="701"/>
      <c r="BT40" s="701"/>
      <c r="BU40" s="702"/>
      <c r="BV40" s="685">
        <v>115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267</v>
      </c>
      <c r="CS40" s="686"/>
      <c r="CT40" s="686"/>
      <c r="CU40" s="686"/>
      <c r="CV40" s="686"/>
      <c r="CW40" s="686"/>
      <c r="CX40" s="686"/>
      <c r="CY40" s="687"/>
      <c r="CZ40" s="690" t="s">
        <v>137</v>
      </c>
      <c r="DA40" s="719"/>
      <c r="DB40" s="719"/>
      <c r="DC40" s="724"/>
      <c r="DD40" s="694" t="s">
        <v>233</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2">
      <c r="B41" s="682" t="s">
        <v>349</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129</v>
      </c>
      <c r="AA41" s="688"/>
      <c r="AB41" s="688"/>
      <c r="AC41" s="688"/>
      <c r="AD41" s="689" t="s">
        <v>233</v>
      </c>
      <c r="AE41" s="689"/>
      <c r="AF41" s="689"/>
      <c r="AG41" s="689"/>
      <c r="AH41" s="689"/>
      <c r="AI41" s="689"/>
      <c r="AJ41" s="689"/>
      <c r="AK41" s="689"/>
      <c r="AL41" s="690" t="s">
        <v>233</v>
      </c>
      <c r="AM41" s="691"/>
      <c r="AN41" s="691"/>
      <c r="AO41" s="692"/>
      <c r="AQ41" s="763" t="s">
        <v>350</v>
      </c>
      <c r="AR41" s="764"/>
      <c r="AS41" s="764"/>
      <c r="AT41" s="764"/>
      <c r="AU41" s="764"/>
      <c r="AV41" s="764"/>
      <c r="AW41" s="764"/>
      <c r="AX41" s="764"/>
      <c r="AY41" s="765"/>
      <c r="AZ41" s="685">
        <v>63760</v>
      </c>
      <c r="BA41" s="686"/>
      <c r="BB41" s="686"/>
      <c r="BC41" s="686"/>
      <c r="BD41" s="722"/>
      <c r="BE41" s="722"/>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253</v>
      </c>
      <c r="CS41" s="722"/>
      <c r="CT41" s="722"/>
      <c r="CU41" s="722"/>
      <c r="CV41" s="722"/>
      <c r="CW41" s="722"/>
      <c r="CX41" s="722"/>
      <c r="CY41" s="723"/>
      <c r="CZ41" s="690" t="s">
        <v>129</v>
      </c>
      <c r="DA41" s="719"/>
      <c r="DB41" s="719"/>
      <c r="DC41" s="724"/>
      <c r="DD41" s="694" t="s">
        <v>137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353</v>
      </c>
      <c r="C42" s="683"/>
      <c r="D42" s="683"/>
      <c r="E42" s="683"/>
      <c r="F42" s="683"/>
      <c r="G42" s="683"/>
      <c r="H42" s="683"/>
      <c r="I42" s="683"/>
      <c r="J42" s="683"/>
      <c r="K42" s="683"/>
      <c r="L42" s="683"/>
      <c r="M42" s="683"/>
      <c r="N42" s="683"/>
      <c r="O42" s="683"/>
      <c r="P42" s="683"/>
      <c r="Q42" s="684"/>
      <c r="R42" s="685">
        <v>36950</v>
      </c>
      <c r="S42" s="686"/>
      <c r="T42" s="686"/>
      <c r="U42" s="686"/>
      <c r="V42" s="686"/>
      <c r="W42" s="686"/>
      <c r="X42" s="686"/>
      <c r="Y42" s="687"/>
      <c r="Z42" s="688">
        <v>1.4</v>
      </c>
      <c r="AA42" s="688"/>
      <c r="AB42" s="688"/>
      <c r="AC42" s="688"/>
      <c r="AD42" s="689" t="s">
        <v>137</v>
      </c>
      <c r="AE42" s="689"/>
      <c r="AF42" s="689"/>
      <c r="AG42" s="689"/>
      <c r="AH42" s="689"/>
      <c r="AI42" s="689"/>
      <c r="AJ42" s="689"/>
      <c r="AK42" s="689"/>
      <c r="AL42" s="690" t="s">
        <v>253</v>
      </c>
      <c r="AM42" s="691"/>
      <c r="AN42" s="691"/>
      <c r="AO42" s="692"/>
      <c r="AQ42" s="784" t="s">
        <v>354</v>
      </c>
      <c r="AR42" s="785"/>
      <c r="AS42" s="785"/>
      <c r="AT42" s="785"/>
      <c r="AU42" s="785"/>
      <c r="AV42" s="785"/>
      <c r="AW42" s="785"/>
      <c r="AX42" s="785"/>
      <c r="AY42" s="786"/>
      <c r="AZ42" s="776">
        <v>60269</v>
      </c>
      <c r="BA42" s="777"/>
      <c r="BB42" s="777"/>
      <c r="BC42" s="777"/>
      <c r="BD42" s="756"/>
      <c r="BE42" s="756"/>
      <c r="BF42" s="758"/>
      <c r="BG42" s="768"/>
      <c r="BH42" s="769"/>
      <c r="BI42" s="769"/>
      <c r="BJ42" s="769"/>
      <c r="BK42" s="769"/>
      <c r="BL42" s="237"/>
      <c r="BM42" s="711" t="s">
        <v>355</v>
      </c>
      <c r="BN42" s="711"/>
      <c r="BO42" s="711"/>
      <c r="BP42" s="711"/>
      <c r="BQ42" s="711"/>
      <c r="BR42" s="711"/>
      <c r="BS42" s="711"/>
      <c r="BT42" s="711"/>
      <c r="BU42" s="712"/>
      <c r="BV42" s="776">
        <v>315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317149</v>
      </c>
      <c r="CS42" s="686"/>
      <c r="CT42" s="686"/>
      <c r="CU42" s="686"/>
      <c r="CV42" s="686"/>
      <c r="CW42" s="686"/>
      <c r="CX42" s="686"/>
      <c r="CY42" s="687"/>
      <c r="CZ42" s="690">
        <v>12.7</v>
      </c>
      <c r="DA42" s="691"/>
      <c r="DB42" s="691"/>
      <c r="DC42" s="703"/>
      <c r="DD42" s="694">
        <v>73711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357</v>
      </c>
      <c r="C43" s="727"/>
      <c r="D43" s="727"/>
      <c r="E43" s="727"/>
      <c r="F43" s="727"/>
      <c r="G43" s="727"/>
      <c r="H43" s="727"/>
      <c r="I43" s="727"/>
      <c r="J43" s="727"/>
      <c r="K43" s="727"/>
      <c r="L43" s="727"/>
      <c r="M43" s="727"/>
      <c r="N43" s="727"/>
      <c r="O43" s="727"/>
      <c r="P43" s="727"/>
      <c r="Q43" s="728"/>
      <c r="R43" s="776">
        <v>2654060</v>
      </c>
      <c r="S43" s="777"/>
      <c r="T43" s="777"/>
      <c r="U43" s="777"/>
      <c r="V43" s="777"/>
      <c r="W43" s="777"/>
      <c r="X43" s="777"/>
      <c r="Y43" s="778"/>
      <c r="Z43" s="779">
        <v>100</v>
      </c>
      <c r="AA43" s="779"/>
      <c r="AB43" s="779"/>
      <c r="AC43" s="779"/>
      <c r="AD43" s="780">
        <v>1315748</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267</v>
      </c>
      <c r="CS43" s="722"/>
      <c r="CT43" s="722"/>
      <c r="CU43" s="722"/>
      <c r="CV43" s="722"/>
      <c r="CW43" s="722"/>
      <c r="CX43" s="722"/>
      <c r="CY43" s="723"/>
      <c r="CZ43" s="690" t="s">
        <v>137</v>
      </c>
      <c r="DA43" s="719"/>
      <c r="DB43" s="719"/>
      <c r="DC43" s="724"/>
      <c r="DD43" s="694" t="s">
        <v>137</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210847</v>
      </c>
      <c r="CS44" s="686"/>
      <c r="CT44" s="686"/>
      <c r="CU44" s="686"/>
      <c r="CV44" s="686"/>
      <c r="CW44" s="686"/>
      <c r="CX44" s="686"/>
      <c r="CY44" s="687"/>
      <c r="CZ44" s="690">
        <v>8.4</v>
      </c>
      <c r="DA44" s="691"/>
      <c r="DB44" s="691"/>
      <c r="DC44" s="703"/>
      <c r="DD44" s="694">
        <v>73711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32493</v>
      </c>
      <c r="CS45" s="722"/>
      <c r="CT45" s="722"/>
      <c r="CU45" s="722"/>
      <c r="CV45" s="722"/>
      <c r="CW45" s="722"/>
      <c r="CX45" s="722"/>
      <c r="CY45" s="723"/>
      <c r="CZ45" s="690">
        <v>1.3</v>
      </c>
      <c r="DA45" s="719"/>
      <c r="DB45" s="719"/>
      <c r="DC45" s="724"/>
      <c r="DD45" s="694">
        <v>82</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163314</v>
      </c>
      <c r="CS46" s="686"/>
      <c r="CT46" s="686"/>
      <c r="CU46" s="686"/>
      <c r="CV46" s="686"/>
      <c r="CW46" s="686"/>
      <c r="CX46" s="686"/>
      <c r="CY46" s="687"/>
      <c r="CZ46" s="690">
        <v>6.5</v>
      </c>
      <c r="DA46" s="691"/>
      <c r="DB46" s="691"/>
      <c r="DC46" s="703"/>
      <c r="DD46" s="694">
        <v>58589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106302</v>
      </c>
      <c r="CS47" s="722"/>
      <c r="CT47" s="722"/>
      <c r="CU47" s="722"/>
      <c r="CV47" s="722"/>
      <c r="CW47" s="722"/>
      <c r="CX47" s="722"/>
      <c r="CY47" s="723"/>
      <c r="CZ47" s="690">
        <v>4.2</v>
      </c>
      <c r="DA47" s="719"/>
      <c r="DB47" s="719"/>
      <c r="DC47" s="724"/>
      <c r="DD47" s="694" t="s">
        <v>233</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233</v>
      </c>
      <c r="CS48" s="686"/>
      <c r="CT48" s="686"/>
      <c r="CU48" s="686"/>
      <c r="CV48" s="686"/>
      <c r="CW48" s="686"/>
      <c r="CX48" s="686"/>
      <c r="CY48" s="687"/>
      <c r="CZ48" s="690" t="s">
        <v>137</v>
      </c>
      <c r="DA48" s="691"/>
      <c r="DB48" s="691"/>
      <c r="DC48" s="703"/>
      <c r="DD48" s="694" t="s">
        <v>137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2505146</v>
      </c>
      <c r="CS49" s="756"/>
      <c r="CT49" s="756"/>
      <c r="CU49" s="756"/>
      <c r="CV49" s="756"/>
      <c r="CW49" s="756"/>
      <c r="CX49" s="756"/>
      <c r="CY49" s="787"/>
      <c r="CZ49" s="781">
        <v>100</v>
      </c>
      <c r="DA49" s="788"/>
      <c r="DB49" s="788"/>
      <c r="DC49" s="789"/>
      <c r="DD49" s="790">
        <v>1717734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DcHQe4PeMwF7YZRVwMoPoqppu9334wCiTixCedjQsjjBtnycRYWwd8Uzqqtjmq/qaWCoODIvvgLPnWlgSrxag==" saltValue="No7DytHrSluiaiNDgGI4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390</v>
      </c>
      <c r="C7" s="818"/>
      <c r="D7" s="818"/>
      <c r="E7" s="818"/>
      <c r="F7" s="818"/>
      <c r="G7" s="818"/>
      <c r="H7" s="818"/>
      <c r="I7" s="818"/>
      <c r="J7" s="818"/>
      <c r="K7" s="818"/>
      <c r="L7" s="818"/>
      <c r="M7" s="818"/>
      <c r="N7" s="818"/>
      <c r="O7" s="818"/>
      <c r="P7" s="819"/>
      <c r="Q7" s="820">
        <v>2654</v>
      </c>
      <c r="R7" s="821"/>
      <c r="S7" s="821"/>
      <c r="T7" s="821"/>
      <c r="U7" s="821"/>
      <c r="V7" s="821">
        <v>2505</v>
      </c>
      <c r="W7" s="821"/>
      <c r="X7" s="821"/>
      <c r="Y7" s="821"/>
      <c r="Z7" s="821"/>
      <c r="AA7" s="821">
        <v>149</v>
      </c>
      <c r="AB7" s="821"/>
      <c r="AC7" s="821"/>
      <c r="AD7" s="821"/>
      <c r="AE7" s="822"/>
      <c r="AF7" s="823">
        <v>143</v>
      </c>
      <c r="AG7" s="824"/>
      <c r="AH7" s="824"/>
      <c r="AI7" s="824"/>
      <c r="AJ7" s="825"/>
      <c r="AK7" s="860">
        <v>0</v>
      </c>
      <c r="AL7" s="861"/>
      <c r="AM7" s="861"/>
      <c r="AN7" s="861"/>
      <c r="AO7" s="861"/>
      <c r="AP7" s="861">
        <v>3044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v>0</v>
      </c>
      <c r="CI7" s="858"/>
      <c r="CJ7" s="858"/>
      <c r="CK7" s="858"/>
      <c r="CL7" s="859"/>
      <c r="CM7" s="857">
        <v>5</v>
      </c>
      <c r="CN7" s="858"/>
      <c r="CO7" s="858"/>
      <c r="CP7" s="858"/>
      <c r="CQ7" s="859"/>
      <c r="CR7" s="857">
        <v>5</v>
      </c>
      <c r="CS7" s="858"/>
      <c r="CT7" s="858"/>
      <c r="CU7" s="858"/>
      <c r="CV7" s="859"/>
      <c r="CW7" s="857" t="s">
        <v>594</v>
      </c>
      <c r="CX7" s="858"/>
      <c r="CY7" s="858"/>
      <c r="CZ7" s="858"/>
      <c r="DA7" s="859"/>
      <c r="DB7" s="857" t="s">
        <v>595</v>
      </c>
      <c r="DC7" s="858"/>
      <c r="DD7" s="858"/>
      <c r="DE7" s="858"/>
      <c r="DF7" s="859"/>
      <c r="DG7" s="857" t="s">
        <v>595</v>
      </c>
      <c r="DH7" s="858"/>
      <c r="DI7" s="858"/>
      <c r="DJ7" s="858"/>
      <c r="DK7" s="859"/>
      <c r="DL7" s="857" t="s">
        <v>595</v>
      </c>
      <c r="DM7" s="858"/>
      <c r="DN7" s="858"/>
      <c r="DO7" s="858"/>
      <c r="DP7" s="859"/>
      <c r="DQ7" s="857" t="s">
        <v>595</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2654</v>
      </c>
      <c r="R23" s="880"/>
      <c r="S23" s="880"/>
      <c r="T23" s="880"/>
      <c r="U23" s="880"/>
      <c r="V23" s="880">
        <v>2505</v>
      </c>
      <c r="W23" s="880"/>
      <c r="X23" s="880"/>
      <c r="Y23" s="880"/>
      <c r="Z23" s="880"/>
      <c r="AA23" s="880">
        <v>149</v>
      </c>
      <c r="AB23" s="880"/>
      <c r="AC23" s="880"/>
      <c r="AD23" s="880"/>
      <c r="AE23" s="881"/>
      <c r="AF23" s="882">
        <v>143</v>
      </c>
      <c r="AG23" s="880"/>
      <c r="AH23" s="880"/>
      <c r="AI23" s="880"/>
      <c r="AJ23" s="883"/>
      <c r="AK23" s="884"/>
      <c r="AL23" s="885"/>
      <c r="AM23" s="885"/>
      <c r="AN23" s="885"/>
      <c r="AO23" s="885"/>
      <c r="AP23" s="880">
        <v>3044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355</v>
      </c>
      <c r="R28" s="909"/>
      <c r="S28" s="909"/>
      <c r="T28" s="909"/>
      <c r="U28" s="909"/>
      <c r="V28" s="909">
        <v>348</v>
      </c>
      <c r="W28" s="909"/>
      <c r="X28" s="909"/>
      <c r="Y28" s="909"/>
      <c r="Z28" s="909"/>
      <c r="AA28" s="909">
        <v>7</v>
      </c>
      <c r="AB28" s="909"/>
      <c r="AC28" s="909"/>
      <c r="AD28" s="909"/>
      <c r="AE28" s="910"/>
      <c r="AF28" s="911">
        <v>7</v>
      </c>
      <c r="AG28" s="909"/>
      <c r="AH28" s="909"/>
      <c r="AI28" s="909"/>
      <c r="AJ28" s="912"/>
      <c r="AK28" s="913">
        <v>64</v>
      </c>
      <c r="AL28" s="904"/>
      <c r="AM28" s="904"/>
      <c r="AN28" s="904"/>
      <c r="AO28" s="904"/>
      <c r="AP28" s="904">
        <v>40</v>
      </c>
      <c r="AQ28" s="904"/>
      <c r="AR28" s="904"/>
      <c r="AS28" s="904"/>
      <c r="AT28" s="904"/>
      <c r="AU28" s="904">
        <v>6</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212</v>
      </c>
      <c r="R29" s="845"/>
      <c r="S29" s="845"/>
      <c r="T29" s="845"/>
      <c r="U29" s="845"/>
      <c r="V29" s="845">
        <v>197</v>
      </c>
      <c r="W29" s="845"/>
      <c r="X29" s="845"/>
      <c r="Y29" s="845"/>
      <c r="Z29" s="845"/>
      <c r="AA29" s="845">
        <v>15</v>
      </c>
      <c r="AB29" s="845"/>
      <c r="AC29" s="845"/>
      <c r="AD29" s="845"/>
      <c r="AE29" s="846"/>
      <c r="AF29" s="847">
        <v>15</v>
      </c>
      <c r="AG29" s="848"/>
      <c r="AH29" s="848"/>
      <c r="AI29" s="848"/>
      <c r="AJ29" s="849"/>
      <c r="AK29" s="916">
        <v>34</v>
      </c>
      <c r="AL29" s="917"/>
      <c r="AM29" s="917"/>
      <c r="AN29" s="917"/>
      <c r="AO29" s="917"/>
      <c r="AP29" s="917" t="s">
        <v>583</v>
      </c>
      <c r="AQ29" s="917"/>
      <c r="AR29" s="917"/>
      <c r="AS29" s="917"/>
      <c r="AT29" s="917"/>
      <c r="AU29" s="917" t="s">
        <v>583</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45</v>
      </c>
      <c r="R30" s="845"/>
      <c r="S30" s="845"/>
      <c r="T30" s="845"/>
      <c r="U30" s="845"/>
      <c r="V30" s="845">
        <v>45</v>
      </c>
      <c r="W30" s="845"/>
      <c r="X30" s="845"/>
      <c r="Y30" s="845"/>
      <c r="Z30" s="845"/>
      <c r="AA30" s="845" t="s">
        <v>583</v>
      </c>
      <c r="AB30" s="845"/>
      <c r="AC30" s="845"/>
      <c r="AD30" s="845"/>
      <c r="AE30" s="846"/>
      <c r="AF30" s="847" t="s">
        <v>408</v>
      </c>
      <c r="AG30" s="848"/>
      <c r="AH30" s="848"/>
      <c r="AI30" s="848"/>
      <c r="AJ30" s="849"/>
      <c r="AK30" s="916">
        <v>26</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0</v>
      </c>
      <c r="R31" s="845"/>
      <c r="S31" s="845"/>
      <c r="T31" s="845"/>
      <c r="U31" s="845"/>
      <c r="V31" s="845">
        <v>0</v>
      </c>
      <c r="W31" s="845"/>
      <c r="X31" s="845"/>
      <c r="Y31" s="845"/>
      <c r="Z31" s="845"/>
      <c r="AA31" s="845" t="s">
        <v>583</v>
      </c>
      <c r="AB31" s="845"/>
      <c r="AC31" s="845"/>
      <c r="AD31" s="845"/>
      <c r="AE31" s="846"/>
      <c r="AF31" s="847" t="s">
        <v>394</v>
      </c>
      <c r="AG31" s="848"/>
      <c r="AH31" s="848"/>
      <c r="AI31" s="848"/>
      <c r="AJ31" s="849"/>
      <c r="AK31" s="916">
        <v>0</v>
      </c>
      <c r="AL31" s="917"/>
      <c r="AM31" s="917"/>
      <c r="AN31" s="917"/>
      <c r="AO31" s="917"/>
      <c r="AP31" s="917" t="s">
        <v>583</v>
      </c>
      <c r="AQ31" s="917"/>
      <c r="AR31" s="917"/>
      <c r="AS31" s="917"/>
      <c r="AT31" s="917"/>
      <c r="AU31" s="917" t="s">
        <v>583</v>
      </c>
      <c r="AV31" s="917"/>
      <c r="AW31" s="917"/>
      <c r="AX31" s="917"/>
      <c r="AY31" s="917"/>
      <c r="AZ31" s="918" t="s">
        <v>584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79</v>
      </c>
      <c r="R32" s="845"/>
      <c r="S32" s="845"/>
      <c r="T32" s="845"/>
      <c r="U32" s="845"/>
      <c r="V32" s="845">
        <v>79</v>
      </c>
      <c r="W32" s="845"/>
      <c r="X32" s="845"/>
      <c r="Y32" s="845"/>
      <c r="Z32" s="845"/>
      <c r="AA32" s="845">
        <v>0</v>
      </c>
      <c r="AB32" s="845"/>
      <c r="AC32" s="845"/>
      <c r="AD32" s="845"/>
      <c r="AE32" s="846"/>
      <c r="AF32" s="847">
        <v>0</v>
      </c>
      <c r="AG32" s="848"/>
      <c r="AH32" s="848"/>
      <c r="AI32" s="848"/>
      <c r="AJ32" s="849"/>
      <c r="AK32" s="916">
        <v>44</v>
      </c>
      <c r="AL32" s="917"/>
      <c r="AM32" s="917"/>
      <c r="AN32" s="917"/>
      <c r="AO32" s="917"/>
      <c r="AP32" s="917">
        <v>334</v>
      </c>
      <c r="AQ32" s="917"/>
      <c r="AR32" s="917"/>
      <c r="AS32" s="917"/>
      <c r="AT32" s="917"/>
      <c r="AU32" s="917">
        <v>269</v>
      </c>
      <c r="AV32" s="917"/>
      <c r="AW32" s="917"/>
      <c r="AX32" s="917"/>
      <c r="AY32" s="917"/>
      <c r="AZ32" s="918" t="s">
        <v>583</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103</v>
      </c>
      <c r="R33" s="845"/>
      <c r="S33" s="845"/>
      <c r="T33" s="845"/>
      <c r="U33" s="845"/>
      <c r="V33" s="845">
        <v>103</v>
      </c>
      <c r="W33" s="845"/>
      <c r="X33" s="845"/>
      <c r="Y33" s="845"/>
      <c r="Z33" s="845"/>
      <c r="AA33" s="845">
        <v>0</v>
      </c>
      <c r="AB33" s="845"/>
      <c r="AC33" s="845"/>
      <c r="AD33" s="845"/>
      <c r="AE33" s="846"/>
      <c r="AF33" s="847">
        <v>0</v>
      </c>
      <c r="AG33" s="848"/>
      <c r="AH33" s="848"/>
      <c r="AI33" s="848"/>
      <c r="AJ33" s="849"/>
      <c r="AK33" s="916">
        <v>64</v>
      </c>
      <c r="AL33" s="917"/>
      <c r="AM33" s="917"/>
      <c r="AN33" s="917"/>
      <c r="AO33" s="917"/>
      <c r="AP33" s="917">
        <v>460</v>
      </c>
      <c r="AQ33" s="917"/>
      <c r="AR33" s="917"/>
      <c r="AS33" s="917"/>
      <c r="AT33" s="917"/>
      <c r="AU33" s="917">
        <v>230</v>
      </c>
      <c r="AV33" s="917"/>
      <c r="AW33" s="917"/>
      <c r="AX33" s="917"/>
      <c r="AY33" s="917"/>
      <c r="AZ33" s="918" t="s">
        <v>583</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v>
      </c>
      <c r="AG63" s="928"/>
      <c r="AH63" s="928"/>
      <c r="AI63" s="928"/>
      <c r="AJ63" s="929"/>
      <c r="AK63" s="930"/>
      <c r="AL63" s="925"/>
      <c r="AM63" s="925"/>
      <c r="AN63" s="925"/>
      <c r="AO63" s="925"/>
      <c r="AP63" s="928">
        <v>834</v>
      </c>
      <c r="AQ63" s="928"/>
      <c r="AR63" s="928"/>
      <c r="AS63" s="928"/>
      <c r="AT63" s="928"/>
      <c r="AU63" s="928">
        <v>505</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400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586</v>
      </c>
      <c r="C68" s="956"/>
      <c r="D68" s="956"/>
      <c r="E68" s="956"/>
      <c r="F68" s="956"/>
      <c r="G68" s="956"/>
      <c r="H68" s="956"/>
      <c r="I68" s="956"/>
      <c r="J68" s="956"/>
      <c r="K68" s="956"/>
      <c r="L68" s="956"/>
      <c r="M68" s="956"/>
      <c r="N68" s="956"/>
      <c r="O68" s="956"/>
      <c r="P68" s="957"/>
      <c r="Q68" s="958">
        <v>103</v>
      </c>
      <c r="R68" s="952"/>
      <c r="S68" s="952"/>
      <c r="T68" s="952"/>
      <c r="U68" s="952"/>
      <c r="V68" s="952">
        <v>103</v>
      </c>
      <c r="W68" s="952"/>
      <c r="X68" s="952"/>
      <c r="Y68" s="952"/>
      <c r="Z68" s="952"/>
      <c r="AA68" s="952">
        <v>0</v>
      </c>
      <c r="AB68" s="952"/>
      <c r="AC68" s="952"/>
      <c r="AD68" s="952"/>
      <c r="AE68" s="952"/>
      <c r="AF68" s="952">
        <v>0</v>
      </c>
      <c r="AG68" s="952"/>
      <c r="AH68" s="952"/>
      <c r="AI68" s="952"/>
      <c r="AJ68" s="952"/>
      <c r="AK68" s="952" t="s">
        <v>602</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587</v>
      </c>
      <c r="C69" s="960"/>
      <c r="D69" s="960"/>
      <c r="E69" s="960"/>
      <c r="F69" s="960"/>
      <c r="G69" s="960"/>
      <c r="H69" s="960"/>
      <c r="I69" s="960"/>
      <c r="J69" s="960"/>
      <c r="K69" s="960"/>
      <c r="L69" s="960"/>
      <c r="M69" s="960"/>
      <c r="N69" s="960"/>
      <c r="O69" s="960"/>
      <c r="P69" s="961"/>
      <c r="Q69" s="962">
        <v>4511</v>
      </c>
      <c r="R69" s="917"/>
      <c r="S69" s="917"/>
      <c r="T69" s="917"/>
      <c r="U69" s="917"/>
      <c r="V69" s="917">
        <v>4229</v>
      </c>
      <c r="W69" s="917"/>
      <c r="X69" s="917"/>
      <c r="Y69" s="917"/>
      <c r="Z69" s="917"/>
      <c r="AA69" s="917">
        <v>282</v>
      </c>
      <c r="AB69" s="917"/>
      <c r="AC69" s="917"/>
      <c r="AD69" s="917"/>
      <c r="AE69" s="917"/>
      <c r="AF69" s="917">
        <v>282</v>
      </c>
      <c r="AG69" s="917"/>
      <c r="AH69" s="917"/>
      <c r="AI69" s="917"/>
      <c r="AJ69" s="917"/>
      <c r="AK69" s="917">
        <v>63</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588</v>
      </c>
      <c r="C70" s="960"/>
      <c r="D70" s="960"/>
      <c r="E70" s="960"/>
      <c r="F70" s="960"/>
      <c r="G70" s="960"/>
      <c r="H70" s="960"/>
      <c r="I70" s="960"/>
      <c r="J70" s="960"/>
      <c r="K70" s="960"/>
      <c r="L70" s="960"/>
      <c r="M70" s="960"/>
      <c r="N70" s="960"/>
      <c r="O70" s="960"/>
      <c r="P70" s="961"/>
      <c r="Q70" s="962">
        <v>553</v>
      </c>
      <c r="R70" s="917"/>
      <c r="S70" s="917"/>
      <c r="T70" s="917"/>
      <c r="U70" s="917"/>
      <c r="V70" s="917">
        <v>547</v>
      </c>
      <c r="W70" s="917"/>
      <c r="X70" s="917"/>
      <c r="Y70" s="917"/>
      <c r="Z70" s="917"/>
      <c r="AA70" s="917">
        <v>6</v>
      </c>
      <c r="AB70" s="917"/>
      <c r="AC70" s="917"/>
      <c r="AD70" s="917"/>
      <c r="AE70" s="917"/>
      <c r="AF70" s="917">
        <v>5</v>
      </c>
      <c r="AG70" s="917"/>
      <c r="AH70" s="917"/>
      <c r="AI70" s="917"/>
      <c r="AJ70" s="917"/>
      <c r="AK70" s="917">
        <v>8</v>
      </c>
      <c r="AL70" s="917"/>
      <c r="AM70" s="917"/>
      <c r="AN70" s="917"/>
      <c r="AO70" s="917"/>
      <c r="AP70" s="917" t="s">
        <v>604</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589</v>
      </c>
      <c r="C71" s="960"/>
      <c r="D71" s="960"/>
      <c r="E71" s="960"/>
      <c r="F71" s="960"/>
      <c r="G71" s="960"/>
      <c r="H71" s="960"/>
      <c r="I71" s="960"/>
      <c r="J71" s="960"/>
      <c r="K71" s="960"/>
      <c r="L71" s="960"/>
      <c r="M71" s="960"/>
      <c r="N71" s="960"/>
      <c r="O71" s="960"/>
      <c r="P71" s="961"/>
      <c r="Q71" s="962">
        <v>477</v>
      </c>
      <c r="R71" s="917"/>
      <c r="S71" s="917"/>
      <c r="T71" s="917"/>
      <c r="U71" s="917"/>
      <c r="V71" s="917">
        <v>444</v>
      </c>
      <c r="W71" s="917"/>
      <c r="X71" s="917"/>
      <c r="Y71" s="917"/>
      <c r="Z71" s="917"/>
      <c r="AA71" s="917">
        <v>33</v>
      </c>
      <c r="AB71" s="917"/>
      <c r="AC71" s="917"/>
      <c r="AD71" s="917"/>
      <c r="AE71" s="917"/>
      <c r="AF71" s="917">
        <v>33</v>
      </c>
      <c r="AG71" s="917"/>
      <c r="AH71" s="917"/>
      <c r="AI71" s="917"/>
      <c r="AJ71" s="917"/>
      <c r="AK71" s="917">
        <v>0</v>
      </c>
      <c r="AL71" s="917"/>
      <c r="AM71" s="917"/>
      <c r="AN71" s="917"/>
      <c r="AO71" s="917"/>
      <c r="AP71" s="917">
        <v>3814</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590</v>
      </c>
      <c r="C72" s="960"/>
      <c r="D72" s="960"/>
      <c r="E72" s="960"/>
      <c r="F72" s="960"/>
      <c r="G72" s="960"/>
      <c r="H72" s="960"/>
      <c r="I72" s="960"/>
      <c r="J72" s="960"/>
      <c r="K72" s="960"/>
      <c r="L72" s="960"/>
      <c r="M72" s="960"/>
      <c r="N72" s="960"/>
      <c r="O72" s="960"/>
      <c r="P72" s="961"/>
      <c r="Q72" s="962">
        <v>14</v>
      </c>
      <c r="R72" s="917"/>
      <c r="S72" s="917"/>
      <c r="T72" s="917"/>
      <c r="U72" s="917"/>
      <c r="V72" s="917">
        <v>12</v>
      </c>
      <c r="W72" s="917"/>
      <c r="X72" s="917"/>
      <c r="Y72" s="917"/>
      <c r="Z72" s="917"/>
      <c r="AA72" s="917">
        <v>2</v>
      </c>
      <c r="AB72" s="917"/>
      <c r="AC72" s="917"/>
      <c r="AD72" s="917"/>
      <c r="AE72" s="917"/>
      <c r="AF72" s="917">
        <v>2</v>
      </c>
      <c r="AG72" s="917"/>
      <c r="AH72" s="917"/>
      <c r="AI72" s="917"/>
      <c r="AJ72" s="917"/>
      <c r="AK72" s="917">
        <v>0</v>
      </c>
      <c r="AL72" s="917"/>
      <c r="AM72" s="917"/>
      <c r="AN72" s="917"/>
      <c r="AO72" s="917"/>
      <c r="AP72" s="917" t="s">
        <v>603</v>
      </c>
      <c r="AQ72" s="917"/>
      <c r="AR72" s="917"/>
      <c r="AS72" s="917"/>
      <c r="AT72" s="917"/>
      <c r="AU72" s="917" t="s">
        <v>603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591</v>
      </c>
      <c r="C73" s="960"/>
      <c r="D73" s="960"/>
      <c r="E73" s="960"/>
      <c r="F73" s="960"/>
      <c r="G73" s="960"/>
      <c r="H73" s="960"/>
      <c r="I73" s="960"/>
      <c r="J73" s="960"/>
      <c r="K73" s="960"/>
      <c r="L73" s="960"/>
      <c r="M73" s="960"/>
      <c r="N73" s="960"/>
      <c r="O73" s="960"/>
      <c r="P73" s="961"/>
      <c r="Q73" s="962">
        <v>51</v>
      </c>
      <c r="R73" s="917"/>
      <c r="S73" s="917"/>
      <c r="T73" s="917"/>
      <c r="U73" s="917"/>
      <c r="V73" s="917">
        <v>51</v>
      </c>
      <c r="W73" s="917"/>
      <c r="X73" s="917"/>
      <c r="Y73" s="917"/>
      <c r="Z73" s="917"/>
      <c r="AA73" s="917">
        <v>0</v>
      </c>
      <c r="AB73" s="917"/>
      <c r="AC73" s="917"/>
      <c r="AD73" s="917"/>
      <c r="AE73" s="917"/>
      <c r="AF73" s="917">
        <v>0</v>
      </c>
      <c r="AG73" s="917"/>
      <c r="AH73" s="917"/>
      <c r="AI73" s="917"/>
      <c r="AJ73" s="917"/>
      <c r="AK73" s="917" t="s">
        <v>602</v>
      </c>
      <c r="AL73" s="917"/>
      <c r="AM73" s="917"/>
      <c r="AN73" s="917"/>
      <c r="AO73" s="917"/>
      <c r="AP73" s="917" t="s">
        <v>602</v>
      </c>
      <c r="AQ73" s="917"/>
      <c r="AR73" s="917"/>
      <c r="AS73" s="917"/>
      <c r="AT73" s="917"/>
      <c r="AU73" s="917" t="s">
        <v>602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592</v>
      </c>
      <c r="C74" s="960"/>
      <c r="D74" s="960"/>
      <c r="E74" s="960"/>
      <c r="F74" s="960"/>
      <c r="G74" s="960"/>
      <c r="H74" s="960"/>
      <c r="I74" s="960"/>
      <c r="J74" s="960"/>
      <c r="K74" s="960"/>
      <c r="L74" s="960"/>
      <c r="M74" s="960"/>
      <c r="N74" s="960"/>
      <c r="O74" s="960"/>
      <c r="P74" s="961"/>
      <c r="Q74" s="962">
        <v>522</v>
      </c>
      <c r="R74" s="917"/>
      <c r="S74" s="917"/>
      <c r="T74" s="917"/>
      <c r="U74" s="917"/>
      <c r="V74" s="917">
        <v>494</v>
      </c>
      <c r="W74" s="917"/>
      <c r="X74" s="917"/>
      <c r="Y74" s="917"/>
      <c r="Z74" s="917"/>
      <c r="AA74" s="917">
        <v>28</v>
      </c>
      <c r="AB74" s="917"/>
      <c r="AC74" s="917"/>
      <c r="AD74" s="917"/>
      <c r="AE74" s="917"/>
      <c r="AF74" s="917">
        <v>28</v>
      </c>
      <c r="AG74" s="917"/>
      <c r="AH74" s="917"/>
      <c r="AI74" s="917"/>
      <c r="AJ74" s="917"/>
      <c r="AK74" s="917" t="s">
        <v>602</v>
      </c>
      <c r="AL74" s="917"/>
      <c r="AM74" s="917"/>
      <c r="AN74" s="917"/>
      <c r="AO74" s="917"/>
      <c r="AP74" s="917" t="s">
        <v>603</v>
      </c>
      <c r="AQ74" s="917"/>
      <c r="AR74" s="917"/>
      <c r="AS74" s="917"/>
      <c r="AT74" s="917"/>
      <c r="AU74" s="917" t="s">
        <v>602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593</v>
      </c>
      <c r="C75" s="960"/>
      <c r="D75" s="960"/>
      <c r="E75" s="960"/>
      <c r="F75" s="960"/>
      <c r="G75" s="960"/>
      <c r="H75" s="960"/>
      <c r="I75" s="960"/>
      <c r="J75" s="960"/>
      <c r="K75" s="960"/>
      <c r="L75" s="960"/>
      <c r="M75" s="960"/>
      <c r="N75" s="960"/>
      <c r="O75" s="960"/>
      <c r="P75" s="961"/>
      <c r="Q75" s="965">
        <v>103845</v>
      </c>
      <c r="R75" s="966"/>
      <c r="S75" s="966"/>
      <c r="T75" s="966"/>
      <c r="U75" s="916"/>
      <c r="V75" s="967">
        <v>101503</v>
      </c>
      <c r="W75" s="966"/>
      <c r="X75" s="966"/>
      <c r="Y75" s="966"/>
      <c r="Z75" s="916"/>
      <c r="AA75" s="967">
        <v>2342</v>
      </c>
      <c r="AB75" s="966"/>
      <c r="AC75" s="966"/>
      <c r="AD75" s="966"/>
      <c r="AE75" s="916"/>
      <c r="AF75" s="967">
        <v>2342</v>
      </c>
      <c r="AG75" s="966"/>
      <c r="AH75" s="966"/>
      <c r="AI75" s="966"/>
      <c r="AJ75" s="916"/>
      <c r="AK75" s="967">
        <v>313</v>
      </c>
      <c r="AL75" s="966"/>
      <c r="AM75" s="966"/>
      <c r="AN75" s="966"/>
      <c r="AO75" s="916"/>
      <c r="AP75" s="967">
        <v>85</v>
      </c>
      <c r="AQ75" s="966"/>
      <c r="AR75" s="966"/>
      <c r="AS75" s="966"/>
      <c r="AT75" s="916"/>
      <c r="AU75" s="967" t="s">
        <v>602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2692</v>
      </c>
      <c r="AG88" s="928"/>
      <c r="AH88" s="928"/>
      <c r="AI88" s="928"/>
      <c r="AJ88" s="928"/>
      <c r="AK88" s="925"/>
      <c r="AL88" s="925"/>
      <c r="AM88" s="925"/>
      <c r="AN88" s="925"/>
      <c r="AO88" s="925"/>
      <c r="AP88" s="928">
        <v>3899</v>
      </c>
      <c r="AQ88" s="928"/>
      <c r="AR88" s="928"/>
      <c r="AS88" s="928"/>
      <c r="AT88" s="928"/>
      <c r="AU88" s="928" t="s">
        <v>602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t="s">
        <v>583</v>
      </c>
      <c r="CX102" s="936"/>
      <c r="CY102" s="936"/>
      <c r="CZ102" s="936"/>
      <c r="DA102" s="979"/>
      <c r="DB102" s="978" t="s">
        <v>596</v>
      </c>
      <c r="DC102" s="936"/>
      <c r="DD102" s="936"/>
      <c r="DE102" s="936"/>
      <c r="DF102" s="979"/>
      <c r="DG102" s="978" t="s">
        <v>583</v>
      </c>
      <c r="DH102" s="936"/>
      <c r="DI102" s="936"/>
      <c r="DJ102" s="936"/>
      <c r="DK102" s="979"/>
      <c r="DL102" s="978" t="s">
        <v>583</v>
      </c>
      <c r="DM102" s="936"/>
      <c r="DN102" s="936"/>
      <c r="DO102" s="936"/>
      <c r="DP102" s="979"/>
      <c r="DQ102" s="978" t="s">
        <v>583</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308718</v>
      </c>
      <c r="AB110" s="988"/>
      <c r="AC110" s="988"/>
      <c r="AD110" s="988"/>
      <c r="AE110" s="989"/>
      <c r="AF110" s="990">
        <v>356379</v>
      </c>
      <c r="AG110" s="988"/>
      <c r="AH110" s="988"/>
      <c r="AI110" s="988"/>
      <c r="AJ110" s="989"/>
      <c r="AK110" s="990">
        <v>400691</v>
      </c>
      <c r="AL110" s="988"/>
      <c r="AM110" s="988"/>
      <c r="AN110" s="988"/>
      <c r="AO110" s="989"/>
      <c r="AP110" s="991">
        <v>39.4</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3394622</v>
      </c>
      <c r="BR110" s="1023"/>
      <c r="BS110" s="1023"/>
      <c r="BT110" s="1023"/>
      <c r="BU110" s="1023"/>
      <c r="BV110" s="1023">
        <v>3216822</v>
      </c>
      <c r="BW110" s="1023"/>
      <c r="BX110" s="1023"/>
      <c r="BY110" s="1023"/>
      <c r="BZ110" s="1023"/>
      <c r="CA110" s="1023">
        <v>3027571</v>
      </c>
      <c r="CB110" s="1023"/>
      <c r="CC110" s="1023"/>
      <c r="CD110" s="1023"/>
      <c r="CE110" s="1023"/>
      <c r="CF110" s="1037">
        <v>297.39999999999998</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415</v>
      </c>
      <c r="DH110" s="1023"/>
      <c r="DI110" s="1023"/>
      <c r="DJ110" s="1023"/>
      <c r="DK110" s="1023"/>
      <c r="DL110" s="1023" t="s">
        <v>415</v>
      </c>
      <c r="DM110" s="1023"/>
      <c r="DN110" s="1023"/>
      <c r="DO110" s="1023"/>
      <c r="DP110" s="1023"/>
      <c r="DQ110" s="1023" t="s">
        <v>394</v>
      </c>
      <c r="DR110" s="1023"/>
      <c r="DS110" s="1023"/>
      <c r="DT110" s="1023"/>
      <c r="DU110" s="1023"/>
      <c r="DV110" s="1024" t="s">
        <v>415</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394</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442</v>
      </c>
      <c r="BW111" s="1016"/>
      <c r="BX111" s="1016"/>
      <c r="BY111" s="1016"/>
      <c r="BZ111" s="1016"/>
      <c r="CA111" s="1016" t="s">
        <v>442</v>
      </c>
      <c r="CB111" s="1016"/>
      <c r="CC111" s="1016"/>
      <c r="CD111" s="1016"/>
      <c r="CE111" s="1016"/>
      <c r="CF111" s="1010" t="s">
        <v>442</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394</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415</v>
      </c>
      <c r="AB112" s="1055"/>
      <c r="AC112" s="1055"/>
      <c r="AD112" s="1055"/>
      <c r="AE112" s="1056"/>
      <c r="AF112" s="1057" t="s">
        <v>415</v>
      </c>
      <c r="AG112" s="1055"/>
      <c r="AH112" s="1055"/>
      <c r="AI112" s="1055"/>
      <c r="AJ112" s="1056"/>
      <c r="AK112" s="1057" t="s">
        <v>415</v>
      </c>
      <c r="AL112" s="1055"/>
      <c r="AM112" s="1055"/>
      <c r="AN112" s="1055"/>
      <c r="AO112" s="1056"/>
      <c r="AP112" s="1058" t="s">
        <v>415</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515130</v>
      </c>
      <c r="BR112" s="1016"/>
      <c r="BS112" s="1016"/>
      <c r="BT112" s="1016"/>
      <c r="BU112" s="1016"/>
      <c r="BV112" s="1016">
        <v>518036</v>
      </c>
      <c r="BW112" s="1016"/>
      <c r="BX112" s="1016"/>
      <c r="BY112" s="1016"/>
      <c r="BZ112" s="1016"/>
      <c r="CA112" s="1016">
        <v>505236</v>
      </c>
      <c r="CB112" s="1016"/>
      <c r="CC112" s="1016"/>
      <c r="CD112" s="1016"/>
      <c r="CE112" s="1016"/>
      <c r="CF112" s="1010">
        <v>49.6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415</v>
      </c>
      <c r="DH112" s="1016"/>
      <c r="DI112" s="1016"/>
      <c r="DJ112" s="1016"/>
      <c r="DK112" s="1016"/>
      <c r="DL112" s="1016" t="s">
        <v>415</v>
      </c>
      <c r="DM112" s="1016"/>
      <c r="DN112" s="1016"/>
      <c r="DO112" s="1016"/>
      <c r="DP112" s="1016"/>
      <c r="DQ112" s="1016" t="s">
        <v>415</v>
      </c>
      <c r="DR112" s="1016"/>
      <c r="DS112" s="1016"/>
      <c r="DT112" s="1016"/>
      <c r="DU112" s="1016"/>
      <c r="DV112" s="1017" t="s">
        <v>415</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32617</v>
      </c>
      <c r="AB113" s="1030"/>
      <c r="AC113" s="1030"/>
      <c r="AD113" s="1030"/>
      <c r="AE113" s="1031"/>
      <c r="AF113" s="1032">
        <v>36503</v>
      </c>
      <c r="AG113" s="1030"/>
      <c r="AH113" s="1030"/>
      <c r="AI113" s="1030"/>
      <c r="AJ113" s="1031"/>
      <c r="AK113" s="1032">
        <v>41624</v>
      </c>
      <c r="AL113" s="1030"/>
      <c r="AM113" s="1030"/>
      <c r="AN113" s="1030"/>
      <c r="AO113" s="1031"/>
      <c r="AP113" s="1033">
        <v>4.0999999999999996</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4457</v>
      </c>
      <c r="BR113" s="1016"/>
      <c r="BS113" s="1016"/>
      <c r="BT113" s="1016"/>
      <c r="BU113" s="1016"/>
      <c r="BV113" s="1016">
        <v>4213</v>
      </c>
      <c r="BW113" s="1016"/>
      <c r="BX113" s="1016"/>
      <c r="BY113" s="1016"/>
      <c r="BZ113" s="1016"/>
      <c r="CA113" s="1016">
        <v>3970</v>
      </c>
      <c r="CB113" s="1016"/>
      <c r="CC113" s="1016"/>
      <c r="CD113" s="1016"/>
      <c r="CE113" s="1016"/>
      <c r="CF113" s="1010">
        <v>0.4</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415</v>
      </c>
      <c r="DH113" s="1055"/>
      <c r="DI113" s="1055"/>
      <c r="DJ113" s="1055"/>
      <c r="DK113" s="1056"/>
      <c r="DL113" s="1057" t="s">
        <v>415</v>
      </c>
      <c r="DM113" s="1055"/>
      <c r="DN113" s="1055"/>
      <c r="DO113" s="1055"/>
      <c r="DP113" s="1056"/>
      <c r="DQ113" s="1057" t="s">
        <v>415</v>
      </c>
      <c r="DR113" s="1055"/>
      <c r="DS113" s="1055"/>
      <c r="DT113" s="1055"/>
      <c r="DU113" s="1056"/>
      <c r="DV113" s="1058" t="s">
        <v>415</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415</v>
      </c>
      <c r="AB114" s="1055"/>
      <c r="AC114" s="1055"/>
      <c r="AD114" s="1055"/>
      <c r="AE114" s="1056"/>
      <c r="AF114" s="1057" t="s">
        <v>415</v>
      </c>
      <c r="AG114" s="1055"/>
      <c r="AH114" s="1055"/>
      <c r="AI114" s="1055"/>
      <c r="AJ114" s="1056"/>
      <c r="AK114" s="1057" t="s">
        <v>415</v>
      </c>
      <c r="AL114" s="1055"/>
      <c r="AM114" s="1055"/>
      <c r="AN114" s="1055"/>
      <c r="AO114" s="1056"/>
      <c r="AP114" s="1058" t="s">
        <v>415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394027</v>
      </c>
      <c r="BR114" s="1016"/>
      <c r="BS114" s="1016"/>
      <c r="BT114" s="1016"/>
      <c r="BU114" s="1016"/>
      <c r="BV114" s="1016">
        <v>411153</v>
      </c>
      <c r="BW114" s="1016"/>
      <c r="BX114" s="1016"/>
      <c r="BY114" s="1016"/>
      <c r="BZ114" s="1016"/>
      <c r="CA114" s="1016">
        <v>403714</v>
      </c>
      <c r="CB114" s="1016"/>
      <c r="CC114" s="1016"/>
      <c r="CD114" s="1016"/>
      <c r="CE114" s="1016"/>
      <c r="CF114" s="1010">
        <v>39.700000000000003</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415</v>
      </c>
      <c r="DH114" s="1055"/>
      <c r="DI114" s="1055"/>
      <c r="DJ114" s="1055"/>
      <c r="DK114" s="1056"/>
      <c r="DL114" s="1057" t="s">
        <v>415</v>
      </c>
      <c r="DM114" s="1055"/>
      <c r="DN114" s="1055"/>
      <c r="DO114" s="1055"/>
      <c r="DP114" s="1056"/>
      <c r="DQ114" s="1057" t="s">
        <v>415</v>
      </c>
      <c r="DR114" s="1055"/>
      <c r="DS114" s="1055"/>
      <c r="DT114" s="1055"/>
      <c r="DU114" s="1056"/>
      <c r="DV114" s="1058" t="s">
        <v>415</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415</v>
      </c>
      <c r="AB115" s="1030"/>
      <c r="AC115" s="1030"/>
      <c r="AD115" s="1030"/>
      <c r="AE115" s="1031"/>
      <c r="AF115" s="1032" t="s">
        <v>415</v>
      </c>
      <c r="AG115" s="1030"/>
      <c r="AH115" s="1030"/>
      <c r="AI115" s="1030"/>
      <c r="AJ115" s="1031"/>
      <c r="AK115" s="1032" t="s">
        <v>415</v>
      </c>
      <c r="AL115" s="1030"/>
      <c r="AM115" s="1030"/>
      <c r="AN115" s="1030"/>
      <c r="AO115" s="1031"/>
      <c r="AP115" s="1033" t="s">
        <v>415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415</v>
      </c>
      <c r="BR115" s="1016"/>
      <c r="BS115" s="1016"/>
      <c r="BT115" s="1016"/>
      <c r="BU115" s="1016"/>
      <c r="BV115" s="1016" t="s">
        <v>415</v>
      </c>
      <c r="BW115" s="1016"/>
      <c r="BX115" s="1016"/>
      <c r="BY115" s="1016"/>
      <c r="BZ115" s="1016"/>
      <c r="CA115" s="1016" t="s">
        <v>415</v>
      </c>
      <c r="CB115" s="1016"/>
      <c r="CC115" s="1016"/>
      <c r="CD115" s="1016"/>
      <c r="CE115" s="1016"/>
      <c r="CF115" s="1010" t="s">
        <v>415</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415</v>
      </c>
      <c r="DH115" s="1055"/>
      <c r="DI115" s="1055"/>
      <c r="DJ115" s="1055"/>
      <c r="DK115" s="1056"/>
      <c r="DL115" s="1057" t="s">
        <v>415</v>
      </c>
      <c r="DM115" s="1055"/>
      <c r="DN115" s="1055"/>
      <c r="DO115" s="1055"/>
      <c r="DP115" s="1056"/>
      <c r="DQ115" s="1057" t="s">
        <v>415</v>
      </c>
      <c r="DR115" s="1055"/>
      <c r="DS115" s="1055"/>
      <c r="DT115" s="1055"/>
      <c r="DU115" s="1056"/>
      <c r="DV115" s="1058" t="s">
        <v>415</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11</v>
      </c>
      <c r="AB116" s="1055"/>
      <c r="AC116" s="1055"/>
      <c r="AD116" s="1055"/>
      <c r="AE116" s="1056"/>
      <c r="AF116" s="1057">
        <v>11</v>
      </c>
      <c r="AG116" s="1055"/>
      <c r="AH116" s="1055"/>
      <c r="AI116" s="1055"/>
      <c r="AJ116" s="1056"/>
      <c r="AK116" s="1057">
        <v>10</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415</v>
      </c>
      <c r="BR116" s="1016"/>
      <c r="BS116" s="1016"/>
      <c r="BT116" s="1016"/>
      <c r="BU116" s="1016"/>
      <c r="BV116" s="1016" t="s">
        <v>415</v>
      </c>
      <c r="BW116" s="1016"/>
      <c r="BX116" s="1016"/>
      <c r="BY116" s="1016"/>
      <c r="BZ116" s="1016"/>
      <c r="CA116" s="1016" t="s">
        <v>415</v>
      </c>
      <c r="CB116" s="1016"/>
      <c r="CC116" s="1016"/>
      <c r="CD116" s="1016"/>
      <c r="CE116" s="1016"/>
      <c r="CF116" s="1010" t="s">
        <v>415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415</v>
      </c>
      <c r="DH116" s="1055"/>
      <c r="DI116" s="1055"/>
      <c r="DJ116" s="1055"/>
      <c r="DK116" s="1056"/>
      <c r="DL116" s="1057" t="s">
        <v>415</v>
      </c>
      <c r="DM116" s="1055"/>
      <c r="DN116" s="1055"/>
      <c r="DO116" s="1055"/>
      <c r="DP116" s="1056"/>
      <c r="DQ116" s="1057" t="s">
        <v>415</v>
      </c>
      <c r="DR116" s="1055"/>
      <c r="DS116" s="1055"/>
      <c r="DT116" s="1055"/>
      <c r="DU116" s="1056"/>
      <c r="DV116" s="1058" t="s">
        <v>415</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341346</v>
      </c>
      <c r="AB117" s="1073"/>
      <c r="AC117" s="1073"/>
      <c r="AD117" s="1073"/>
      <c r="AE117" s="1074"/>
      <c r="AF117" s="1075">
        <v>392893</v>
      </c>
      <c r="AG117" s="1073"/>
      <c r="AH117" s="1073"/>
      <c r="AI117" s="1073"/>
      <c r="AJ117" s="1074"/>
      <c r="AK117" s="1075">
        <v>442325</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394</v>
      </c>
      <c r="BR117" s="1016"/>
      <c r="BS117" s="1016"/>
      <c r="BT117" s="1016"/>
      <c r="BU117" s="1016"/>
      <c r="BV117" s="1016" t="s">
        <v>463</v>
      </c>
      <c r="BW117" s="1016"/>
      <c r="BX117" s="1016"/>
      <c r="BY117" s="1016"/>
      <c r="BZ117" s="1016"/>
      <c r="CA117" s="1016" t="s">
        <v>464</v>
      </c>
      <c r="CB117" s="1016"/>
      <c r="CC117" s="1016"/>
      <c r="CD117" s="1016"/>
      <c r="CE117" s="1016"/>
      <c r="CF117" s="1010" t="s">
        <v>464</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394</v>
      </c>
      <c r="DH117" s="1055"/>
      <c r="DI117" s="1055"/>
      <c r="DJ117" s="1055"/>
      <c r="DK117" s="1056"/>
      <c r="DL117" s="1057" t="s">
        <v>463</v>
      </c>
      <c r="DM117" s="1055"/>
      <c r="DN117" s="1055"/>
      <c r="DO117" s="1055"/>
      <c r="DP117" s="1056"/>
      <c r="DQ117" s="1057" t="s">
        <v>466</v>
      </c>
      <c r="DR117" s="1055"/>
      <c r="DS117" s="1055"/>
      <c r="DT117" s="1055"/>
      <c r="DU117" s="1056"/>
      <c r="DV117" s="1058" t="s">
        <v>394</v>
      </c>
      <c r="DW117" s="1059"/>
      <c r="DX117" s="1059"/>
      <c r="DY117" s="1059"/>
      <c r="DZ117" s="1060"/>
    </row>
    <row r="118" spans="1:130" s="248"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394</v>
      </c>
      <c r="BR118" s="1094"/>
      <c r="BS118" s="1094"/>
      <c r="BT118" s="1094"/>
      <c r="BU118" s="1094"/>
      <c r="BV118" s="1094" t="s">
        <v>468</v>
      </c>
      <c r="BW118" s="1094"/>
      <c r="BX118" s="1094"/>
      <c r="BY118" s="1094"/>
      <c r="BZ118" s="1094"/>
      <c r="CA118" s="1094" t="s">
        <v>464</v>
      </c>
      <c r="CB118" s="1094"/>
      <c r="CC118" s="1094"/>
      <c r="CD118" s="1094"/>
      <c r="CE118" s="1094"/>
      <c r="CF118" s="1010" t="s">
        <v>466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463</v>
      </c>
      <c r="DH118" s="1055"/>
      <c r="DI118" s="1055"/>
      <c r="DJ118" s="1055"/>
      <c r="DK118" s="1056"/>
      <c r="DL118" s="1057" t="s">
        <v>394</v>
      </c>
      <c r="DM118" s="1055"/>
      <c r="DN118" s="1055"/>
      <c r="DO118" s="1055"/>
      <c r="DP118" s="1056"/>
      <c r="DQ118" s="1057" t="s">
        <v>463</v>
      </c>
      <c r="DR118" s="1055"/>
      <c r="DS118" s="1055"/>
      <c r="DT118" s="1055"/>
      <c r="DU118" s="1056"/>
      <c r="DV118" s="1058" t="s">
        <v>463</v>
      </c>
      <c r="DW118" s="1059"/>
      <c r="DX118" s="1059"/>
      <c r="DY118" s="1059"/>
      <c r="DZ118" s="1060"/>
    </row>
    <row r="119" spans="1:130" s="248"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394</v>
      </c>
      <c r="AB119" s="988"/>
      <c r="AC119" s="988"/>
      <c r="AD119" s="988"/>
      <c r="AE119" s="989"/>
      <c r="AF119" s="990" t="s">
        <v>463</v>
      </c>
      <c r="AG119" s="988"/>
      <c r="AH119" s="988"/>
      <c r="AI119" s="988"/>
      <c r="AJ119" s="989"/>
      <c r="AK119" s="990" t="s">
        <v>464</v>
      </c>
      <c r="AL119" s="988"/>
      <c r="AM119" s="988"/>
      <c r="AN119" s="988"/>
      <c r="AO119" s="989"/>
      <c r="AP119" s="991" t="s">
        <v>394</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4308236</v>
      </c>
      <c r="BR119" s="1094"/>
      <c r="BS119" s="1094"/>
      <c r="BT119" s="1094"/>
      <c r="BU119" s="1094"/>
      <c r="BV119" s="1094">
        <v>4150224</v>
      </c>
      <c r="BW119" s="1094"/>
      <c r="BX119" s="1094"/>
      <c r="BY119" s="1094"/>
      <c r="BZ119" s="1094"/>
      <c r="CA119" s="1094">
        <v>3940491</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463</v>
      </c>
      <c r="DH119" s="1080"/>
      <c r="DI119" s="1080"/>
      <c r="DJ119" s="1080"/>
      <c r="DK119" s="1081"/>
      <c r="DL119" s="1079" t="s">
        <v>394</v>
      </c>
      <c r="DM119" s="1080"/>
      <c r="DN119" s="1080"/>
      <c r="DO119" s="1080"/>
      <c r="DP119" s="1081"/>
      <c r="DQ119" s="1079" t="s">
        <v>463</v>
      </c>
      <c r="DR119" s="1080"/>
      <c r="DS119" s="1080"/>
      <c r="DT119" s="1080"/>
      <c r="DU119" s="1081"/>
      <c r="DV119" s="1082" t="s">
        <v>394</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394</v>
      </c>
      <c r="AB120" s="1055"/>
      <c r="AC120" s="1055"/>
      <c r="AD120" s="1055"/>
      <c r="AE120" s="1056"/>
      <c r="AF120" s="1057" t="s">
        <v>394</v>
      </c>
      <c r="AG120" s="1055"/>
      <c r="AH120" s="1055"/>
      <c r="AI120" s="1055"/>
      <c r="AJ120" s="1056"/>
      <c r="AK120" s="1057" t="s">
        <v>464</v>
      </c>
      <c r="AL120" s="1055"/>
      <c r="AM120" s="1055"/>
      <c r="AN120" s="1055"/>
      <c r="AO120" s="1056"/>
      <c r="AP120" s="1058" t="s">
        <v>408</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2073098</v>
      </c>
      <c r="BR120" s="1023"/>
      <c r="BS120" s="1023"/>
      <c r="BT120" s="1023"/>
      <c r="BU120" s="1023"/>
      <c r="BV120" s="1023">
        <v>2119794</v>
      </c>
      <c r="BW120" s="1023"/>
      <c r="BX120" s="1023"/>
      <c r="BY120" s="1023"/>
      <c r="BZ120" s="1023"/>
      <c r="CA120" s="1023">
        <v>2107234</v>
      </c>
      <c r="CB120" s="1023"/>
      <c r="CC120" s="1023"/>
      <c r="CD120" s="1023"/>
      <c r="CE120" s="1023"/>
      <c r="CF120" s="1037">
        <v>207</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273682</v>
      </c>
      <c r="DH120" s="1023"/>
      <c r="DI120" s="1023"/>
      <c r="DJ120" s="1023"/>
      <c r="DK120" s="1023"/>
      <c r="DL120" s="1023">
        <v>276258</v>
      </c>
      <c r="DM120" s="1023"/>
      <c r="DN120" s="1023"/>
      <c r="DO120" s="1023"/>
      <c r="DP120" s="1023"/>
      <c r="DQ120" s="1023">
        <v>269390</v>
      </c>
      <c r="DR120" s="1023"/>
      <c r="DS120" s="1023"/>
      <c r="DT120" s="1023"/>
      <c r="DU120" s="1023"/>
      <c r="DV120" s="1024">
        <v>26.5</v>
      </c>
      <c r="DW120" s="1024"/>
      <c r="DX120" s="1024"/>
      <c r="DY120" s="1024"/>
      <c r="DZ120" s="1025"/>
    </row>
    <row r="121" spans="1:130" s="248" customFormat="1" ht="26.25"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394</v>
      </c>
      <c r="AB121" s="1055"/>
      <c r="AC121" s="1055"/>
      <c r="AD121" s="1055"/>
      <c r="AE121" s="1056"/>
      <c r="AF121" s="1057" t="s">
        <v>463</v>
      </c>
      <c r="AG121" s="1055"/>
      <c r="AH121" s="1055"/>
      <c r="AI121" s="1055"/>
      <c r="AJ121" s="1056"/>
      <c r="AK121" s="1057" t="s">
        <v>394</v>
      </c>
      <c r="AL121" s="1055"/>
      <c r="AM121" s="1055"/>
      <c r="AN121" s="1055"/>
      <c r="AO121" s="1056"/>
      <c r="AP121" s="1058" t="s">
        <v>408</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321004</v>
      </c>
      <c r="BR121" s="1016"/>
      <c r="BS121" s="1016"/>
      <c r="BT121" s="1016"/>
      <c r="BU121" s="1016"/>
      <c r="BV121" s="1016">
        <v>275785</v>
      </c>
      <c r="BW121" s="1016"/>
      <c r="BX121" s="1016"/>
      <c r="BY121" s="1016"/>
      <c r="BZ121" s="1016"/>
      <c r="CA121" s="1016">
        <v>274113</v>
      </c>
      <c r="CB121" s="1016"/>
      <c r="CC121" s="1016"/>
      <c r="CD121" s="1016"/>
      <c r="CE121" s="1016"/>
      <c r="CF121" s="1010">
        <v>26.9</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233389</v>
      </c>
      <c r="DH121" s="1016"/>
      <c r="DI121" s="1016"/>
      <c r="DJ121" s="1016"/>
      <c r="DK121" s="1016"/>
      <c r="DL121" s="1016">
        <v>234817</v>
      </c>
      <c r="DM121" s="1016"/>
      <c r="DN121" s="1016"/>
      <c r="DO121" s="1016"/>
      <c r="DP121" s="1016"/>
      <c r="DQ121" s="1016">
        <v>229750</v>
      </c>
      <c r="DR121" s="1016"/>
      <c r="DS121" s="1016"/>
      <c r="DT121" s="1016"/>
      <c r="DU121" s="1016"/>
      <c r="DV121" s="1017">
        <v>22.6</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464</v>
      </c>
      <c r="AB122" s="1055"/>
      <c r="AC122" s="1055"/>
      <c r="AD122" s="1055"/>
      <c r="AE122" s="1056"/>
      <c r="AF122" s="1057" t="s">
        <v>394</v>
      </c>
      <c r="AG122" s="1055"/>
      <c r="AH122" s="1055"/>
      <c r="AI122" s="1055"/>
      <c r="AJ122" s="1056"/>
      <c r="AK122" s="1057" t="s">
        <v>464</v>
      </c>
      <c r="AL122" s="1055"/>
      <c r="AM122" s="1055"/>
      <c r="AN122" s="1055"/>
      <c r="AO122" s="1056"/>
      <c r="AP122" s="1058" t="s">
        <v>394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2856536</v>
      </c>
      <c r="BR122" s="1094"/>
      <c r="BS122" s="1094"/>
      <c r="BT122" s="1094"/>
      <c r="BU122" s="1094"/>
      <c r="BV122" s="1094">
        <v>2751218</v>
      </c>
      <c r="BW122" s="1094"/>
      <c r="BX122" s="1094"/>
      <c r="BY122" s="1094"/>
      <c r="BZ122" s="1094"/>
      <c r="CA122" s="1094">
        <v>2666440</v>
      </c>
      <c r="CB122" s="1094"/>
      <c r="CC122" s="1094"/>
      <c r="CD122" s="1094"/>
      <c r="CE122" s="1094"/>
      <c r="CF122" s="1114">
        <v>261.89999999999998</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8059</v>
      </c>
      <c r="DH122" s="1016"/>
      <c r="DI122" s="1016"/>
      <c r="DJ122" s="1016"/>
      <c r="DK122" s="1016"/>
      <c r="DL122" s="1016">
        <v>6961</v>
      </c>
      <c r="DM122" s="1016"/>
      <c r="DN122" s="1016"/>
      <c r="DO122" s="1016"/>
      <c r="DP122" s="1016"/>
      <c r="DQ122" s="1016">
        <v>6096</v>
      </c>
      <c r="DR122" s="1016"/>
      <c r="DS122" s="1016"/>
      <c r="DT122" s="1016"/>
      <c r="DU122" s="1016"/>
      <c r="DV122" s="1017">
        <v>0.6</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394</v>
      </c>
      <c r="AB123" s="1055"/>
      <c r="AC123" s="1055"/>
      <c r="AD123" s="1055"/>
      <c r="AE123" s="1056"/>
      <c r="AF123" s="1057" t="s">
        <v>394</v>
      </c>
      <c r="AG123" s="1055"/>
      <c r="AH123" s="1055"/>
      <c r="AI123" s="1055"/>
      <c r="AJ123" s="1056"/>
      <c r="AK123" s="1057" t="s">
        <v>464</v>
      </c>
      <c r="AL123" s="1055"/>
      <c r="AM123" s="1055"/>
      <c r="AN123" s="1055"/>
      <c r="AO123" s="1056"/>
      <c r="AP123" s="1058" t="s">
        <v>394</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481</v>
      </c>
      <c r="BP123" s="1102"/>
      <c r="BQ123" s="1161">
        <v>5250638</v>
      </c>
      <c r="BR123" s="1162"/>
      <c r="BS123" s="1162"/>
      <c r="BT123" s="1162"/>
      <c r="BU123" s="1162"/>
      <c r="BV123" s="1162">
        <v>5146797</v>
      </c>
      <c r="BW123" s="1162"/>
      <c r="BX123" s="1162"/>
      <c r="BY123" s="1162"/>
      <c r="BZ123" s="1162"/>
      <c r="CA123" s="1162">
        <v>5047787</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463</v>
      </c>
      <c r="DM123" s="1055"/>
      <c r="DN123" s="1055"/>
      <c r="DO123" s="1055"/>
      <c r="DP123" s="1056"/>
      <c r="DQ123" s="1057" t="s">
        <v>394</v>
      </c>
      <c r="DR123" s="1055"/>
      <c r="DS123" s="1055"/>
      <c r="DT123" s="1055"/>
      <c r="DU123" s="1056"/>
      <c r="DV123" s="1058" t="s">
        <v>466</v>
      </c>
      <c r="DW123" s="1059"/>
      <c r="DX123" s="1059"/>
      <c r="DY123" s="1059"/>
      <c r="DZ123" s="1060"/>
    </row>
    <row r="124" spans="1:130" s="248" customFormat="1" ht="26.25" customHeight="1" thickBot="1" x14ac:dyDescent="0.25">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394</v>
      </c>
      <c r="AB124" s="1055"/>
      <c r="AC124" s="1055"/>
      <c r="AD124" s="1055"/>
      <c r="AE124" s="1056"/>
      <c r="AF124" s="1057" t="s">
        <v>463</v>
      </c>
      <c r="AG124" s="1055"/>
      <c r="AH124" s="1055"/>
      <c r="AI124" s="1055"/>
      <c r="AJ124" s="1056"/>
      <c r="AK124" s="1057" t="s">
        <v>463</v>
      </c>
      <c r="AL124" s="1055"/>
      <c r="AM124" s="1055"/>
      <c r="AN124" s="1055"/>
      <c r="AO124" s="1056"/>
      <c r="AP124" s="1058" t="s">
        <v>394</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408</v>
      </c>
      <c r="BR124" s="1124"/>
      <c r="BS124" s="1124"/>
      <c r="BT124" s="1124"/>
      <c r="BU124" s="1124"/>
      <c r="BV124" s="1124" t="s">
        <v>464</v>
      </c>
      <c r="BW124" s="1124"/>
      <c r="BX124" s="1124"/>
      <c r="BY124" s="1124"/>
      <c r="BZ124" s="1124"/>
      <c r="CA124" s="1124" t="s">
        <v>394</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394</v>
      </c>
      <c r="DH124" s="1080"/>
      <c r="DI124" s="1080"/>
      <c r="DJ124" s="1080"/>
      <c r="DK124" s="1081"/>
      <c r="DL124" s="1079" t="s">
        <v>394</v>
      </c>
      <c r="DM124" s="1080"/>
      <c r="DN124" s="1080"/>
      <c r="DO124" s="1080"/>
      <c r="DP124" s="1081"/>
      <c r="DQ124" s="1079" t="s">
        <v>394</v>
      </c>
      <c r="DR124" s="1080"/>
      <c r="DS124" s="1080"/>
      <c r="DT124" s="1080"/>
      <c r="DU124" s="1081"/>
      <c r="DV124" s="1082" t="s">
        <v>464</v>
      </c>
      <c r="DW124" s="1083"/>
      <c r="DX124" s="1083"/>
      <c r="DY124" s="1083"/>
      <c r="DZ124" s="1084"/>
    </row>
    <row r="125" spans="1:130" s="248" customFormat="1" ht="26.2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463</v>
      </c>
      <c r="AG125" s="1055"/>
      <c r="AH125" s="1055"/>
      <c r="AI125" s="1055"/>
      <c r="AJ125" s="1056"/>
      <c r="AK125" s="1057" t="s">
        <v>463</v>
      </c>
      <c r="AL125" s="1055"/>
      <c r="AM125" s="1055"/>
      <c r="AN125" s="1055"/>
      <c r="AO125" s="1056"/>
      <c r="AP125" s="1058" t="s">
        <v>394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394</v>
      </c>
      <c r="DH125" s="1023"/>
      <c r="DI125" s="1023"/>
      <c r="DJ125" s="1023"/>
      <c r="DK125" s="1023"/>
      <c r="DL125" s="1023" t="s">
        <v>394</v>
      </c>
      <c r="DM125" s="1023"/>
      <c r="DN125" s="1023"/>
      <c r="DO125" s="1023"/>
      <c r="DP125" s="1023"/>
      <c r="DQ125" s="1023" t="s">
        <v>394</v>
      </c>
      <c r="DR125" s="1023"/>
      <c r="DS125" s="1023"/>
      <c r="DT125" s="1023"/>
      <c r="DU125" s="1023"/>
      <c r="DV125" s="1024" t="s">
        <v>464</v>
      </c>
      <c r="DW125" s="1024"/>
      <c r="DX125" s="1024"/>
      <c r="DY125" s="1024"/>
      <c r="DZ125" s="1025"/>
    </row>
    <row r="126" spans="1:130" s="248" customFormat="1" ht="26.2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408</v>
      </c>
      <c r="AB126" s="1055"/>
      <c r="AC126" s="1055"/>
      <c r="AD126" s="1055"/>
      <c r="AE126" s="1056"/>
      <c r="AF126" s="1057" t="s">
        <v>394</v>
      </c>
      <c r="AG126" s="1055"/>
      <c r="AH126" s="1055"/>
      <c r="AI126" s="1055"/>
      <c r="AJ126" s="1056"/>
      <c r="AK126" s="1057" t="s">
        <v>466</v>
      </c>
      <c r="AL126" s="1055"/>
      <c r="AM126" s="1055"/>
      <c r="AN126" s="1055"/>
      <c r="AO126" s="1056"/>
      <c r="AP126" s="1058" t="s">
        <v>464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394</v>
      </c>
      <c r="DM126" s="1016"/>
      <c r="DN126" s="1016"/>
      <c r="DO126" s="1016"/>
      <c r="DP126" s="1016"/>
      <c r="DQ126" s="1016" t="s">
        <v>394</v>
      </c>
      <c r="DR126" s="1016"/>
      <c r="DS126" s="1016"/>
      <c r="DT126" s="1016"/>
      <c r="DU126" s="1016"/>
      <c r="DV126" s="1017" t="s">
        <v>394</v>
      </c>
      <c r="DW126" s="1017"/>
      <c r="DX126" s="1017"/>
      <c r="DY126" s="1017"/>
      <c r="DZ126" s="1018"/>
    </row>
    <row r="127" spans="1:130" s="248" customFormat="1" ht="26.25" customHeight="1" x14ac:dyDescent="0.2">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394</v>
      </c>
      <c r="AB127" s="1055"/>
      <c r="AC127" s="1055"/>
      <c r="AD127" s="1055"/>
      <c r="AE127" s="1056"/>
      <c r="AF127" s="1057" t="s">
        <v>408</v>
      </c>
      <c r="AG127" s="1055"/>
      <c r="AH127" s="1055"/>
      <c r="AI127" s="1055"/>
      <c r="AJ127" s="1056"/>
      <c r="AK127" s="1057" t="s">
        <v>408</v>
      </c>
      <c r="AL127" s="1055"/>
      <c r="AM127" s="1055"/>
      <c r="AN127" s="1055"/>
      <c r="AO127" s="1056"/>
      <c r="AP127" s="1058" t="s">
        <v>466</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464</v>
      </c>
      <c r="DM127" s="1016"/>
      <c r="DN127" s="1016"/>
      <c r="DO127" s="1016"/>
      <c r="DP127" s="1016"/>
      <c r="DQ127" s="1016" t="s">
        <v>408</v>
      </c>
      <c r="DR127" s="1016"/>
      <c r="DS127" s="1016"/>
      <c r="DT127" s="1016"/>
      <c r="DU127" s="1016"/>
      <c r="DV127" s="1017" t="s">
        <v>463</v>
      </c>
      <c r="DW127" s="1017"/>
      <c r="DX127" s="1017"/>
      <c r="DY127" s="1017"/>
      <c r="DZ127" s="1018"/>
    </row>
    <row r="128" spans="1:130" s="248" customFormat="1" ht="26.25" customHeight="1" thickBot="1" x14ac:dyDescent="0.25">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335</v>
      </c>
      <c r="AB128" s="1144"/>
      <c r="AC128" s="1144"/>
      <c r="AD128" s="1144"/>
      <c r="AE128" s="1145"/>
      <c r="AF128" s="1146">
        <v>335</v>
      </c>
      <c r="AG128" s="1144"/>
      <c r="AH128" s="1144"/>
      <c r="AI128" s="1144"/>
      <c r="AJ128" s="1145"/>
      <c r="AK128" s="1146">
        <v>335</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394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464</v>
      </c>
      <c r="DH128" s="1136"/>
      <c r="DI128" s="1136"/>
      <c r="DJ128" s="1136"/>
      <c r="DK128" s="1136"/>
      <c r="DL128" s="1136" t="s">
        <v>394</v>
      </c>
      <c r="DM128" s="1136"/>
      <c r="DN128" s="1136"/>
      <c r="DO128" s="1136"/>
      <c r="DP128" s="1136"/>
      <c r="DQ128" s="1136" t="s">
        <v>394</v>
      </c>
      <c r="DR128" s="1136"/>
      <c r="DS128" s="1136"/>
      <c r="DT128" s="1136"/>
      <c r="DU128" s="1136"/>
      <c r="DV128" s="1137" t="s">
        <v>463</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1199914</v>
      </c>
      <c r="AB129" s="1055"/>
      <c r="AC129" s="1055"/>
      <c r="AD129" s="1055"/>
      <c r="AE129" s="1056"/>
      <c r="AF129" s="1057">
        <v>1242961</v>
      </c>
      <c r="AG129" s="1055"/>
      <c r="AH129" s="1055"/>
      <c r="AI129" s="1055"/>
      <c r="AJ129" s="1056"/>
      <c r="AK129" s="1057">
        <v>1349266</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394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264105</v>
      </c>
      <c r="AB130" s="1055"/>
      <c r="AC130" s="1055"/>
      <c r="AD130" s="1055"/>
      <c r="AE130" s="1056"/>
      <c r="AF130" s="1057">
        <v>305559</v>
      </c>
      <c r="AG130" s="1055"/>
      <c r="AH130" s="1055"/>
      <c r="AI130" s="1055"/>
      <c r="AJ130" s="1056"/>
      <c r="AK130" s="1057">
        <v>331165</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935809</v>
      </c>
      <c r="AB131" s="1080"/>
      <c r="AC131" s="1080"/>
      <c r="AD131" s="1080"/>
      <c r="AE131" s="1081"/>
      <c r="AF131" s="1079">
        <v>937402</v>
      </c>
      <c r="AG131" s="1080"/>
      <c r="AH131" s="1080"/>
      <c r="AI131" s="1080"/>
      <c r="AJ131" s="1081"/>
      <c r="AK131" s="1079">
        <v>1018101</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t="s">
        <v>394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8.2181299820000007</v>
      </c>
      <c r="AB132" s="1196"/>
      <c r="AC132" s="1196"/>
      <c r="AD132" s="1196"/>
      <c r="AE132" s="1197"/>
      <c r="AF132" s="1198">
        <v>9.280863493</v>
      </c>
      <c r="AG132" s="1196"/>
      <c r="AH132" s="1196"/>
      <c r="AI132" s="1196"/>
      <c r="AJ132" s="1197"/>
      <c r="AK132" s="1198">
        <v>10.88546225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7.8</v>
      </c>
      <c r="AB133" s="1179"/>
      <c r="AC133" s="1179"/>
      <c r="AD133" s="1179"/>
      <c r="AE133" s="1180"/>
      <c r="AF133" s="1178">
        <v>8.8000000000000007</v>
      </c>
      <c r="AG133" s="1179"/>
      <c r="AH133" s="1179"/>
      <c r="AI133" s="1179"/>
      <c r="AJ133" s="1180"/>
      <c r="AK133" s="1178">
        <v>9.4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jMwjdf9b8lKwhjcbdyEUPItyZlQoROwKsNTHjRsSG8axgDk6K7puPoB4OKMJBlC/2MtCKMoqK5ZdjDfLaFZVw==" saltValue="Syo1GlC9YJRa7qJn0RkK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OdWmgSkU69hAFVCAAbb4fhEWzm620hdOZ4LOoLEadHpOdNfDmi1KIvHiEx4zIr2aGQWAwREN8sS6s7ZvrzE0g==" saltValue="jE/H7dd2HJeC9/bNU0Jg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4hbHgbPw3MuLEwLsGqX5O6RWWPbFt+HCVFB1uO6vuAncnPfcsxXDmsZmDeA0VmU0h2ZmcuQbp/ICu97i+xwew==" saltValue="v28WFcSbegfpYD6QlwH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352768</v>
      </c>
      <c r="AP9" s="314">
        <v>216024</v>
      </c>
      <c r="AQ9" s="315">
        <v>199723</v>
      </c>
      <c r="AR9" s="316">
        <v>8.1999999999999993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4510</v>
      </c>
      <c r="AP10" s="317">
        <v>2762</v>
      </c>
      <c r="AQ10" s="318">
        <v>26472</v>
      </c>
      <c r="AR10" s="319">
        <v>-89.6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1310</v>
      </c>
      <c r="AR11" s="319" t="s">
        <v>518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t="s">
        <v>518</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11997</v>
      </c>
      <c r="AP13" s="317">
        <v>7347</v>
      </c>
      <c r="AQ13" s="318">
        <v>7770</v>
      </c>
      <c r="AR13" s="319">
        <v>-5.4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t="s">
        <v>518</v>
      </c>
      <c r="AP14" s="317" t="s">
        <v>518</v>
      </c>
      <c r="AQ14" s="318">
        <v>5092</v>
      </c>
      <c r="AR14" s="319" t="s">
        <v>518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-25711</v>
      </c>
      <c r="AP15" s="317">
        <v>-15745</v>
      </c>
      <c r="AQ15" s="318">
        <v>-15881</v>
      </c>
      <c r="AR15" s="319">
        <v>-0.9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343564</v>
      </c>
      <c r="AP16" s="317">
        <v>210388</v>
      </c>
      <c r="AQ16" s="318">
        <v>224486</v>
      </c>
      <c r="AR16" s="319">
        <v>-6.3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20.82</v>
      </c>
      <c r="AP21" s="331">
        <v>20.23</v>
      </c>
      <c r="AQ21" s="332">
        <v>0.59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97.7</v>
      </c>
      <c r="AP22" s="336">
        <v>95.4</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400691</v>
      </c>
      <c r="AP32" s="345">
        <v>245371</v>
      </c>
      <c r="AQ32" s="346">
        <v>117380</v>
      </c>
      <c r="AR32" s="347">
        <v>109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t="s">
        <v>518</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41624</v>
      </c>
      <c r="AP35" s="345">
        <v>25489</v>
      </c>
      <c r="AQ35" s="346">
        <v>31875</v>
      </c>
      <c r="AR35" s="347">
        <v>-20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518</v>
      </c>
      <c r="AP36" s="345" t="s">
        <v>518</v>
      </c>
      <c r="AQ36" s="346">
        <v>2465</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285</v>
      </c>
      <c r="AR37" s="347" t="s">
        <v>518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10</v>
      </c>
      <c r="AP38" s="348">
        <v>6</v>
      </c>
      <c r="AQ38" s="349">
        <v>17</v>
      </c>
      <c r="AR38" s="337">
        <v>-64.7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-335</v>
      </c>
      <c r="AP39" s="345">
        <v>-205</v>
      </c>
      <c r="AQ39" s="346">
        <v>-3552</v>
      </c>
      <c r="AR39" s="347">
        <v>-94.2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-331165</v>
      </c>
      <c r="AP40" s="345">
        <v>-202795</v>
      </c>
      <c r="AQ40" s="346">
        <v>-113436</v>
      </c>
      <c r="AR40" s="347">
        <v>78.8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110825</v>
      </c>
      <c r="AP41" s="345">
        <v>67866</v>
      </c>
      <c r="AQ41" s="346">
        <v>35033</v>
      </c>
      <c r="AR41" s="347">
        <v>93.7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667716</v>
      </c>
      <c r="AN51" s="367">
        <v>379816</v>
      </c>
      <c r="AO51" s="368">
        <v>-13.7</v>
      </c>
      <c r="AP51" s="369">
        <v>237994</v>
      </c>
      <c r="AQ51" s="370">
        <v>-2.9</v>
      </c>
      <c r="AR51" s="371">
        <v>-10.8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180409</v>
      </c>
      <c r="AN52" s="375">
        <v>102622</v>
      </c>
      <c r="AO52" s="376">
        <v>14.9</v>
      </c>
      <c r="AP52" s="377">
        <v>110361</v>
      </c>
      <c r="AQ52" s="378">
        <v>1.3</v>
      </c>
      <c r="AR52" s="379">
        <v>13.6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275264</v>
      </c>
      <c r="AN53" s="367">
        <v>158198</v>
      </c>
      <c r="AO53" s="368">
        <v>-58.3</v>
      </c>
      <c r="AP53" s="369">
        <v>267911</v>
      </c>
      <c r="AQ53" s="370">
        <v>12.6</v>
      </c>
      <c r="AR53" s="371">
        <v>-70.900000000000006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107120</v>
      </c>
      <c r="AN54" s="375">
        <v>61563</v>
      </c>
      <c r="AO54" s="376">
        <v>-40</v>
      </c>
      <c r="AP54" s="377">
        <v>106425</v>
      </c>
      <c r="AQ54" s="378">
        <v>-3.6</v>
      </c>
      <c r="AR54" s="379">
        <v>-36.4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304725</v>
      </c>
      <c r="AN55" s="367">
        <v>179567</v>
      </c>
      <c r="AO55" s="368">
        <v>13.5</v>
      </c>
      <c r="AP55" s="369">
        <v>228215</v>
      </c>
      <c r="AQ55" s="370">
        <v>-14.8</v>
      </c>
      <c r="AR55" s="371">
        <v>28.3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174295</v>
      </c>
      <c r="AN56" s="375">
        <v>102708</v>
      </c>
      <c r="AO56" s="376">
        <v>66.8</v>
      </c>
      <c r="AP56" s="377">
        <v>117571</v>
      </c>
      <c r="AQ56" s="378">
        <v>10.5</v>
      </c>
      <c r="AR56" s="379">
        <v>56.3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172973</v>
      </c>
      <c r="AN57" s="367">
        <v>103515</v>
      </c>
      <c r="AO57" s="368">
        <v>-42.4</v>
      </c>
      <c r="AP57" s="369">
        <v>264232</v>
      </c>
      <c r="AQ57" s="370">
        <v>15.8</v>
      </c>
      <c r="AR57" s="371">
        <v>-58.2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121749</v>
      </c>
      <c r="AN58" s="375">
        <v>72860</v>
      </c>
      <c r="AO58" s="376">
        <v>-29.1</v>
      </c>
      <c r="AP58" s="377">
        <v>133959</v>
      </c>
      <c r="AQ58" s="378">
        <v>13.9</v>
      </c>
      <c r="AR58" s="379">
        <v>-43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210847</v>
      </c>
      <c r="AN59" s="367">
        <v>129116</v>
      </c>
      <c r="AO59" s="368">
        <v>24.7</v>
      </c>
      <c r="AP59" s="369">
        <v>263613</v>
      </c>
      <c r="AQ59" s="370">
        <v>-0.2</v>
      </c>
      <c r="AR59" s="371">
        <v>24.9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163314</v>
      </c>
      <c r="AN60" s="375">
        <v>100009</v>
      </c>
      <c r="AO60" s="376">
        <v>37.299999999999997</v>
      </c>
      <c r="AP60" s="377">
        <v>128823</v>
      </c>
      <c r="AQ60" s="378">
        <v>-3.8</v>
      </c>
      <c r="AR60" s="379">
        <v>41.1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326305</v>
      </c>
      <c r="AN61" s="382">
        <v>190042</v>
      </c>
      <c r="AO61" s="383">
        <v>-15.2</v>
      </c>
      <c r="AP61" s="384">
        <v>252393</v>
      </c>
      <c r="AQ61" s="385">
        <v>2.1</v>
      </c>
      <c r="AR61" s="371">
        <v>-17.3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149377</v>
      </c>
      <c r="AN62" s="375">
        <v>87952</v>
      </c>
      <c r="AO62" s="376">
        <v>10</v>
      </c>
      <c r="AP62" s="377">
        <v>119428</v>
      </c>
      <c r="AQ62" s="378">
        <v>3.7</v>
      </c>
      <c r="AR62" s="379">
        <v>6.3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hmWVthxqjudR7j53aPfP4rCp7zAPDxGFFxAWHgO370YuKP2T7FzUH/+p3LHQQJust6iiSdYX1mjV/EBW9gKaA==" saltValue="+Lgd2IqSGOuoF5R6FfVA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5BgiGeQL0FrPkfgaGCFrgxrauMwqipCW3U9i7jut5OX1LBoHetR+cyhq6HUYFrz8V5EtMrZlASQf41jDm1yzNg==" saltValue="8fZxVlDEbbHomqC1Hs5E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ezWf/6Nyxe3zV2qbhMCzO8iWgUkWO6tdVvVAc3+nJn7/Nf+mN37+0Pqz0I0vIJXRZL2JgblnuHuUjt4DfOnKKg==" saltValue="Mx10qniD8Hl5TxI664Ro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8" t="s">
        <v>3</v>
      </c>
      <c r="D47" s="1238"/>
      <c r="E47" s="1239"/>
      <c r="F47" s="11">
        <v>48.67</v>
      </c>
      <c r="G47" s="12">
        <v>49.75</v>
      </c>
      <c r="H47" s="12">
        <v>50.01</v>
      </c>
      <c r="I47" s="12">
        <v>48.27</v>
      </c>
      <c r="J47" s="13">
        <v>44.47</v>
      </c>
    </row>
    <row r="48" spans="2:10" ht="57.75" customHeight="1" x14ac:dyDescent="0.2">
      <c r="B48" s="14"/>
      <c r="C48" s="1240" t="s">
        <v>4</v>
      </c>
      <c r="D48" s="1240"/>
      <c r="E48" s="1241"/>
      <c r="F48" s="15">
        <v>6.62</v>
      </c>
      <c r="G48" s="16">
        <v>9.9499999999999993</v>
      </c>
      <c r="H48" s="16">
        <v>8.66</v>
      </c>
      <c r="I48" s="16">
        <v>7.35</v>
      </c>
      <c r="J48" s="17">
        <v>10.62</v>
      </c>
    </row>
    <row r="49" spans="2:10" ht="57.75" customHeight="1" thickBot="1" x14ac:dyDescent="0.25">
      <c r="B49" s="18"/>
      <c r="C49" s="1242" t="s">
        <v>5</v>
      </c>
      <c r="D49" s="1242"/>
      <c r="E49" s="1243"/>
      <c r="F49" s="19">
        <v>0.47</v>
      </c>
      <c r="G49" s="20">
        <v>3.18</v>
      </c>
      <c r="H49" s="20" t="s">
        <v>565</v>
      </c>
      <c r="I49" s="20" t="s">
        <v>566</v>
      </c>
      <c r="J49" s="21">
        <v>3.85</v>
      </c>
    </row>
    <row r="50" spans="2:10" ht="13.5" customHeight="1" x14ac:dyDescent="0.2"/>
  </sheetData>
  <sheetProtection algorithmName="SHA-512" hashValue="kA36coL8k0bVKUbx88p41PSWYa7EM9gUOg6tKkn3gndbcH4iz4mqM39hSHiMdac/tPejw7CGVNkZuRZHmlLvTQ==" saltValue="eO9u6R11AKdOiM/wNXhp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2022-09-26T11:42:08Z</cp:lastPrinted>
  <dcterms:created xsi:type="dcterms:W3CDTF">2022-02-02T04:59:40Z</dcterms:created>
  <dcterms:modified xsi:type="dcterms:W3CDTF">2022-09-27T09:57:20Z</dcterms:modified>
  <cp:category/>
</cp:coreProperties>
</file>