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s="1"/>
  <c r="BE42" i="7"/>
  <c r="AM42" i="7"/>
  <c r="U42" i="7"/>
  <c r="E42" i="7"/>
  <c r="C42" i="7"/>
  <c r="DG41" i="7"/>
  <c r="CQ41" i="7"/>
  <c r="CO41" i="7" s="1"/>
  <c r="BY41" i="7"/>
  <c r="BE41" i="7"/>
  <c r="AM41" i="7"/>
  <c r="U41" i="7"/>
  <c r="E41" i="7"/>
  <c r="C41" i="7"/>
  <c r="DG40" i="7"/>
  <c r="CQ40" i="7"/>
  <c r="CO40" i="7"/>
  <c r="BY40" i="7"/>
  <c r="BE40" i="7"/>
  <c r="AM40" i="7"/>
  <c r="U40" i="7"/>
  <c r="E40" i="7"/>
  <c r="C40" i="7"/>
  <c r="DG39" i="7"/>
  <c r="CQ39" i="7"/>
  <c r="CO39" i="7" s="1"/>
  <c r="BY39" i="7"/>
  <c r="BE39" i="7"/>
  <c r="AM39" i="7"/>
  <c r="U39" i="7"/>
  <c r="E39" i="7"/>
  <c r="C39" i="7"/>
  <c r="DG38" i="7"/>
  <c r="CQ38" i="7"/>
  <c r="CO38" i="7"/>
  <c r="BY38" i="7"/>
  <c r="BE38" i="7"/>
  <c r="AM38" i="7"/>
  <c r="W38" i="7"/>
  <c r="E38" i="7"/>
  <c r="C38" i="7"/>
  <c r="DG37" i="7"/>
  <c r="CQ37" i="7"/>
  <c r="CO37" i="7"/>
  <c r="BY37" i="7"/>
  <c r="BE37" i="7"/>
  <c r="AM37" i="7"/>
  <c r="W37" i="7"/>
  <c r="E37" i="7"/>
  <c r="C37" i="7"/>
  <c r="DG36" i="7"/>
  <c r="CQ36" i="7"/>
  <c r="CO36" i="7" s="1"/>
  <c r="BY36" i="7"/>
  <c r="BG36" i="7"/>
  <c r="AM36" i="7"/>
  <c r="W36" i="7"/>
  <c r="E36" i="7"/>
  <c r="C36" i="7"/>
  <c r="DG35" i="7"/>
  <c r="CQ35" i="7"/>
  <c r="CO35" i="7" s="1"/>
  <c r="BY35" i="7"/>
  <c r="BG35" i="7"/>
  <c r="AM35" i="7"/>
  <c r="W35" i="7"/>
  <c r="E35" i="7"/>
  <c r="C35" i="7"/>
  <c r="DG34" i="7"/>
  <c r="CQ34" i="7"/>
  <c r="BY34" i="7"/>
  <c r="BG34" i="7"/>
  <c r="AM34" i="7"/>
  <c r="W34" i="7"/>
  <c r="U34" i="7"/>
  <c r="U35" i="7" s="1"/>
  <c r="U36" i="7" s="1"/>
  <c r="U37" i="7" s="1"/>
  <c r="E34" i="7"/>
  <c r="C34" i="7"/>
  <c r="U38" i="7" l="1"/>
  <c r="BE34" i="7" l="1"/>
  <c r="BE35" i="7" s="1"/>
  <c r="BE36" i="7" s="1"/>
  <c r="BW34" i="7" l="1"/>
  <c r="BW35" i="7" s="1"/>
  <c r="BW36" i="7" s="1"/>
  <c r="BW37" i="7" s="1"/>
  <c r="BW38" i="7" s="1"/>
  <c r="BW39" i="7" s="1"/>
  <c r="BW40" i="7" s="1"/>
  <c r="BW41" i="7" s="1"/>
  <c r="CO34" i="7"/>
</calcChain>
</file>

<file path=xl/sharedStrings.xml><?xml version="1.0" encoding="utf-8"?>
<sst xmlns="http://schemas.openxmlformats.org/spreadsheetml/2006/main" count="1106" uniqueCount="559">
  <si>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</si>
  <si>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</si>
  <si>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</si>
  <si>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</si>
  <si>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</si>
  <si>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</si>
  <si>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</si>
  <si>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</si>
  <si>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</si>
  <si>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</si>
  <si>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</si>
  <si>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</si>
  <si>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</si>
  <si>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</si>
  <si>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</si>
  <si>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</si>
  <si>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</si>
  <si>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</si>
  <si>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</si>
  <si>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</si>
  <si>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</si>
  <si>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</si>
  <si>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</si>
  <si>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</si>
  <si>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</si>
  <si>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</si>
  <si>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</si>
  <si>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</si>
  <si>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</si>
  <si>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</si>
  <si>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</si>
  <si>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</si>
  <si>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</si>
  <si>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</si>
  <si>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</si>
  <si>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</si>
  <si>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小菅村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</si>
  <si>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</si>
  <si>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</si>
  <si>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</si>
  <si>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</si>
  <si>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</si>
  <si>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</si>
  <si>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</si>
  <si>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</si>
  <si>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</si>
  <si>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</si>
  <si>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</si>
  <si>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</si>
  <si>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</si>
  <si>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</si>
  <si>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</si>
  <si>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</si>
  <si>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</si>
  <si>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</si>
  <si>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</si>
  <si>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</si>
  <si>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</si>
  <si>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</si>
  <si>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</si>
  <si>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</si>
  <si>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</si>
  <si>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</si>
  <si>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</si>
  <si>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</si>
  <si>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</si>
  <si>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</si>
  <si>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</si>
  <si>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</si>
  <si>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</si>
  <si>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</si>
  <si>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</si>
  <si>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</si>
  <si>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</si>
  <si>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</si>
  <si>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</si>
  <si>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</si>
  <si>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</si>
  <si>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</si>
  <si>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</si>
  <si>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</si>
  <si>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</si>
  <si>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</si>
  <si>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</si>
  <si>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</si>
  <si>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</si>
  <si>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</si>
  <si>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</si>
  <si>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</si>
  <si>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</si>
  <si>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</si>
  <si>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</si>
  <si>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</si>
  <si>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</si>
  <si>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</si>
  <si>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</si>
  <si>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</si>
  <si>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</si>
  <si>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</si>
  <si>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</si>
  <si>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</si>
  <si>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</si>
  <si>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</si>
  <si>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</si>
  <si>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</si>
  <si>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</si>
  <si>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</si>
  <si>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</si>
  <si>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</si>
  <si>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</si>
  <si>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</si>
  <si>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</si>
  <si>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</si>
  <si>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</si>
  <si>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</si>
  <si>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</si>
  <si>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</si>
  <si>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</si>
  <si>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</si>
  <si>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</si>
  <si>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</si>
  <si>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</si>
  <si>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</si>
  <si>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</si>
  <si>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</si>
  <si>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</si>
  <si>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</si>
  <si>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</si>
  <si>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</si>
  <si>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</si>
  <si>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</si>
  <si>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</si>
  <si>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</si>
  <si>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</si>
  <si>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</si>
  <si>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</si>
  <si>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</si>
  <si>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</si>
  <si>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</si>
  <si>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</si>
  <si>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</si>
  <si>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</si>
  <si>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</si>
  <si>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</si>
  <si>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</si>
  <si>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山梨県小菅村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</si>
  <si>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</si>
  <si>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</si>
  <si>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</si>
  <si>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</si>
  <si>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</si>
  <si>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</si>
  <si>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</si>
  <si>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</si>
  <si>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</si>
  <si>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</si>
  <si>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</si>
  <si>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</si>
  <si>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</si>
  <si>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</si>
  <si>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</si>
  <si>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</si>
  <si>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</si>
  <si>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</si>
  <si>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</si>
  <si>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</si>
  <si>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</si>
  <si>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</si>
  <si>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</si>
  <si>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</si>
  <si>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</si>
  <si>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</si>
  <si>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</si>
  <si>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</si>
  <si>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</si>
  <si>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</si>
  <si>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</si>
  <si>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</si>
  <si>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</si>
  <si>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</si>
  <si>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</si>
  <si>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</si>
  <si>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</si>
  <si>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</si>
  <si>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</si>
  <si>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</si>
  <si>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</si>
  <si>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</si>
  <si>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</si>
  <si>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</si>
  <si>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</si>
  <si>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</si>
  <si>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</si>
  <si>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</si>
  <si>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</si>
  <si>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</si>
  <si>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</si>
  <si>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</si>
  <si>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</si>
  <si>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</si>
  <si>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</si>
  <si>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</si>
  <si>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</si>
  <si>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</si>
  <si>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</si>
  <si>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</si>
  <si>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</si>
  <si>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</si>
  <si>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</si>
  <si>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</si>
  <si>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</si>
  <si>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</si>
  <si>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</si>
  <si>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</si>
  <si>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</si>
  <si>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</si>
  <si>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</si>
  <si>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</si>
  <si>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</si>
  <si>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</si>
  <si>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</si>
  <si>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</si>
  <si>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</si>
  <si>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</si>
  <si>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</si>
  <si>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</si>
  <si>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</si>
  <si>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</si>
  <si>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</si>
  <si>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</si>
  <si>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</si>
  <si>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</si>
  <si>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</si>
  <si>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</si>
  <si>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</si>
  <si>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</si>
  <si>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</si>
  <si>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</si>
  <si>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</si>
  <si>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</si>
  <si>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</si>
  <si>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</si>
  <si>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</si>
  <si>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</si>
  <si>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</si>
  <si>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</si>
  <si>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</si>
  <si>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</si>
  <si>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</si>
  <si>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</si>
  <si>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</si>
  <si>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</si>
  <si>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</si>
  <si>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</si>
  <si>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</si>
  <si>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</si>
  <si>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</si>
  <si>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</si>
  <si>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</si>
  <si>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</si>
  <si>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</si>
  <si>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</si>
  <si>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</si>
  <si>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</si>
  <si>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</si>
  <si>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</si>
  <si>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</si>
  <si>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</si>
  <si>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</si>
  <si>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</si>
  <si>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</si>
  <si>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</si>
  <si>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</si>
  <si>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</si>
  <si>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</si>
  <si>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</si>
  <si>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</si>
  <si>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</si>
  <si>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</si>
  <si>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</si>
  <si>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</si>
  <si>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</si>
  <si>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</si>
  <si>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</si>
  <si>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</si>
  <si>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</si>
  <si>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</si>
  <si>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</si>
  <si>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</si>
  <si>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</si>
  <si>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</si>
  <si>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</si>
  <si>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</si>
  <si>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</si>
  <si>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</si>
  <si>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</si>
  <si>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</si>
  <si>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</si>
  <si>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</si>
  <si>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山梨県小菅村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</si>
  <si>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</si>
  <si>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</si>
  <si>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</si>
  <si>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</si>
  <si>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</si>
  <si>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</si>
  <si>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</si>
  <si>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</si>
  <si>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</si>
  <si>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</si>
  <si>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</si>
  <si>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</si>
  <si>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</si>
  <si>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</si>
  <si>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</si>
  <si>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</si>
  <si>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</si>
  <si>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</si>
  <si>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</si>
  <si>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</si>
  <si>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</si>
  <si>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株式会社源</t>
    <rPh sb="0" eb="5">
      <t>カブシキガイシャミナモト</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</si>
  <si>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</si>
  <si>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</si>
  <si>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</si>
  <si>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</si>
  <si>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</si>
  <si>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</si>
  <si>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</si>
  <si>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</si>
  <si>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</si>
  <si>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</si>
  <si>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</si>
  <si>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</si>
  <si>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</si>
  <si>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</si>
  <si>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</si>
  <si>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介護保険事業特別会計</t>
    <phoneticPr fontId="5"/>
  </si>
  <si>
    <t>　　　　　　　　　　　　　　　　　　　　　　　　　　　　　　　　　　　　　　　　　　　　　　　　　　　　　　　　　　　　　　　　　　　　　　　　　　　　　　　　　　　　　　　　　　　　　　</t>
    <phoneticPr fontId="2"/>
  </si>
  <si>
    <t>介護サービス事業特別会計</t>
    <phoneticPr fontId="5"/>
  </si>
  <si>
    <t>後期高齢者医療特別会計</t>
    <phoneticPr fontId="5"/>
  </si>
  <si>
    <t>　　　　　　　　　　　　　　　　　　　　　　　　　　　　　　　　　　　　　　　　　　　　　　　　　　　　　　　　　　　　　　　　　　　　　　　　　　　　　　　　　　　　　　　　　　　　　　　　　　　　　　　　　　　　　　　　　　　　　　　　　　　　　　　　　　　　　　　　　　　　　　　　　　　　　</t>
    <phoneticPr fontId="2"/>
  </si>
  <si>
    <t>簡易水道事業特別会計</t>
    <phoneticPr fontId="5"/>
  </si>
  <si>
    <t>法非適用企業</t>
    <phoneticPr fontId="5"/>
  </si>
  <si>
    <t>特定環境保全公共下水道特別会計</t>
    <phoneticPr fontId="5"/>
  </si>
  <si>
    <t>農業集落排水事業特別会計</t>
    <phoneticPr fontId="5"/>
  </si>
  <si>
    <t>　　　　　　　　　　　　　　　　　　　</t>
    <phoneticPr fontId="2"/>
  </si>
  <si>
    <t>　　　　　　　　　　　　　　　　　　　　　　　　　　　　　　　</t>
    <phoneticPr fontId="2"/>
  </si>
  <si>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</si>
  <si>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</si>
  <si>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</si>
  <si>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</si>
  <si>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</si>
  <si>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</si>
  <si>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</si>
  <si>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25"/>
  </si>
  <si>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5"/>
  </si>
  <si>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5"/>
  </si>
  <si>
    <t>山梨県市町村総合事務組合　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4">
      <t>ジギョウヒ</t>
    </rPh>
    <rPh sb="24" eb="26">
      <t>トクベツ</t>
    </rPh>
    <rPh sb="26" eb="28">
      <t>カイケイ</t>
    </rPh>
    <phoneticPr fontId="25"/>
  </si>
  <si>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5"/>
  </si>
  <si>
    <t>山梨県東部広域連合　一般会計</t>
    <rPh sb="0" eb="3">
      <t>ヤマナシケン</t>
    </rPh>
    <rPh sb="3" eb="5">
      <t>トウブ</t>
    </rPh>
    <rPh sb="5" eb="7">
      <t>コウイキ</t>
    </rPh>
    <rPh sb="7" eb="9">
      <t>レンゴウ</t>
    </rPh>
    <rPh sb="10" eb="12">
      <t>イッパン</t>
    </rPh>
    <rPh sb="12" eb="14">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</si>
  <si>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</si>
  <si>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</si>
  <si>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</si>
  <si>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</si>
  <si>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</si>
  <si>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</si>
  <si>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</si>
  <si>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</si>
  <si>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</si>
  <si>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</si>
  <si>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</si>
  <si>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</si>
  <si>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</si>
  <si>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</si>
  <si>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</si>
  <si>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</si>
  <si>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</si>
  <si>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</si>
  <si>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</si>
  <si>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</si>
  <si>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</si>
  <si>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</si>
  <si>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</si>
  <si>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</si>
  <si>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</si>
  <si>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</si>
  <si>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</si>
  <si>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</si>
  <si>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</si>
  <si>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</si>
  <si>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</si>
  <si>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</si>
  <si>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</si>
  <si>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</si>
  <si>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</si>
  <si>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</si>
  <si>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</si>
  <si>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</si>
  <si>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</si>
  <si>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</si>
  <si>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</si>
  <si>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</si>
  <si>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</si>
  <si>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</si>
  <si>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</si>
  <si>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</si>
  <si>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</si>
  <si>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</si>
  <si>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</si>
  <si>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</si>
  <si>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</si>
  <si>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</si>
  <si>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</si>
  <si>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</si>
  <si>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</si>
  <si>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</si>
  <si>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</si>
  <si>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</si>
  <si>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</si>
  <si>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</si>
  <si>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</si>
  <si>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</si>
  <si>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</si>
  <si>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</si>
  <si>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</si>
  <si>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</si>
  <si>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</si>
  <si>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</si>
  <si>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</si>
  <si>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</si>
  <si>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</si>
  <si>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</si>
  <si>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</si>
  <si>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</si>
  <si>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</si>
  <si>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</si>
  <si>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</si>
  <si>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</si>
  <si>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</si>
  <si>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</si>
  <si>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</si>
  <si>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</si>
  <si>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</si>
  <si>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</si>
  <si>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</si>
  <si>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</si>
  <si>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</si>
  <si>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</si>
  <si>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</si>
  <si>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</si>
  <si>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</si>
  <si>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</si>
  <si>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</si>
  <si>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</si>
  <si>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</si>
  <si>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</si>
  <si>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</si>
  <si>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</si>
  <si>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</si>
  <si>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</si>
  <si>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</si>
  <si>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</si>
  <si>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</si>
  <si>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</si>
  <si>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</si>
  <si>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</si>
  <si>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</si>
  <si>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</si>
  <si>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</si>
  <si>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</si>
  <si>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</si>
  <si>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</si>
  <si>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</si>
  <si>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</si>
  <si>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</si>
  <si>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</si>
  <si>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</si>
  <si>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</si>
  <si>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</si>
  <si>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</si>
  <si>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</si>
  <si>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</si>
  <si>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</si>
  <si>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</si>
  <si>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</si>
  <si>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</si>
  <si>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</si>
  <si>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</si>
  <si>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</si>
  <si>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</si>
  <si>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7.79</t>
  </si>
  <si>
    <t>▲ 0.78</t>
  </si>
  <si>
    <t>▲ 16.75</t>
  </si>
  <si>
    <t>会計</t>
    <rPh sb="0" eb="2">
      <t>カイケイ</t>
    </rPh>
    <phoneticPr fontId="5"/>
  </si>
  <si>
    <t>一般会計</t>
  </si>
  <si>
    <t>介護保険事業特別会計</t>
  </si>
  <si>
    <t>国民健康保険特別会計（事業勘定）</t>
  </si>
  <si>
    <t>国民健康保険特別会計（直営診療施設勘定）</t>
  </si>
  <si>
    <t>簡易水道事業特別会計</t>
  </si>
  <si>
    <t>特定環境保全公共下水道特別会計</t>
  </si>
  <si>
    <t>農業集落排水事業特別会計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</si>
  <si>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</si>
  <si>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</si>
  <si>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</si>
  <si>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</si>
  <si>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</si>
  <si>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</si>
  <si>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</si>
  <si>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</si>
  <si>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</si>
  <si>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</si>
  <si>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</si>
  <si>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</si>
  <si>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</si>
  <si>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</si>
  <si>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</si>
  <si>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</si>
  <si>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</si>
  <si>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</si>
  <si>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</si>
  <si>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</si>
  <si>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</si>
  <si>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</si>
  <si>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</si>
  <si>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</si>
  <si>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</si>
  <si>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</si>
  <si>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</si>
  <si>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</si>
  <si>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</si>
  <si>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</si>
  <si>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</si>
  <si>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</si>
  <si>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</si>
  <si>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</si>
  <si>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</si>
  <si>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</si>
  <si>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</si>
  <si>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</si>
  <si>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</si>
  <si>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</si>
  <si>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</si>
  <si>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</si>
  <si>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</si>
  <si>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</si>
  <si>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</si>
  <si>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</si>
  <si>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</si>
  <si>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</si>
  <si>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</si>
  <si>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</si>
  <si>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</si>
  <si>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水と土保全対策基金</t>
    <rPh sb="0" eb="1">
      <t>ミズ</t>
    </rPh>
    <rPh sb="2" eb="9">
      <t>ツチホゼンタイサクキキン</t>
    </rPh>
    <phoneticPr fontId="2"/>
  </si>
  <si>
    <t>多摩源流の再生基金</t>
    <rPh sb="0" eb="4">
      <t>タマゲンリュウ</t>
    </rPh>
    <rPh sb="5" eb="9">
      <t>サイセイキキン</t>
    </rPh>
    <phoneticPr fontId="2"/>
  </si>
  <si>
    <t>景観保全基金</t>
    <rPh sb="0" eb="6">
      <t>ケイカンホゼンキキン</t>
    </rPh>
    <phoneticPr fontId="2"/>
  </si>
  <si>
    <t>基金残高合計</t>
    <rPh sb="0" eb="2">
      <t>キキン</t>
    </rPh>
    <rPh sb="2" eb="4">
      <t>ザンダカ</t>
    </rPh>
    <rPh sb="4" eb="6">
      <t>ゴウケイ</t>
    </rPh>
    <phoneticPr fontId="5"/>
  </si>
  <si>
    <t>令和２年度は単体では消防署新設工事があったが全体では昨年度に比べて新設・工事が減ったことで、結果として昨年とほぼ同じ状況となった。減価償却率は類似団体平均で9.3ポイント下回る数値で昨年度より若干ひらきのある状況となった。今後も公共施設等総合管理計画に基づき、老朽化対策に積極的に取り組んでいく。</t>
    <rPh sb="56" eb="57">
      <t>オナ</t>
    </rPh>
    <rPh sb="58" eb="60">
      <t>ジョウキョウ</t>
    </rPh>
    <rPh sb="91" eb="94">
      <t>サクネンド</t>
    </rPh>
    <rPh sb="96" eb="98">
      <t>ジャッカン</t>
    </rPh>
    <phoneticPr fontId="5"/>
  </si>
  <si>
    <t>令和２年度においては類似団体と比較する0.3ポイント低い数値となっており、また許可の基準とされる18％を下回っているため適正と判断できる。しかし、過去5年の傾向をみると少しずつ上昇している点と今後段階的に実施してきた公共施設の更新工事に充当した起債の償還により上昇することが見込まれる点の2点から平準化を含め計画的な執行と債務管理を続け、必要な施策を講じながら、安定した財政運営に向けた取組みを進めて行く</t>
    <rPh sb="73" eb="75">
      <t>カコ</t>
    </rPh>
    <rPh sb="76" eb="77">
      <t>ネン</t>
    </rPh>
    <rPh sb="78" eb="80">
      <t>ケイコウ</t>
    </rPh>
    <rPh sb="84" eb="85">
      <t>スコ</t>
    </rPh>
    <rPh sb="88" eb="90">
      <t>ジョウショウ</t>
    </rPh>
    <rPh sb="94" eb="95">
      <t>テン</t>
    </rPh>
    <rPh sb="142" eb="143">
      <t>テン</t>
    </rPh>
    <rPh sb="145" eb="146">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</si>
</sst>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19"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8"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2" xfId="16" applyFont="1" applyFill="1" applyBorder="1" applyAlignment="1"/>
    <xf numFmtId="0" fontId="37" fillId="6" borderId="23" xfId="16" applyFont="1" applyFill="1" applyBorder="1" applyAlignment="1">
      <alignment horizontal="right" vertical="top"/>
    </xf>
    <xf numFmtId="0" fontId="37" fillId="6" borderId="24" xfId="16" applyFont="1" applyFill="1" applyBorder="1" applyAlignment="1">
      <alignment horizontal="right" vertical="top"/>
    </xf>
    <xf numFmtId="0" fontId="38" fillId="8" borderId="16" xfId="20" applyFont="1" applyFill="1" applyBorder="1" applyAlignment="1">
      <alignment horizontal="center" vertical="center"/>
    </xf>
    <xf numFmtId="0" fontId="38" fillId="8" borderId="62" xfId="20" applyFont="1" applyFill="1" applyBorder="1" applyAlignment="1">
      <alignment horizontal="center" vertical="center"/>
    </xf>
    <xf numFmtId="0" fontId="37" fillId="0" borderId="28" xfId="16" applyFont="1" applyFill="1" applyBorder="1" applyAlignment="1">
      <alignment horizontal="center" vertical="center" wrapText="1"/>
    </xf>
    <xf numFmtId="181" fontId="37" fillId="0" borderId="16" xfId="20" applyNumberFormat="1" applyFont="1" applyFill="1" applyBorder="1" applyAlignment="1" applyProtection="1">
      <alignment horizontal="right" vertical="center" shrinkToFit="1"/>
    </xf>
    <xf numFmtId="181" fontId="37" fillId="0" borderId="18" xfId="20" applyNumberFormat="1" applyFont="1" applyFill="1" applyBorder="1" applyAlignment="1" applyProtection="1">
      <alignment horizontal="right" vertical="center" shrinkToFit="1"/>
    </xf>
    <xf numFmtId="0" fontId="37" fillId="0" borderId="39" xfId="16" applyFont="1" applyFill="1" applyBorder="1" applyAlignment="1">
      <alignment horizontal="center" vertical="center" wrapText="1"/>
    </xf>
    <xf numFmtId="181" fontId="37" fillId="0" borderId="37" xfId="20" applyNumberFormat="1" applyFont="1" applyFill="1" applyBorder="1" applyAlignment="1" applyProtection="1">
      <alignment horizontal="right" vertical="center" shrinkToFit="1"/>
    </xf>
    <xf numFmtId="181" fontId="37" fillId="0" borderId="38" xfId="20" applyNumberFormat="1" applyFont="1" applyFill="1" applyBorder="1" applyAlignment="1" applyProtection="1">
      <alignment horizontal="right" vertical="center" shrinkToFit="1"/>
    </xf>
    <xf numFmtId="181" fontId="37" fillId="0" borderId="12" xfId="20" applyNumberFormat="1" applyFont="1" applyFill="1" applyBorder="1" applyAlignment="1" applyProtection="1">
      <alignment horizontal="right" vertical="center" shrinkToFit="1"/>
    </xf>
    <xf numFmtId="181" fontId="37" fillId="0" borderId="188" xfId="20" applyNumberFormat="1" applyFont="1" applyFill="1" applyBorder="1" applyAlignment="1" applyProtection="1">
      <alignment horizontal="right" vertical="center" shrinkToFit="1"/>
    </xf>
    <xf numFmtId="0" fontId="37" fillId="0" borderId="25" xfId="16" applyFont="1" applyFill="1" applyBorder="1" applyAlignment="1">
      <alignment horizontal="center" vertical="center"/>
    </xf>
    <xf numFmtId="181" fontId="37" fillId="0" borderId="12" xfId="20" applyNumberFormat="1" applyFont="1" applyFill="1" applyBorder="1" applyAlignment="1" applyProtection="1">
      <alignment horizontal="right" vertical="center" shrinkToFit="1"/>
      <protection locked="0"/>
    </xf>
    <xf numFmtId="181" fontId="37" fillId="0" borderId="188" xfId="20" applyNumberFormat="1" applyFont="1" applyFill="1" applyBorder="1" applyAlignment="1" applyProtection="1">
      <alignment horizontal="right" vertical="center" shrinkToFit="1"/>
      <protection locked="0"/>
    </xf>
    <xf numFmtId="0" fontId="37" fillId="0" borderId="41" xfId="16" applyFont="1" applyFill="1" applyBorder="1" applyAlignment="1">
      <alignment horizontal="center" vertical="center"/>
    </xf>
    <xf numFmtId="181" fontId="37" fillId="0" borderId="183" xfId="20" applyNumberFormat="1" applyFont="1" applyFill="1" applyBorder="1" applyAlignment="1" applyProtection="1">
      <alignment horizontal="right" vertical="center" shrinkToFit="1"/>
      <protection locked="0"/>
    </xf>
    <xf numFmtId="181" fontId="37" fillId="0" borderId="64" xfId="20" applyNumberFormat="1" applyFont="1" applyFill="1" applyBorder="1" applyAlignment="1" applyProtection="1">
      <alignment horizontal="right" vertical="center" shrinkToFit="1"/>
      <protection locked="0"/>
    </xf>
    <xf numFmtId="0" fontId="37" fillId="0" borderId="22" xfId="16" applyFont="1" applyFill="1" applyBorder="1" applyAlignment="1">
      <alignment horizontal="center" vertical="center"/>
    </xf>
    <xf numFmtId="181" fontId="37" fillId="0" borderId="60" xfId="20" applyNumberFormat="1" applyFont="1" applyFill="1" applyBorder="1" applyAlignment="1" applyProtection="1">
      <alignment horizontal="right" vertical="center" shrinkToFit="1"/>
    </xf>
    <xf numFmtId="181" fontId="37"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6"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1" xfId="12" applyNumberFormat="1" applyFont="1" applyBorder="1" applyAlignment="1" applyProtection="1">
      <alignment horizontal="right" vertical="center" shrinkToFit="1"/>
      <protection locked="0"/>
    </xf>
    <xf numFmtId="179" fontId="4" fillId="0" borderId="121" xfId="12" applyNumberFormat="1" applyFont="1" applyBorder="1" applyAlignment="1" applyProtection="1">
      <alignment horizontal="right" vertical="center" shrinkToFit="1"/>
      <protection locked="0"/>
    </xf>
    <xf numFmtId="0" fontId="4" fillId="0" borderId="121" xfId="12" applyFont="1" applyBorder="1" applyAlignment="1" applyProtection="1">
      <alignment horizontal="left" vertical="center" shrinkToFit="1"/>
      <protection locked="0"/>
    </xf>
    <xf numFmtId="0" fontId="4" fillId="0" borderId="124" xfId="12" applyFont="1" applyBorder="1" applyAlignment="1" applyProtection="1">
      <alignment horizontal="left" vertical="center" shrinkToFit="1"/>
      <protection locked="0"/>
    </xf>
    <xf numFmtId="181" fontId="4" fillId="0" borderId="120" xfId="14" applyNumberFormat="1" applyFont="1" applyBorder="1" applyAlignment="1" applyProtection="1">
      <alignment horizontal="righ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79" fontId="4" fillId="0" borderId="101" xfId="12" quotePrefix="1"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6"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18"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6"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29" xfId="12" applyFont="1" applyFill="1" applyBorder="1" applyAlignment="1" applyProtection="1">
      <alignment horizontal="lef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2" xfId="12" applyNumberFormat="1" applyFont="1" applyFill="1" applyBorder="1" applyAlignment="1" applyProtection="1">
      <alignment horizontal="righ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8"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5"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7"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6"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7"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50" xfId="14" applyNumberFormat="1" applyFont="1" applyFill="1" applyBorder="1" applyAlignment="1" applyProtection="1">
      <alignment horizontal="right" vertical="center" shrinkToFit="1"/>
    </xf>
    <xf numFmtId="181" fontId="4" fillId="2" borderId="148"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69"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6" xfId="16" applyFont="1" applyFill="1" applyBorder="1" applyAlignment="1" applyProtection="1">
      <alignment horizontal="left" vertical="center" wrapText="1"/>
      <protection locked="0"/>
    </xf>
    <xf numFmtId="0" fontId="37" fillId="0" borderId="58" xfId="16" applyFont="1" applyFill="1" applyBorder="1" applyAlignment="1" applyProtection="1">
      <alignment horizontal="left" vertical="center" wrapText="1"/>
      <protection locked="0"/>
    </xf>
    <xf numFmtId="0" fontId="37" fillId="0" borderId="23" xfId="16" applyFont="1" applyFill="1" applyBorder="1" applyAlignment="1" applyProtection="1">
      <alignment horizontal="left" vertical="center"/>
    </xf>
    <xf numFmtId="0" fontId="37" fillId="0" borderId="24" xfId="16" applyFont="1" applyFill="1" applyBorder="1" applyAlignment="1" applyProtection="1">
      <alignment horizontal="left" vertical="center"/>
    </xf>
    <xf numFmtId="0" fontId="37" fillId="0" borderId="20" xfId="16" applyFont="1" applyFill="1" applyBorder="1" applyAlignment="1" applyProtection="1">
      <alignment horizontal="left" vertical="center" wrapText="1"/>
    </xf>
    <xf numFmtId="0" fontId="37" fillId="0" borderId="21" xfId="16" applyFont="1" applyFill="1" applyBorder="1" applyAlignment="1" applyProtection="1">
      <alignment horizontal="left" vertical="center" wrapText="1"/>
    </xf>
    <xf numFmtId="0" fontId="37" fillId="0" borderId="2" xfId="16" applyFont="1" applyFill="1" applyBorder="1" applyAlignment="1" applyProtection="1">
      <alignment horizontal="left" vertical="center"/>
    </xf>
    <xf numFmtId="0" fontId="37" fillId="0" borderId="40" xfId="16" applyFont="1" applyFill="1" applyBorder="1" applyAlignment="1" applyProtection="1">
      <alignment horizontal="left" vertical="center"/>
    </xf>
    <xf numFmtId="0" fontId="37" fillId="0" borderId="9" xfId="16" applyFont="1" applyFill="1" applyBorder="1" applyAlignment="1" applyProtection="1">
      <alignment horizontal="left" vertical="center"/>
    </xf>
    <xf numFmtId="0" fontId="37"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90D5-4D7B-AD3D-C1B5F119F82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581312</c:v>
                </c:pt>
                <c:pt idx="1">
                  <c:v>755417</c:v>
                </c:pt>
                <c:pt idx="2">
                  <c:v>161698</c:v>
                </c:pt>
                <c:pt idx="3">
                  <c:v>184868</c:v>
                </c:pt>
                <c:pt idx="4">
                  <c:v>439703</c:v>
                </c:pt>
              </c:numCache>
            </c:numRef>
          </c:val>
          <c:smooth val="0"/>
          <c:extLst>
            <c:ext xmlns:c16="http://schemas.microsoft.com/office/drawing/2014/chart" uri="{C3380CC4-5D6E-409C-BE32-E72D297353CC}">
              <c16:uniqueId val="{00000001-90D5-4D7B-AD3D-C1B5F119F8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27.1</c:v>
                </c:pt>
                <c:pt idx="1">
                  <c:v>31.14</c:v>
                </c:pt>
                <c:pt idx="2">
                  <c:v>32.46</c:v>
                </c:pt>
                <c:pt idx="3">
                  <c:v>15.52</c:v>
                </c:pt>
                <c:pt idx="4">
                  <c:v>25.17</c:v>
                </c:pt>
              </c:numCache>
            </c:numRef>
          </c:val>
          <c:extLst>
            <c:ext xmlns:c16="http://schemas.microsoft.com/office/drawing/2014/chart" uri="{C3380CC4-5D6E-409C-BE32-E72D297353CC}">
              <c16:uniqueId val="{00000000-3544-41C6-9FEE-48C8E5F2299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43.86</c:v>
                </c:pt>
                <c:pt idx="1">
                  <c:v>47.69</c:v>
                </c:pt>
                <c:pt idx="2">
                  <c:v>51.06</c:v>
                </c:pt>
                <c:pt idx="3">
                  <c:v>50.88</c:v>
                </c:pt>
                <c:pt idx="4">
                  <c:v>54.23</c:v>
                </c:pt>
              </c:numCache>
            </c:numRef>
          </c:val>
          <c:extLst>
            <c:ext xmlns:c16="http://schemas.microsoft.com/office/drawing/2014/chart" uri="{C3380CC4-5D6E-409C-BE32-E72D297353CC}">
              <c16:uniqueId val="{00000001-3544-41C6-9FEE-48C8E5F229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-7.79</c:v>
                </c:pt>
                <c:pt idx="1">
                  <c:v>1.79</c:v>
                </c:pt>
                <c:pt idx="2">
                  <c:v>-0.78</c:v>
                </c:pt>
                <c:pt idx="3">
                  <c:v>-16.75</c:v>
                </c:pt>
                <c:pt idx="4">
                  <c:v>17.3</c:v>
                </c:pt>
              </c:numCache>
            </c:numRef>
          </c:val>
          <c:smooth val="0"/>
          <c:extLst>
            <c:ext xmlns:c16="http://schemas.microsoft.com/office/drawing/2014/chart" uri="{C3380CC4-5D6E-409C-BE32-E72D297353CC}">
              <c16:uniqueId val="{00000002-3544-41C6-9FEE-48C8E5F229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0-7877-4DD9-A75F-3683E1842A7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77-4DD9-A75F-3683E1842A7A}"/>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0.13</c:v>
                </c:pt>
                <c:pt idx="2">
                  <c:v>#N/A</c:v>
                </c:pt>
                <c:pt idx="3">
                  <c:v>0.2</c:v>
                </c:pt>
                <c:pt idx="4">
                  <c:v>#N/A</c:v>
                </c:pt>
                <c:pt idx="5">
                  <c:v>0.21</c:v>
                </c:pt>
                <c:pt idx="6">
                  <c:v>#N/A</c:v>
                </c:pt>
                <c:pt idx="7">
                  <c:v>0.21</c:v>
                </c:pt>
                <c:pt idx="8">
                  <c:v>#N/A</c:v>
                </c:pt>
                <c:pt idx="9">
                  <c:v>0.22</c:v>
                </c:pt>
              </c:numCache>
            </c:numRef>
          </c:val>
          <c:extLst>
            <c:ext xmlns:c16="http://schemas.microsoft.com/office/drawing/2014/chart" uri="{C3380CC4-5D6E-409C-BE32-E72D297353CC}">
              <c16:uniqueId val="{00000002-7877-4DD9-A75F-3683E1842A7A}"/>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0.01</c:v>
                </c:pt>
                <c:pt idx="2">
                  <c:v>#N/A</c:v>
                </c:pt>
                <c:pt idx="3">
                  <c:v>0.04</c:v>
                </c:pt>
                <c:pt idx="4">
                  <c:v>#N/A</c:v>
                </c:pt>
                <c:pt idx="5">
                  <c:v>0.08</c:v>
                </c:pt>
                <c:pt idx="6">
                  <c:v>#N/A</c:v>
                </c:pt>
                <c:pt idx="7">
                  <c:v>0.11</c:v>
                </c:pt>
                <c:pt idx="8">
                  <c:v>#N/A</c:v>
                </c:pt>
                <c:pt idx="9">
                  <c:v>0.25</c:v>
                </c:pt>
              </c:numCache>
            </c:numRef>
          </c:val>
          <c:extLst>
            <c:ext xmlns:c16="http://schemas.microsoft.com/office/drawing/2014/chart" uri="{C3380CC4-5D6E-409C-BE32-E72D297353CC}">
              <c16:uniqueId val="{00000003-7877-4DD9-A75F-3683E1842A7A}"/>
            </c:ext>
          </c:extLst>
        </c:ser>
        <c:ser>
          <c:idx val="4"/>
          <c:order val="4"/>
          <c:tx>
            <c:strRef>
              <c:f>[1]データシート!$A$31</c:f>
              <c:strCache>
                <c:ptCount val="1"/>
                <c:pt idx="0">
                  <c:v>特定環境保全公共下水道特別会計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0.19</c:v>
                </c:pt>
                <c:pt idx="2">
                  <c:v>#N/A</c:v>
                </c:pt>
                <c:pt idx="3">
                  <c:v>1.61</c:v>
                </c:pt>
                <c:pt idx="4">
                  <c:v>#N/A</c:v>
                </c:pt>
                <c:pt idx="5">
                  <c:v>0.85</c:v>
                </c:pt>
                <c:pt idx="6">
                  <c:v>#N/A</c:v>
                </c:pt>
                <c:pt idx="7">
                  <c:v>0.77</c:v>
                </c:pt>
                <c:pt idx="8">
                  <c:v>#N/A</c:v>
                </c:pt>
                <c:pt idx="9">
                  <c:v>0.49</c:v>
                </c:pt>
              </c:numCache>
            </c:numRef>
          </c:val>
          <c:extLst>
            <c:ext xmlns:c16="http://schemas.microsoft.com/office/drawing/2014/chart" uri="{C3380CC4-5D6E-409C-BE32-E72D297353CC}">
              <c16:uniqueId val="{00000004-7877-4DD9-A75F-3683E1842A7A}"/>
            </c:ext>
          </c:extLst>
        </c:ser>
        <c:ser>
          <c:idx val="5"/>
          <c:order val="5"/>
          <c:tx>
            <c:strRef>
              <c:f>[1]データシート!$A$32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0.25</c:v>
                </c:pt>
                <c:pt idx="2">
                  <c:v>#N/A</c:v>
                </c:pt>
                <c:pt idx="3">
                  <c:v>0.13</c:v>
                </c:pt>
                <c:pt idx="4">
                  <c:v>#N/A</c:v>
                </c:pt>
                <c:pt idx="5">
                  <c:v>0.34</c:v>
                </c:pt>
                <c:pt idx="6">
                  <c:v>#N/A</c:v>
                </c:pt>
                <c:pt idx="7">
                  <c:v>0.9</c:v>
                </c:pt>
                <c:pt idx="8">
                  <c:v>#N/A</c:v>
                </c:pt>
                <c:pt idx="9">
                  <c:v>0.5</c:v>
                </c:pt>
              </c:numCache>
            </c:numRef>
          </c:val>
          <c:extLst>
            <c:ext xmlns:c16="http://schemas.microsoft.com/office/drawing/2014/chart" uri="{C3380CC4-5D6E-409C-BE32-E72D297353CC}">
              <c16:uniqueId val="{00000005-7877-4DD9-A75F-3683E1842A7A}"/>
            </c:ext>
          </c:extLst>
        </c:ser>
        <c:ser>
          <c:idx val="6"/>
          <c:order val="6"/>
          <c:tx>
            <c:strRef>
              <c:f>[1]データシート!$A$33</c:f>
              <c:strCache>
                <c:ptCount val="1"/>
                <c:pt idx="0">
                  <c:v>国民健康保険特別会計（直営診療施設勘定）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0.78</c:v>
                </c:pt>
                <c:pt idx="2">
                  <c:v>#N/A</c:v>
                </c:pt>
                <c:pt idx="3">
                  <c:v>1.87</c:v>
                </c:pt>
                <c:pt idx="4">
                  <c:v>#N/A</c:v>
                </c:pt>
                <c:pt idx="5">
                  <c:v>0.9</c:v>
                </c:pt>
                <c:pt idx="6">
                  <c:v>#N/A</c:v>
                </c:pt>
                <c:pt idx="7">
                  <c:v>0.86</c:v>
                </c:pt>
                <c:pt idx="8">
                  <c:v>#N/A</c:v>
                </c:pt>
                <c:pt idx="9">
                  <c:v>0.84</c:v>
                </c:pt>
              </c:numCache>
            </c:numRef>
          </c:val>
          <c:extLst>
            <c:ext xmlns:c16="http://schemas.microsoft.com/office/drawing/2014/chart" uri="{C3380CC4-5D6E-409C-BE32-E72D297353CC}">
              <c16:uniqueId val="{00000006-7877-4DD9-A75F-3683E1842A7A}"/>
            </c:ext>
          </c:extLst>
        </c:ser>
        <c:ser>
          <c:idx val="7"/>
          <c:order val="7"/>
          <c:tx>
            <c:strRef>
              <c:f>[1]データシート!$A$34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0.67</c:v>
                </c:pt>
                <c:pt idx="2">
                  <c:v>#N/A</c:v>
                </c:pt>
                <c:pt idx="3">
                  <c:v>0.67</c:v>
                </c:pt>
                <c:pt idx="4">
                  <c:v>#N/A</c:v>
                </c:pt>
                <c:pt idx="5">
                  <c:v>0.27</c:v>
                </c:pt>
                <c:pt idx="6">
                  <c:v>#N/A</c:v>
                </c:pt>
                <c:pt idx="7">
                  <c:v>1.3</c:v>
                </c:pt>
                <c:pt idx="8">
                  <c:v>#N/A</c:v>
                </c:pt>
                <c:pt idx="9">
                  <c:v>0.96</c:v>
                </c:pt>
              </c:numCache>
            </c:numRef>
          </c:val>
          <c:extLst>
            <c:ext xmlns:c16="http://schemas.microsoft.com/office/drawing/2014/chart" uri="{C3380CC4-5D6E-409C-BE32-E72D297353CC}">
              <c16:uniqueId val="{00000007-7877-4DD9-A75F-3683E1842A7A}"/>
            </c:ext>
          </c:extLst>
        </c:ser>
        <c:ser>
          <c:idx val="8"/>
          <c:order val="8"/>
          <c:tx>
            <c:strRef>
              <c:f>[1]データシート!$A$35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3.81</c:v>
                </c:pt>
                <c:pt idx="2">
                  <c:v>#N/A</c:v>
                </c:pt>
                <c:pt idx="3">
                  <c:v>3.64</c:v>
                </c:pt>
                <c:pt idx="4">
                  <c:v>#N/A</c:v>
                </c:pt>
                <c:pt idx="5">
                  <c:v>4.51</c:v>
                </c:pt>
                <c:pt idx="6">
                  <c:v>#N/A</c:v>
                </c:pt>
                <c:pt idx="7">
                  <c:v>3.96</c:v>
                </c:pt>
                <c:pt idx="8">
                  <c:v>#N/A</c:v>
                </c:pt>
                <c:pt idx="9">
                  <c:v>2.06</c:v>
                </c:pt>
              </c:numCache>
            </c:numRef>
          </c:val>
          <c:extLst>
            <c:ext xmlns:c16="http://schemas.microsoft.com/office/drawing/2014/chart" uri="{C3380CC4-5D6E-409C-BE32-E72D297353CC}">
              <c16:uniqueId val="{00000008-7877-4DD9-A75F-3683E1842A7A}"/>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27.09</c:v>
                </c:pt>
                <c:pt idx="2">
                  <c:v>#N/A</c:v>
                </c:pt>
                <c:pt idx="3">
                  <c:v>31.13</c:v>
                </c:pt>
                <c:pt idx="4">
                  <c:v>#N/A</c:v>
                </c:pt>
                <c:pt idx="5">
                  <c:v>32.450000000000003</c:v>
                </c:pt>
                <c:pt idx="6">
                  <c:v>#N/A</c:v>
                </c:pt>
                <c:pt idx="7">
                  <c:v>15.52</c:v>
                </c:pt>
                <c:pt idx="8">
                  <c:v>#N/A</c:v>
                </c:pt>
                <c:pt idx="9">
                  <c:v>25.16</c:v>
                </c:pt>
              </c:numCache>
            </c:numRef>
          </c:val>
          <c:extLst>
            <c:ext xmlns:c16="http://schemas.microsoft.com/office/drawing/2014/chart" uri="{C3380CC4-5D6E-409C-BE32-E72D297353CC}">
              <c16:uniqueId val="{00000009-7877-4DD9-A75F-3683E1842A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156</c:v>
                </c:pt>
                <c:pt idx="5">
                  <c:v>135</c:v>
                </c:pt>
                <c:pt idx="8">
                  <c:v>118</c:v>
                </c:pt>
                <c:pt idx="11">
                  <c:v>122</c:v>
                </c:pt>
                <c:pt idx="14">
                  <c:v>130</c:v>
                </c:pt>
              </c:numCache>
            </c:numRef>
          </c:val>
          <c:extLst>
            <c:ext xmlns:c16="http://schemas.microsoft.com/office/drawing/2014/chart" uri="{C3380CC4-5D6E-409C-BE32-E72D297353CC}">
              <c16:uniqueId val="{00000000-33F0-4FEE-8F80-0350EC6678C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F0-4FEE-8F80-0350EC6678C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F0-4FEE-8F80-0350EC6678C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F0-4FEE-8F80-0350EC6678C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71</c:v>
                </c:pt>
                <c:pt idx="3">
                  <c:v>66</c:v>
                </c:pt>
                <c:pt idx="6">
                  <c:v>53</c:v>
                </c:pt>
                <c:pt idx="9">
                  <c:v>48</c:v>
                </c:pt>
                <c:pt idx="12">
                  <c:v>45</c:v>
                </c:pt>
              </c:numCache>
            </c:numRef>
          </c:val>
          <c:extLst>
            <c:ext xmlns:c16="http://schemas.microsoft.com/office/drawing/2014/chart" uri="{C3380CC4-5D6E-409C-BE32-E72D297353CC}">
              <c16:uniqueId val="{00000004-33F0-4FEE-8F80-0350EC6678C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F0-4FEE-8F80-0350EC6678C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F0-4FEE-8F80-0350EC6678C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134</c:v>
                </c:pt>
                <c:pt idx="3">
                  <c:v>121</c:v>
                </c:pt>
                <c:pt idx="6">
                  <c:v>112</c:v>
                </c:pt>
                <c:pt idx="9">
                  <c:v>122</c:v>
                </c:pt>
                <c:pt idx="12">
                  <c:v>140</c:v>
                </c:pt>
              </c:numCache>
            </c:numRef>
          </c:val>
          <c:extLst>
            <c:ext xmlns:c16="http://schemas.microsoft.com/office/drawing/2014/chart" uri="{C3380CC4-5D6E-409C-BE32-E72D297353CC}">
              <c16:uniqueId val="{00000007-33F0-4FEE-8F80-0350EC6678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49</c:v>
                </c:pt>
                <c:pt idx="2">
                  <c:v>#N/A</c:v>
                </c:pt>
                <c:pt idx="3">
                  <c:v>#N/A</c:v>
                </c:pt>
                <c:pt idx="4">
                  <c:v>52</c:v>
                </c:pt>
                <c:pt idx="5">
                  <c:v>#N/A</c:v>
                </c:pt>
                <c:pt idx="6">
                  <c:v>#N/A</c:v>
                </c:pt>
                <c:pt idx="7">
                  <c:v>47</c:v>
                </c:pt>
                <c:pt idx="8">
                  <c:v>#N/A</c:v>
                </c:pt>
                <c:pt idx="9">
                  <c:v>#N/A</c:v>
                </c:pt>
                <c:pt idx="10">
                  <c:v>48</c:v>
                </c:pt>
                <c:pt idx="11">
                  <c:v>#N/A</c:v>
                </c:pt>
                <c:pt idx="12">
                  <c:v>#N/A</c:v>
                </c:pt>
                <c:pt idx="13">
                  <c:v>55</c:v>
                </c:pt>
                <c:pt idx="14">
                  <c:v>#N/A</c:v>
                </c:pt>
              </c:numCache>
            </c:numRef>
          </c:val>
          <c:smooth val="0"/>
          <c:extLst>
            <c:ext xmlns:c16="http://schemas.microsoft.com/office/drawing/2014/chart" uri="{C3380CC4-5D6E-409C-BE32-E72D297353CC}">
              <c16:uniqueId val="{00000008-33F0-4FEE-8F80-0350EC6678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1323</c:v>
                </c:pt>
                <c:pt idx="5">
                  <c:v>1339</c:v>
                </c:pt>
                <c:pt idx="8">
                  <c:v>1294</c:v>
                </c:pt>
                <c:pt idx="11">
                  <c:v>1268</c:v>
                </c:pt>
                <c:pt idx="14">
                  <c:v>1273</c:v>
                </c:pt>
              </c:numCache>
            </c:numRef>
          </c:val>
          <c:extLst>
            <c:ext xmlns:c16="http://schemas.microsoft.com/office/drawing/2014/chart" uri="{C3380CC4-5D6E-409C-BE32-E72D297353CC}">
              <c16:uniqueId val="{00000000-6393-4BC7-AD88-194D2F14F85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206</c:v>
                </c:pt>
                <c:pt idx="5">
                  <c:v>187</c:v>
                </c:pt>
                <c:pt idx="8">
                  <c:v>163</c:v>
                </c:pt>
                <c:pt idx="11">
                  <c:v>143</c:v>
                </c:pt>
                <c:pt idx="14">
                  <c:v>126</c:v>
                </c:pt>
              </c:numCache>
            </c:numRef>
          </c:val>
          <c:extLst>
            <c:ext xmlns:c16="http://schemas.microsoft.com/office/drawing/2014/chart" uri="{C3380CC4-5D6E-409C-BE32-E72D297353CC}">
              <c16:uniqueId val="{00000001-6393-4BC7-AD88-194D2F14F85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1141</c:v>
                </c:pt>
                <c:pt idx="5">
                  <c:v>1052</c:v>
                </c:pt>
                <c:pt idx="8">
                  <c:v>1084</c:v>
                </c:pt>
                <c:pt idx="11">
                  <c:v>1085</c:v>
                </c:pt>
                <c:pt idx="14">
                  <c:v>1035</c:v>
                </c:pt>
              </c:numCache>
            </c:numRef>
          </c:val>
          <c:extLst>
            <c:ext xmlns:c16="http://schemas.microsoft.com/office/drawing/2014/chart" uri="{C3380CC4-5D6E-409C-BE32-E72D297353CC}">
              <c16:uniqueId val="{00000002-6393-4BC7-AD88-194D2F14F85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93-4BC7-AD88-194D2F14F85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93-4BC7-AD88-194D2F14F85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93-4BC7-AD88-194D2F14F85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211</c:v>
                </c:pt>
                <c:pt idx="3">
                  <c:v>205</c:v>
                </c:pt>
                <c:pt idx="6">
                  <c:v>210</c:v>
                </c:pt>
                <c:pt idx="9">
                  <c:v>201</c:v>
                </c:pt>
                <c:pt idx="12">
                  <c:v>196</c:v>
                </c:pt>
              </c:numCache>
            </c:numRef>
          </c:val>
          <c:extLst>
            <c:ext xmlns:c16="http://schemas.microsoft.com/office/drawing/2014/chart" uri="{C3380CC4-5D6E-409C-BE32-E72D297353CC}">
              <c16:uniqueId val="{00000006-6393-4BC7-AD88-194D2F14F85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c:v>
                </c:pt>
                <c:pt idx="3">
                  <c:v>4</c:v>
                </c:pt>
                <c:pt idx="6">
                  <c:v>7</c:v>
                </c:pt>
                <c:pt idx="9">
                  <c:v>6</c:v>
                </c:pt>
                <c:pt idx="12">
                  <c:v>6</c:v>
                </c:pt>
              </c:numCache>
            </c:numRef>
          </c:val>
          <c:extLst>
            <c:ext xmlns:c16="http://schemas.microsoft.com/office/drawing/2014/chart" uri="{C3380CC4-5D6E-409C-BE32-E72D297353CC}">
              <c16:uniqueId val="{00000007-6393-4BC7-AD88-194D2F14F85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692</c:v>
                </c:pt>
                <c:pt idx="3">
                  <c:v>637</c:v>
                </c:pt>
                <c:pt idx="6">
                  <c:v>635</c:v>
                </c:pt>
                <c:pt idx="9">
                  <c:v>639</c:v>
                </c:pt>
                <c:pt idx="12">
                  <c:v>611</c:v>
                </c:pt>
              </c:numCache>
            </c:numRef>
          </c:val>
          <c:extLst>
            <c:ext xmlns:c16="http://schemas.microsoft.com/office/drawing/2014/chart" uri="{C3380CC4-5D6E-409C-BE32-E72D297353CC}">
              <c16:uniqueId val="{00000008-6393-4BC7-AD88-194D2F14F85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93-4BC7-AD88-194D2F14F85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1320</c:v>
                </c:pt>
                <c:pt idx="3">
                  <c:v>1409</c:v>
                </c:pt>
                <c:pt idx="6">
                  <c:v>1386</c:v>
                </c:pt>
                <c:pt idx="9">
                  <c:v>1361</c:v>
                </c:pt>
                <c:pt idx="12">
                  <c:v>1387</c:v>
                </c:pt>
              </c:numCache>
            </c:numRef>
          </c:val>
          <c:extLst>
            <c:ext xmlns:c16="http://schemas.microsoft.com/office/drawing/2014/chart" uri="{C3380CC4-5D6E-409C-BE32-E72D297353CC}">
              <c16:uniqueId val="{0000000A-6393-4BC7-AD88-194D2F14F8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93-4BC7-AD88-194D2F14F8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360</c:v>
                </c:pt>
                <c:pt idx="1">
                  <c:v>360</c:v>
                </c:pt>
                <c:pt idx="2">
                  <c:v>410</c:v>
                </c:pt>
              </c:numCache>
            </c:numRef>
          </c:val>
          <c:extLst>
            <c:ext xmlns:c16="http://schemas.microsoft.com/office/drawing/2014/chart" uri="{C3380CC4-5D6E-409C-BE32-E72D297353CC}">
              <c16:uniqueId val="{00000000-5DB4-4B8D-AB7B-C85AB8C0F31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210</c:v>
                </c:pt>
                <c:pt idx="1">
                  <c:v>210</c:v>
                </c:pt>
                <c:pt idx="2">
                  <c:v>210</c:v>
                </c:pt>
              </c:numCache>
            </c:numRef>
          </c:val>
          <c:extLst>
            <c:ext xmlns:c16="http://schemas.microsoft.com/office/drawing/2014/chart" uri="{C3380CC4-5D6E-409C-BE32-E72D297353CC}">
              <c16:uniqueId val="{00000001-5DB4-4B8D-AB7B-C85AB8C0F31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413</c:v>
                </c:pt>
                <c:pt idx="1">
                  <c:v>416</c:v>
                </c:pt>
                <c:pt idx="2">
                  <c:v>291</c:v>
                </c:pt>
              </c:numCache>
            </c:numRef>
          </c:val>
          <c:extLst>
            <c:ext xmlns:c16="http://schemas.microsoft.com/office/drawing/2014/chart" uri="{C3380CC4-5D6E-409C-BE32-E72D297353CC}">
              <c16:uniqueId val="{00000002-5DB4-4B8D-AB7B-C85AB8C0F3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{CBAD051E-5D0F-4956-8010-62333832CDDB}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D95-4ECA-ADEE-847979FAB2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{7145B654-F54E-4319-84EB-BB1E78CDD912}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95-4ECA-ADEE-847979FAB2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{2A54F1A0-8F81-468D-8090-F37ADB0F8320}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95-4ECA-ADEE-847979FAB2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{23E2649F-03B4-478B-B0A8-04FDE08C5916}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95-4ECA-ADEE-847979FAB2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{913DA5FF-D8EB-4895-976C-9DCF2947883A}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95-4ECA-ADEE-847979FAB26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{A35677D9-7F61-48CB-AD57-25136028C4BE}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D95-4ECA-ADEE-847979FAB26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{FF8B5618-FD61-4A8C-9336-CD3E340EABCB}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D95-4ECA-ADEE-847979FAB26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{5C26F91F-47F0-42AB-977B-6AEBBBCD6463}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D95-4ECA-ADEE-847979FAB26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{6134A543-3EAA-468E-AD51-B62805A5F621}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D95-4ECA-ADEE-847979FAB2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54.2</c:v>
                </c:pt>
                <c:pt idx="16">
                  <c:v>56</c:v>
                </c:pt>
                <c:pt idx="24">
                  <c:v>56.9</c:v>
                </c:pt>
                <c:pt idx="32">
                  <c:v>52.2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D95-4ECA-ADEE-847979FAB2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{F4A6486B-9F4F-4DD9-8C84-F73E89130514}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D95-4ECA-ADEE-847979FAB2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{8EC80E8C-8940-4294-BD71-B81604EDC489}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95-4ECA-ADEE-847979FAB2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{1F083CA1-8391-4A78-83D9-98A4AA069864}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95-4ECA-ADEE-847979FAB2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{A30B4AE0-9060-4A36-9EF2-2B0A57B7016A}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95-4ECA-ADEE-847979FAB2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{2EF1CDBA-5192-4F6B-81F2-144D92749309}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95-4ECA-ADEE-847979FAB26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{A5DC5357-EA49-482F-9E5F-FAB9F29BFCFE}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D95-4ECA-ADEE-847979FAB26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{E410B19B-90CC-4456-AA97-05B0189456C0}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D95-4ECA-ADEE-847979FAB26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{B0CA8AC7-5884-467E-ACBA-F2052A1C4F77}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D95-4ECA-ADEE-847979FAB26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{C231DCC9-8186-4C20-A409-96E0C69B56A8}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D95-4ECA-ADEE-847979FAB2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58.2</c:v>
                </c:pt>
                <c:pt idx="16">
                  <c:v>59.4</c:v>
                </c:pt>
                <c:pt idx="24">
                  <c:v>60.4</c:v>
                </c:pt>
                <c:pt idx="32">
                  <c:v>61.5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D95-4ECA-ADEE-847979FAB26A}"/>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{F7B19251-5BDF-4BB8-903E-9AA43945ED84}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4F4-41AA-8CA3-751C234490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{2536A7EA-9D83-445C-8884-FA0577C0BCE0}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F4-41AA-8CA3-751C234490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{325C9F95-4051-4B32-B035-4A2DC1181746}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F4-41AA-8CA3-751C234490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{0EB743EA-7128-431F-A4E4-21367FFD3B15}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F4-41AA-8CA3-751C234490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{E72CA764-59A0-465F-9805-016AC1ABA4D1}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F4-41AA-8CA3-751C234490B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{648B6929-123C-42AB-B80F-F06606227420}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4F4-41AA-8CA3-751C234490B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{C6F8EF46-38D5-4F18-90C4-9AB83B3FBCE2}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4F4-41AA-8CA3-751C234490B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{EDF3C5D9-512D-42C7-9ACE-027E66E62B9D}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4F4-41AA-8CA3-751C234490B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{A0EE9FF8-F3AD-4677-85A1-0C0D910EDB5A}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4F4-41AA-8CA3-751C234490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7.6</c:v>
                </c:pt>
                <c:pt idx="16">
                  <c:v>7.9</c:v>
                </c:pt>
                <c:pt idx="24">
                  <c:v>8.1999999999999993</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4F4-41AA-8CA3-751C234490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{8E683833-558D-48FB-B9DE-05EE9A048067}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4F4-41AA-8CA3-751C234490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{17F4A62F-723E-4F23-99AC-BDDA043BF0A1}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F4-41AA-8CA3-751C234490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{F703FC6E-7816-445E-876D-356FA874F999}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F4-41AA-8CA3-751C234490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{01B57F45-1483-49FF-9E33-3F35A26C9F01}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F4-41AA-8CA3-751C234490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{F63460F2-2B60-41B6-B9B1-7F85C7FEEDB9}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F4-41AA-8CA3-751C234490B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{BFFE4D5E-CF59-434A-BF02-73C3E3233239}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4F4-41AA-8CA3-751C234490BF}"/>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{4BD38D89-7346-40CE-9CA1-B11734672612}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4F4-41AA-8CA3-751C234490BF}"/>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{6504BD47-5DED-462E-9C51-ADED4C3A28B8}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4F4-41AA-8CA3-751C234490B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{8D18C3EC-7C3F-4A7E-99F2-138C2AFEC5F4}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4F4-41AA-8CA3-751C234490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4F4-41AA-8CA3-751C234490B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年度までの間の抑制期間を経て、公共施設更新等に係る借入を行っているため令和</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上昇傾向が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年度も続き、今後も</a:t>
          </a:r>
          <a:r>
            <a:rPr kumimoji="1" lang="ja-JP" altLang="ja-JP" sz="1100">
              <a:solidFill>
                <a:schemeClr val="dk1"/>
              </a:solidFill>
              <a:effectLst/>
              <a:latin typeface="+mn-lt"/>
              <a:ea typeface="+mn-ea"/>
              <a:cs typeface="+mn-cs"/>
            </a:rPr>
            <a:t>続く見込みとなっている。公営企業債の元利償還金に対する繰入金も現段階では減少傾向となっているが、平成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年度から水道事業において借入れを行っているため据置き期間満了後上昇することが見込まれる。</a:t>
          </a:r>
          <a:endParaRPr lang="ja-JP" altLang="ja-JP" sz="1400">
            <a:effectLst/>
          </a:endParaRPr>
        </a:p>
        <a:p>
          <a:r>
            <a:rPr kumimoji="1" lang="ja-JP" altLang="ja-JP" sz="1100">
              <a:solidFill>
                <a:schemeClr val="dk1"/>
              </a:solidFill>
              <a:effectLst/>
              <a:latin typeface="+mn-lt"/>
              <a:ea typeface="+mn-ea"/>
              <a:cs typeface="+mn-cs"/>
            </a:rPr>
            <a:t>今後も財政健全化に向け、事業内容の精査を十分に行い、財政規模に適した地方債の発行に努める。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満期一括償還地方債の利用はない。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年度までに起債の抑制と定期償還による一般会計等に係る地方債現在高の減少、また、主に特定環境保全公共下水道事業、簡易水道事業に係る公営企業債等繰入額の減少により年々減少傾向にあった。平成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年度より起債発行抑制期間を経て、計画的な借入を再開したことにより、一般会計等に係る地方債の現在高は増額となって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年度は対前年比で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の増となった。とくに</a:t>
          </a:r>
          <a:r>
            <a:rPr kumimoji="1" lang="ja-JP" altLang="ja-JP" sz="1100">
              <a:solidFill>
                <a:schemeClr val="dk1"/>
              </a:solidFill>
              <a:effectLst/>
              <a:latin typeface="+mn-lt"/>
              <a:ea typeface="+mn-ea"/>
              <a:cs typeface="+mn-cs"/>
            </a:rPr>
            <a:t>引き続き財政規模にあった起債の発行に努めていく。</a:t>
          </a:r>
          <a:endParaRPr lang="ja-JP" altLang="ja-JP" sz="1400">
            <a:effectLst/>
          </a:endParaRPr>
        </a:p>
        <a:p>
          <a:r>
            <a:rPr kumimoji="1" lang="ja-JP" altLang="ja-JP" sz="1100">
              <a:solidFill>
                <a:schemeClr val="dk1"/>
              </a:solidFill>
              <a:effectLst/>
              <a:latin typeface="+mn-lt"/>
              <a:ea typeface="+mn-ea"/>
              <a:cs typeface="+mn-cs"/>
            </a:rPr>
            <a:t>　充当可能財源等は、基金利子の積立分が増額となっている。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年度は消防庁舎の建て替えの為基金取り崩しをおこなったため、基金の減少となったが今後は基金増をおこない、ほかの施設更新等に備えるため</a:t>
          </a:r>
          <a:r>
            <a:rPr kumimoji="1" lang="ja-JP" altLang="ja-JP" sz="1100">
              <a:solidFill>
                <a:schemeClr val="dk1"/>
              </a:solidFill>
              <a:effectLst/>
              <a:latin typeface="+mn-lt"/>
              <a:ea typeface="+mn-ea"/>
              <a:cs typeface="+mn-cs"/>
            </a:rPr>
            <a:t>、公財政調整基金・共施設整備基金を中心に積立を行っていく。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山梨県小菅村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消防庁舎の建て替えの為公共施設整備基金の一部を取り崩したため減少となった。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共施設の老朽化による更新が必要なってくることは必至なので、基金を積立そなえるようにする。一方自主財源が乏しく依存財源に頼らざるを得ない財政状況の中で今後はふるさと納税等に力を入れ特定目的基金への積立てを行い、少子高齢化や地域振興対策に対応するための資金として運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公共施設整備基金：本村各種公共施設整備を施行するに当たり、各種事業の円滑な執行を図る。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地域福祉基金：住民が主体となって行う福祉活動を活発化する。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水と土保全対策基金：小菅村が実施した土地改良施設の多面的機能と併せ地域資源の有する価値を評価し、将来にわたってこれらを整備保全して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いくための地域住民活動を支援する。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多摩源流の再生基金：多摩源流の豊かな自然と森林を有する小菅村を愛し、その存続願う人たちや企業などから寄付金を募り、心癒される豊かな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多摩川源流の森を保全し、水をはぐくみ、川を守り、未来を託す子どもたちの育成や多摩川流域住民との交流を図る。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源流景観保全基金：源流の良好な自然環境の保護を図るために必要な土地（土地の定着物を含む。）の円滑な取得、自然環境の適切な利用を図るために必要な施　設の維持又は地域の景観の形成に関する活動の推進に係る事業の実施に必要な経費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消防庁舎の建て替えの為公共施設整備基金の一部を取り崩したため減少となった。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多摩源流の再生基金については、ふるさと納税の納税がコロナ禍の支援として多くの方より寄付をいただいたので増額となった。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多摩源流の再生基金：ふるさと納税等の寄付金を各種目的毎に積立てているため必要に応じて取り崩しを行う。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源流景観保全基金：良好な景観形成のため景観間伐や景観シート等の推進に向け取り崩しを行う予定。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公共施設整備基金を取り崩したが、依然として基金が県下では少ない状況の為今後の災害対応等を考え積み立てをおこなった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当村は県内の市町村の中でも基金が少ないほうになるので今後予測される災害等への備えのため一定の額を保有できるよう調整をしていく予定。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利子の積立によるものが主なもの。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年度に地方債償還のピークを迎えるが、収入支出のバランスを把握し必要に応じて取り崩しを行う。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
697
52.78
1,740,238
1,517,994
190,414
756,529
1,386,876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令和２年度は単体では消防署新設工事があったが全体では昨年度に比べて新設・工事が減ったことで結果として昨年度より若干低下となった。減価償却率は類似団体平均で</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ポイント下回る数値で近年より平均を大きく下回る状況となった。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6" name="直線コネクタ 75"/>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8" name="直線コネクタ 7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9" name="有形固定資産減価償却率最大値テキスト"/>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0" name="直線コネクタ 79"/>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2" name="フローチャート: 判断 8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3" name="フローチャート: 判断 82"/>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4" name="フローチャート: 判断 83"/>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5" name="フローチャート: 判断 84"/>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6" name="フローチャート: 判断 85"/>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14786</xdr:rowOff>
    </xdr:from>
    <xdr:to>
      <xdr:col>23</xdr:col>
      <xdr:colOff>136525</xdr:colOff>
      <xdr:row>28</xdr:row>
      <xdr:rowOff>116386</xdr:rowOff>
    </xdr:to>
    <xdr:sp macro="" textlink="">
      <xdr:nvSpPr>
        <xdr:cNvPr id="92" name="楕円 91"/>
        <xdr:cNvSpPr/>
      </xdr:nvSpPr>
      <xdr:spPr>
        <a:xfrm>
          <a:off x="47117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37663</xdr:rowOff>
    </xdr:from>
    <xdr:ext cx="405111" cy="259045"/>
    <xdr:sp macro="" textlink="">
      <xdr:nvSpPr>
        <xdr:cNvPr id="93" name="有形固定資産減価償却率該当値テキスト"/>
        <xdr:cNvSpPr txBox="1"/>
      </xdr:nvSpPr>
      <xdr:spPr>
        <a:xfrm>
          <a:off x="4813300" y="54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159748</xdr:rowOff>
    </xdr:from>
    <xdr:to>
      <xdr:col>19</xdr:col>
      <xdr:colOff>187325</xdr:colOff>
      <xdr:row>29</xdr:row>
      <xdr:rowOff>89898</xdr:rowOff>
    </xdr:to>
    <xdr:sp macro="" textlink="">
      <xdr:nvSpPr>
        <xdr:cNvPr id="94" name="楕円 93"/>
        <xdr:cNvSpPr/>
      </xdr:nvSpPr>
      <xdr:spPr>
        <a:xfrm>
          <a:off x="4000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65586</xdr:rowOff>
    </xdr:from>
    <xdr:to>
      <xdr:col>23</xdr:col>
      <xdr:colOff>85725</xdr:colOff>
      <xdr:row>29</xdr:row>
      <xdr:rowOff>39098</xdr:rowOff>
    </xdr:to>
    <xdr:cxnSp macro="">
      <xdr:nvCxnSpPr>
        <xdr:cNvPr id="95" name="直線コネクタ 94"/>
        <xdr:cNvCxnSpPr/>
      </xdr:nvCxnSpPr>
      <xdr:spPr>
        <a:xfrm flipV="1">
          <a:off x="4051300" y="5637711"/>
          <a:ext cx="7112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131989</xdr:rowOff>
    </xdr:from>
    <xdr:to>
      <xdr:col>15</xdr:col>
      <xdr:colOff>187325</xdr:colOff>
      <xdr:row>29</xdr:row>
      <xdr:rowOff>62139</xdr:rowOff>
    </xdr:to>
    <xdr:sp macro="" textlink="">
      <xdr:nvSpPr>
        <xdr:cNvPr id="96" name="楕円 95"/>
        <xdr:cNvSpPr/>
      </xdr:nvSpPr>
      <xdr:spPr>
        <a:xfrm>
          <a:off x="3238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11339</xdr:rowOff>
    </xdr:from>
    <xdr:to>
      <xdr:col>19</xdr:col>
      <xdr:colOff>136525</xdr:colOff>
      <xdr:row>29</xdr:row>
      <xdr:rowOff>39098</xdr:rowOff>
    </xdr:to>
    <xdr:cxnSp macro="">
      <xdr:nvCxnSpPr>
        <xdr:cNvPr id="97" name="直線コネクタ 96"/>
        <xdr:cNvCxnSpPr/>
      </xdr:nvCxnSpPr>
      <xdr:spPr>
        <a:xfrm>
          <a:off x="3289300" y="575491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76472</xdr:rowOff>
    </xdr:from>
    <xdr:to>
      <xdr:col>11</xdr:col>
      <xdr:colOff>187325</xdr:colOff>
      <xdr:row>29</xdr:row>
      <xdr:rowOff>6622</xdr:rowOff>
    </xdr:to>
    <xdr:sp macro="" textlink="">
      <xdr:nvSpPr>
        <xdr:cNvPr id="98" name="楕円 97"/>
        <xdr:cNvSpPr/>
      </xdr:nvSpPr>
      <xdr:spPr>
        <a:xfrm>
          <a:off x="2476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127272</xdr:rowOff>
    </xdr:from>
    <xdr:to>
      <xdr:col>15</xdr:col>
      <xdr:colOff>136525</xdr:colOff>
      <xdr:row>29</xdr:row>
      <xdr:rowOff>11339</xdr:rowOff>
    </xdr:to>
    <xdr:cxnSp macro="">
      <xdr:nvCxnSpPr>
        <xdr:cNvPr id="99" name="直線コネクタ 98"/>
        <xdr:cNvCxnSpPr/>
      </xdr:nvCxnSpPr>
      <xdr:spPr>
        <a:xfrm>
          <a:off x="2527300" y="569939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0" name="n_1aveValue有形固定資産減価償却率"/>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1" name="n_2aveValue有形固定資産減価償却率"/>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2" name="n_3aveValue有形固定資産減価償却率"/>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3" name="n_4aveValue有形固定資産減価償却率"/>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106425</xdr:rowOff>
    </xdr:from>
    <xdr:ext cx="405111" cy="259045"/>
    <xdr:sp macro="" textlink="">
      <xdr:nvSpPr>
        <xdr:cNvPr id="104" name="n_1mainValue有形固定資産減価償却率"/>
        <xdr:cNvSpPr txBox="1"/>
      </xdr:nvSpPr>
      <xdr:spPr>
        <a:xfrm>
          <a:off x="38360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78666</xdr:rowOff>
    </xdr:from>
    <xdr:ext cx="405111" cy="259045"/>
    <xdr:sp macro="" textlink="">
      <xdr:nvSpPr>
        <xdr:cNvPr id="105" name="n_2mainValue有形固定資産減価償却率"/>
        <xdr:cNvSpPr txBox="1"/>
      </xdr:nvSpPr>
      <xdr:spPr>
        <a:xfrm>
          <a:off x="3086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23149</xdr:rowOff>
    </xdr:from>
    <xdr:ext cx="405111" cy="259045"/>
    <xdr:sp macro="" textlink="">
      <xdr:nvSpPr>
        <xdr:cNvPr id="106" name="n_3mainValue有形固定資産減価償却率"/>
        <xdr:cNvSpPr txBox="1"/>
      </xdr:nvSpPr>
      <xdr:spPr>
        <a:xfrm>
          <a:off x="2324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本村の債務償還比率は</a:t>
          </a:r>
          <a:r>
            <a:rPr kumimoji="1" lang="en-US" altLang="ja-JP" sz="1100">
              <a:solidFill>
                <a:schemeClr val="dk1"/>
              </a:solidFill>
              <a:effectLst/>
              <a:latin typeface="+mn-lt"/>
              <a:ea typeface="+mn-ea"/>
              <a:cs typeface="+mn-cs"/>
            </a:rPr>
            <a:t>312.6%</a:t>
          </a:r>
          <a:r>
            <a:rPr kumimoji="1" lang="ja-JP" altLang="ja-JP" sz="1100">
              <a:solidFill>
                <a:schemeClr val="dk1"/>
              </a:solidFill>
              <a:effectLst/>
              <a:latin typeface="+mn-lt"/>
              <a:ea typeface="+mn-ea"/>
              <a:cs typeface="+mn-cs"/>
            </a:rPr>
            <a:t>で類似団体の平均をわずかに下回っている。しかし</a:t>
          </a:r>
          <a:r>
            <a:rPr kumimoji="1" lang="ja-JP" altLang="en-US" sz="1100">
              <a:solidFill>
                <a:schemeClr val="dk1"/>
              </a:solidFill>
              <a:effectLst/>
              <a:latin typeface="+mn-lt"/>
              <a:ea typeface="+mn-ea"/>
              <a:cs typeface="+mn-cs"/>
            </a:rPr>
            <a:t>施設更新による</a:t>
          </a:r>
          <a:r>
            <a:rPr kumimoji="1" lang="ja-JP" altLang="ja-JP" sz="1100">
              <a:solidFill>
                <a:schemeClr val="dk1"/>
              </a:solidFill>
              <a:effectLst/>
              <a:latin typeface="+mn-lt"/>
              <a:ea typeface="+mn-ea"/>
              <a:cs typeface="+mn-cs"/>
            </a:rPr>
            <a:t>新規の起債の借入が近年増加しており、毎年少しずつ債務償還比率が上昇している。今後も大きな償還完了がなく債務償還比率の上昇が見込まれるので、健全な運営を行う上で注視していく必要がある。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5" name="直線コネクタ 134"/>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6" name="債務償還比率最小値テキスト"/>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7" name="直線コネクタ 136"/>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0" name="債務償還比率平均値テキスト"/>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1" name="フローチャート: 判断 140"/>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2" name="フローチャート: 判断 141"/>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3" name="フローチャート: 判断 142"/>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4" name="フローチャート: 判断 143"/>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5" name="フローチャート: 判断 144"/>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64855</xdr:rowOff>
    </xdr:from>
    <xdr:to>
      <xdr:col>76</xdr:col>
      <xdr:colOff>73025</xdr:colOff>
      <xdr:row>28</xdr:row>
      <xdr:rowOff>166455</xdr:rowOff>
    </xdr:to>
    <xdr:sp macro="" textlink="">
      <xdr:nvSpPr>
        <xdr:cNvPr id="151" name="楕円 150"/>
        <xdr:cNvSpPr/>
      </xdr:nvSpPr>
      <xdr:spPr>
        <a:xfrm>
          <a:off x="14744700" y="56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87732</xdr:rowOff>
    </xdr:from>
    <xdr:ext cx="469744" cy="259045"/>
    <xdr:sp macro="" textlink="">
      <xdr:nvSpPr>
        <xdr:cNvPr id="152" name="債務償還比率該当値テキスト"/>
        <xdr:cNvSpPr txBox="1"/>
      </xdr:nvSpPr>
      <xdr:spPr>
        <a:xfrm>
          <a:off x="14846300" y="54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83926</xdr:rowOff>
    </xdr:from>
    <xdr:to>
      <xdr:col>72</xdr:col>
      <xdr:colOff>123825</xdr:colOff>
      <xdr:row>29</xdr:row>
      <xdr:rowOff>14076</xdr:rowOff>
    </xdr:to>
    <xdr:sp macro="" textlink="">
      <xdr:nvSpPr>
        <xdr:cNvPr id="153" name="楕円 152"/>
        <xdr:cNvSpPr/>
      </xdr:nvSpPr>
      <xdr:spPr>
        <a:xfrm>
          <a:off x="14033500" y="56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115655</xdr:rowOff>
    </xdr:from>
    <xdr:to>
      <xdr:col>76</xdr:col>
      <xdr:colOff>22225</xdr:colOff>
      <xdr:row>28</xdr:row>
      <xdr:rowOff>134726</xdr:rowOff>
    </xdr:to>
    <xdr:cxnSp macro="">
      <xdr:nvCxnSpPr>
        <xdr:cNvPr id="154" name="直線コネクタ 153"/>
        <xdr:cNvCxnSpPr/>
      </xdr:nvCxnSpPr>
      <xdr:spPr>
        <a:xfrm flipV="1">
          <a:off x="14084300" y="5687780"/>
          <a:ext cx="7112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63295</xdr:rowOff>
    </xdr:from>
    <xdr:to>
      <xdr:col>68</xdr:col>
      <xdr:colOff>123825</xdr:colOff>
      <xdr:row>28</xdr:row>
      <xdr:rowOff>164895</xdr:rowOff>
    </xdr:to>
    <xdr:sp macro="" textlink="">
      <xdr:nvSpPr>
        <xdr:cNvPr id="155" name="楕円 154"/>
        <xdr:cNvSpPr/>
      </xdr:nvSpPr>
      <xdr:spPr>
        <a:xfrm>
          <a:off x="13271500" y="56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114095</xdr:rowOff>
    </xdr:from>
    <xdr:to>
      <xdr:col>72</xdr:col>
      <xdr:colOff>73025</xdr:colOff>
      <xdr:row>28</xdr:row>
      <xdr:rowOff>134726</xdr:rowOff>
    </xdr:to>
    <xdr:cxnSp macro="">
      <xdr:nvCxnSpPr>
        <xdr:cNvPr id="156" name="直線コネクタ 155"/>
        <xdr:cNvCxnSpPr/>
      </xdr:nvCxnSpPr>
      <xdr:spPr>
        <a:xfrm>
          <a:off x="13322300" y="5686220"/>
          <a:ext cx="762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31030</xdr:rowOff>
    </xdr:from>
    <xdr:to>
      <xdr:col>64</xdr:col>
      <xdr:colOff>123825</xdr:colOff>
      <xdr:row>28</xdr:row>
      <xdr:rowOff>132630</xdr:rowOff>
    </xdr:to>
    <xdr:sp macro="" textlink="">
      <xdr:nvSpPr>
        <xdr:cNvPr id="157" name="楕円 156"/>
        <xdr:cNvSpPr/>
      </xdr:nvSpPr>
      <xdr:spPr>
        <a:xfrm>
          <a:off x="12509500" y="56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81830</xdr:rowOff>
    </xdr:from>
    <xdr:to>
      <xdr:col>68</xdr:col>
      <xdr:colOff>73025</xdr:colOff>
      <xdr:row>28</xdr:row>
      <xdr:rowOff>114095</xdr:rowOff>
    </xdr:to>
    <xdr:cxnSp macro="">
      <xdr:nvCxnSpPr>
        <xdr:cNvPr id="158" name="直線コネクタ 157"/>
        <xdr:cNvCxnSpPr/>
      </xdr:nvCxnSpPr>
      <xdr:spPr>
        <a:xfrm>
          <a:off x="12560300" y="5653955"/>
          <a:ext cx="762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98129</xdr:rowOff>
    </xdr:from>
    <xdr:to>
      <xdr:col>60</xdr:col>
      <xdr:colOff>123825</xdr:colOff>
      <xdr:row>28</xdr:row>
      <xdr:rowOff>28279</xdr:rowOff>
    </xdr:to>
    <xdr:sp macro="" textlink="">
      <xdr:nvSpPr>
        <xdr:cNvPr id="159" name="楕円 158"/>
        <xdr:cNvSpPr/>
      </xdr:nvSpPr>
      <xdr:spPr>
        <a:xfrm>
          <a:off x="11747500" y="5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148929</xdr:rowOff>
    </xdr:from>
    <xdr:to>
      <xdr:col>64</xdr:col>
      <xdr:colOff>73025</xdr:colOff>
      <xdr:row>28</xdr:row>
      <xdr:rowOff>81830</xdr:rowOff>
    </xdr:to>
    <xdr:cxnSp macro="">
      <xdr:nvCxnSpPr>
        <xdr:cNvPr id="160" name="直線コネクタ 159"/>
        <xdr:cNvCxnSpPr/>
      </xdr:nvCxnSpPr>
      <xdr:spPr>
        <a:xfrm>
          <a:off x="11798300" y="5549604"/>
          <a:ext cx="762000" cy="10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1" name="n_1aveValue債務償還比率"/>
        <xdr:cNvSpPr txBox="1"/>
      </xdr:nvSpPr>
      <xdr:spPr>
        <a:xfrm>
          <a:off x="138367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2" name="n_2aveValue債務償還比率"/>
        <xdr:cNvSpPr txBox="1"/>
      </xdr:nvSpPr>
      <xdr:spPr>
        <a:xfrm>
          <a:off x="130874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3" name="n_3aveValue債務償還比率"/>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4" name="n_4aveValue債務償還比率"/>
        <xdr:cNvSpPr txBox="1"/>
      </xdr:nvSpPr>
      <xdr:spPr>
        <a:xfrm>
          <a:off x="11563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30603</xdr:rowOff>
    </xdr:from>
    <xdr:ext cx="469744" cy="259045"/>
    <xdr:sp macro="" textlink="">
      <xdr:nvSpPr>
        <xdr:cNvPr id="165" name="n_1mainValue債務償還比率"/>
        <xdr:cNvSpPr txBox="1"/>
      </xdr:nvSpPr>
      <xdr:spPr>
        <a:xfrm>
          <a:off x="13836727" y="543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9972</xdr:rowOff>
    </xdr:from>
    <xdr:ext cx="469744" cy="259045"/>
    <xdr:sp macro="" textlink="">
      <xdr:nvSpPr>
        <xdr:cNvPr id="166" name="n_2mainValue債務償還比率"/>
        <xdr:cNvSpPr txBox="1"/>
      </xdr:nvSpPr>
      <xdr:spPr>
        <a:xfrm>
          <a:off x="13087427" y="54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149157</xdr:rowOff>
    </xdr:from>
    <xdr:ext cx="469744" cy="259045"/>
    <xdr:sp macro="" textlink="">
      <xdr:nvSpPr>
        <xdr:cNvPr id="167" name="n_3mainValue債務償還比率"/>
        <xdr:cNvSpPr txBox="1"/>
      </xdr:nvSpPr>
      <xdr:spPr>
        <a:xfrm>
          <a:off x="12325427" y="537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44806</xdr:rowOff>
    </xdr:from>
    <xdr:ext cx="469744" cy="259045"/>
    <xdr:sp macro="" textlink="">
      <xdr:nvSpPr>
        <xdr:cNvPr id="168" name="n_4mainValue債務償還比率"/>
        <xdr:cNvSpPr txBox="1"/>
      </xdr:nvSpPr>
      <xdr:spPr>
        <a:xfrm>
          <a:off x="11563427" y="52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
697
52.78
1,740,238
1,517,994
190,414
756,529
1,386,876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3" name="楕円 72"/>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4"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5" name="楕円 74"/>
        <xdr:cNvSpPr/>
      </xdr:nvSpPr>
      <xdr:spPr>
        <a:xfrm>
          <a:off x="3746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28575</xdr:rowOff>
    </xdr:from>
    <xdr:to>
      <xdr:col>24</xdr:col>
      <xdr:colOff>63500</xdr:colOff>
      <xdr:row>37</xdr:row>
      <xdr:rowOff>57150</xdr:rowOff>
    </xdr:to>
    <xdr:cxnSp macro="">
      <xdr:nvCxnSpPr>
        <xdr:cNvPr id="76" name="直線コネクタ 75"/>
        <xdr:cNvCxnSpPr/>
      </xdr:nvCxnSpPr>
      <xdr:spPr>
        <a:xfrm>
          <a:off x="3797300" y="6372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7" name="楕円 76"/>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28575</xdr:rowOff>
    </xdr:to>
    <xdr:cxnSp macro="">
      <xdr:nvCxnSpPr>
        <xdr:cNvPr id="78" name="直線コネクタ 77"/>
        <xdr:cNvCxnSpPr/>
      </xdr:nvCxnSpPr>
      <xdr:spPr>
        <a:xfrm>
          <a:off x="2908300" y="6324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69215</xdr:rowOff>
    </xdr:from>
    <xdr:to>
      <xdr:col>10</xdr:col>
      <xdr:colOff>165100</xdr:colOff>
      <xdr:row>36</xdr:row>
      <xdr:rowOff>170815</xdr:rowOff>
    </xdr:to>
    <xdr:sp macro="" textlink="">
      <xdr:nvSpPr>
        <xdr:cNvPr id="79" name="楕円 78"/>
        <xdr:cNvSpPr/>
      </xdr:nvSpPr>
      <xdr:spPr>
        <a:xfrm>
          <a:off x="1968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120015</xdr:rowOff>
    </xdr:from>
    <xdr:to>
      <xdr:col>15</xdr:col>
      <xdr:colOff>50800</xdr:colOff>
      <xdr:row>36</xdr:row>
      <xdr:rowOff>152400</xdr:rowOff>
    </xdr:to>
    <xdr:cxnSp macro="">
      <xdr:nvCxnSpPr>
        <xdr:cNvPr id="80" name="直線コネクタ 79"/>
        <xdr:cNvCxnSpPr/>
      </xdr:nvCxnSpPr>
      <xdr:spPr>
        <a:xfrm>
          <a:off x="2019300" y="62922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1"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2" name="n_2aveValue【道路】&#10;有形固定資産減価償却率"/>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3" name="n_3ave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4" name="n_4aveValue【道路】&#10;有形固定資産減価償却率"/>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95902</xdr:rowOff>
    </xdr:from>
    <xdr:ext cx="405111" cy="259045"/>
    <xdr:sp macro="" textlink="">
      <xdr:nvSpPr>
        <xdr:cNvPr id="85" name="n_1mainValue【道路】&#10;有形固定資産減価償却率"/>
        <xdr:cNvSpPr txBox="1"/>
      </xdr:nvSpPr>
      <xdr:spPr>
        <a:xfrm>
          <a:off x="3582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48277</xdr:rowOff>
    </xdr:from>
    <xdr:ext cx="405111" cy="259045"/>
    <xdr:sp macro="" textlink="">
      <xdr:nvSpPr>
        <xdr:cNvPr id="86" name="n_2mainValue【道路】&#10;有形固定資産減価償却率"/>
        <xdr:cNvSpPr txBox="1"/>
      </xdr:nvSpPr>
      <xdr:spPr>
        <a:xfrm>
          <a:off x="2705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15892</xdr:rowOff>
    </xdr:from>
    <xdr:ext cx="405111" cy="259045"/>
    <xdr:sp macro="" textlink="">
      <xdr:nvSpPr>
        <xdr:cNvPr id="87" name="n_3mainValue【道路】&#10;有形固定資産減価償却率"/>
        <xdr:cNvSpPr txBox="1"/>
      </xdr:nvSpPr>
      <xdr:spPr>
        <a:xfrm>
          <a:off x="1816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9" name="直線コネクタ 108"/>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0"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1" name="直線コネクタ 110"/>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2"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3" name="直線コネクタ 112"/>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4" name="【道路】&#10;一人当たり延長平均値テキスト"/>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5" name="フローチャート: 判断 114"/>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6" name="フローチャート: 判断 115"/>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7" name="フローチャート: 判断 116"/>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8" name="フローチャート: 判断 117"/>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9" name="フローチャート: 判断 118"/>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29878</xdr:rowOff>
    </xdr:from>
    <xdr:to>
      <xdr:col>55</xdr:col>
      <xdr:colOff>50800</xdr:colOff>
      <xdr:row>40</xdr:row>
      <xdr:rowOff>131478</xdr:rowOff>
    </xdr:to>
    <xdr:sp macro="" textlink="">
      <xdr:nvSpPr>
        <xdr:cNvPr id="125" name="楕円 124"/>
        <xdr:cNvSpPr/>
      </xdr:nvSpPr>
      <xdr:spPr>
        <a:xfrm>
          <a:off x="10426700" y="68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52755</xdr:rowOff>
    </xdr:from>
    <xdr:ext cx="534377" cy="259045"/>
    <xdr:sp macro="" textlink="">
      <xdr:nvSpPr>
        <xdr:cNvPr id="126" name="【道路】&#10;一人当たり延長該当値テキスト"/>
        <xdr:cNvSpPr txBox="1"/>
      </xdr:nvSpPr>
      <xdr:spPr>
        <a:xfrm>
          <a:off x="10515600" y="673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33317</xdr:rowOff>
    </xdr:from>
    <xdr:to>
      <xdr:col>50</xdr:col>
      <xdr:colOff>165100</xdr:colOff>
      <xdr:row>40</xdr:row>
      <xdr:rowOff>134917</xdr:rowOff>
    </xdr:to>
    <xdr:sp macro="" textlink="">
      <xdr:nvSpPr>
        <xdr:cNvPr id="127" name="楕円 126"/>
        <xdr:cNvSpPr/>
      </xdr:nvSpPr>
      <xdr:spPr>
        <a:xfrm>
          <a:off x="9588500" y="6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80678</xdr:rowOff>
    </xdr:from>
    <xdr:to>
      <xdr:col>55</xdr:col>
      <xdr:colOff>0</xdr:colOff>
      <xdr:row>40</xdr:row>
      <xdr:rowOff>84117</xdr:rowOff>
    </xdr:to>
    <xdr:cxnSp macro="">
      <xdr:nvCxnSpPr>
        <xdr:cNvPr id="128" name="直線コネクタ 127"/>
        <xdr:cNvCxnSpPr/>
      </xdr:nvCxnSpPr>
      <xdr:spPr>
        <a:xfrm flipV="1">
          <a:off x="9639300" y="6938678"/>
          <a:ext cx="8382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33931</xdr:rowOff>
    </xdr:from>
    <xdr:to>
      <xdr:col>46</xdr:col>
      <xdr:colOff>38100</xdr:colOff>
      <xdr:row>40</xdr:row>
      <xdr:rowOff>135531</xdr:rowOff>
    </xdr:to>
    <xdr:sp macro="" textlink="">
      <xdr:nvSpPr>
        <xdr:cNvPr id="129" name="楕円 128"/>
        <xdr:cNvSpPr/>
      </xdr:nvSpPr>
      <xdr:spPr>
        <a:xfrm>
          <a:off x="8699500" y="68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84117</xdr:rowOff>
    </xdr:from>
    <xdr:to>
      <xdr:col>50</xdr:col>
      <xdr:colOff>114300</xdr:colOff>
      <xdr:row>40</xdr:row>
      <xdr:rowOff>84731</xdr:rowOff>
    </xdr:to>
    <xdr:cxnSp macro="">
      <xdr:nvCxnSpPr>
        <xdr:cNvPr id="130" name="直線コネクタ 129"/>
        <xdr:cNvCxnSpPr/>
      </xdr:nvCxnSpPr>
      <xdr:spPr>
        <a:xfrm flipV="1">
          <a:off x="8750300" y="6942117"/>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36949</xdr:rowOff>
    </xdr:from>
    <xdr:to>
      <xdr:col>41</xdr:col>
      <xdr:colOff>101600</xdr:colOff>
      <xdr:row>40</xdr:row>
      <xdr:rowOff>138549</xdr:rowOff>
    </xdr:to>
    <xdr:sp macro="" textlink="">
      <xdr:nvSpPr>
        <xdr:cNvPr id="131" name="楕円 130"/>
        <xdr:cNvSpPr/>
      </xdr:nvSpPr>
      <xdr:spPr>
        <a:xfrm>
          <a:off x="7810500" y="6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84731</xdr:rowOff>
    </xdr:from>
    <xdr:to>
      <xdr:col>45</xdr:col>
      <xdr:colOff>177800</xdr:colOff>
      <xdr:row>40</xdr:row>
      <xdr:rowOff>87749</xdr:rowOff>
    </xdr:to>
    <xdr:cxnSp macro="">
      <xdr:nvCxnSpPr>
        <xdr:cNvPr id="132" name="直線コネクタ 131"/>
        <xdr:cNvCxnSpPr/>
      </xdr:nvCxnSpPr>
      <xdr:spPr>
        <a:xfrm flipV="1">
          <a:off x="7861300" y="6942731"/>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3" name="n_1aveValue【道路】&#10;一人当たり延長"/>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4" name="n_2aveValue【道路】&#10;一人当たり延長"/>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35" name="n_3aveValue【道路】&#10;一人当たり延長"/>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36" name="n_4aveValue【道路】&#10;一人当たり延長"/>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151444</xdr:rowOff>
    </xdr:from>
    <xdr:ext cx="534377" cy="259045"/>
    <xdr:sp macro="" textlink="">
      <xdr:nvSpPr>
        <xdr:cNvPr id="137" name="n_1mainValue【道路】&#10;一人当たり延長"/>
        <xdr:cNvSpPr txBox="1"/>
      </xdr:nvSpPr>
      <xdr:spPr>
        <a:xfrm>
          <a:off x="9359411" y="666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152058</xdr:rowOff>
    </xdr:from>
    <xdr:ext cx="534377" cy="259045"/>
    <xdr:sp macro="" textlink="">
      <xdr:nvSpPr>
        <xdr:cNvPr id="138" name="n_2mainValue【道路】&#10;一人当たり延長"/>
        <xdr:cNvSpPr txBox="1"/>
      </xdr:nvSpPr>
      <xdr:spPr>
        <a:xfrm>
          <a:off x="8483111" y="666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155076</xdr:rowOff>
    </xdr:from>
    <xdr:ext cx="534377" cy="259045"/>
    <xdr:sp macro="" textlink="">
      <xdr:nvSpPr>
        <xdr:cNvPr id="139" name="n_3mainValue【道路】&#10;一人当たり延長"/>
        <xdr:cNvSpPr txBox="1"/>
      </xdr:nvSpPr>
      <xdr:spPr>
        <a:xfrm>
          <a:off x="7594111" y="667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65" name="直線コネクタ 164"/>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66"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67" name="直線コネクタ 166"/>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8"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9" name="直線コネクタ 168"/>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0" name="【橋りょう・トンネル】&#10;有形固定資産減価償却率平均値テキスト"/>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1" name="フローチャート: 判断 170"/>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2" name="フローチャート: 判断 171"/>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3" name="フローチャート: 判断 172"/>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4" name="フローチャート: 判断 173"/>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75" name="フローチャート: 判断 174"/>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81" name="楕円 180"/>
        <xdr:cNvSpPr/>
      </xdr:nvSpPr>
      <xdr:spPr>
        <a:xfrm>
          <a:off x="4584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82" name="【橋りょう・トンネル】&#10;有形固定資産減価償却率該当値テキスト"/>
        <xdr:cNvSpPr txBox="1"/>
      </xdr:nvSpPr>
      <xdr:spPr>
        <a:xfrm>
          <a:off x="46736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83" name="楕円 182"/>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62049</xdr:rowOff>
    </xdr:to>
    <xdr:cxnSp macro="">
      <xdr:nvCxnSpPr>
        <xdr:cNvPr id="184" name="直線コネクタ 183"/>
        <xdr:cNvCxnSpPr/>
      </xdr:nvCxnSpPr>
      <xdr:spPr>
        <a:xfrm>
          <a:off x="3797300" y="1050906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136978</xdr:rowOff>
    </xdr:from>
    <xdr:to>
      <xdr:col>15</xdr:col>
      <xdr:colOff>101600</xdr:colOff>
      <xdr:row>61</xdr:row>
      <xdr:rowOff>67128</xdr:rowOff>
    </xdr:to>
    <xdr:sp macro="" textlink="">
      <xdr:nvSpPr>
        <xdr:cNvPr id="185" name="楕円 184"/>
        <xdr:cNvSpPr/>
      </xdr:nvSpPr>
      <xdr:spPr>
        <a:xfrm>
          <a:off x="2857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xdr:rowOff>
    </xdr:from>
    <xdr:to>
      <xdr:col>19</xdr:col>
      <xdr:colOff>177800</xdr:colOff>
      <xdr:row>61</xdr:row>
      <xdr:rowOff>50619</xdr:rowOff>
    </xdr:to>
    <xdr:cxnSp macro="">
      <xdr:nvCxnSpPr>
        <xdr:cNvPr id="186" name="直線コネクタ 185"/>
        <xdr:cNvCxnSpPr/>
      </xdr:nvCxnSpPr>
      <xdr:spPr>
        <a:xfrm>
          <a:off x="2908300" y="104747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87" name="楕円 186"/>
        <xdr:cNvSpPr/>
      </xdr:nvSpPr>
      <xdr:spPr>
        <a:xfrm>
          <a:off x="1968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155122</xdr:rowOff>
    </xdr:from>
    <xdr:to>
      <xdr:col>15</xdr:col>
      <xdr:colOff>50800</xdr:colOff>
      <xdr:row>61</xdr:row>
      <xdr:rowOff>16328</xdr:rowOff>
    </xdr:to>
    <xdr:cxnSp macro="">
      <xdr:nvCxnSpPr>
        <xdr:cNvPr id="188" name="直線コネクタ 187"/>
        <xdr:cNvCxnSpPr/>
      </xdr:nvCxnSpPr>
      <xdr:spPr>
        <a:xfrm>
          <a:off x="2019300" y="1044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89" name="n_1aveValue【橋りょう・トンネル】&#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0"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1" name="n_3ave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92" name="n_4aveValue【橋りょう・トンネル】&#10;有形固定資産減価償却率"/>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92546</xdr:rowOff>
    </xdr:from>
    <xdr:ext cx="405111" cy="259045"/>
    <xdr:sp macro="" textlink="">
      <xdr:nvSpPr>
        <xdr:cNvPr id="193" name="n_1mainValue【橋りょう・トンネル】&#10;有形固定資産減価償却率"/>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194" name="n_2mainValue【橋りょう・トンネル】&#10;有形固定資産減価償却率"/>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195" name="n_3mainValue【橋りょう・トンネル】&#10;有形固定資産減価償却率"/>
        <xdr:cNvSpPr txBox="1"/>
      </xdr:nvSpPr>
      <xdr:spPr>
        <a:xfrm>
          <a:off x="1816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19" name="直線コネクタ 218"/>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0"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21" name="直線コネクタ 220"/>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22"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3" name="直線コネクタ 222"/>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24" name="【橋りょう・トンネル】&#10;一人当たり有形固定資産（償却資産）額平均値テキスト"/>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25" name="フローチャート: 判断 224"/>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26" name="フローチャート: 判断 225"/>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27" name="フローチャート: 判断 226"/>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28" name="フローチャート: 判断 227"/>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29" name="フローチャート: 判断 228"/>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98334</xdr:rowOff>
    </xdr:from>
    <xdr:to>
      <xdr:col>55</xdr:col>
      <xdr:colOff>50800</xdr:colOff>
      <xdr:row>64</xdr:row>
      <xdr:rowOff>28484</xdr:rowOff>
    </xdr:to>
    <xdr:sp macro="" textlink="">
      <xdr:nvSpPr>
        <xdr:cNvPr id="235" name="楕円 234"/>
        <xdr:cNvSpPr/>
      </xdr:nvSpPr>
      <xdr:spPr>
        <a:xfrm>
          <a:off x="10426700" y="108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13261</xdr:rowOff>
    </xdr:from>
    <xdr:ext cx="599010" cy="259045"/>
    <xdr:sp macro="" textlink="">
      <xdr:nvSpPr>
        <xdr:cNvPr id="236" name="【橋りょう・トンネル】&#10;一人当たり有形固定資産（償却資産）額該当値テキスト"/>
        <xdr:cNvSpPr txBox="1"/>
      </xdr:nvSpPr>
      <xdr:spPr>
        <a:xfrm>
          <a:off x="10515600" y="1081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102202</xdr:rowOff>
    </xdr:from>
    <xdr:to>
      <xdr:col>50</xdr:col>
      <xdr:colOff>165100</xdr:colOff>
      <xdr:row>64</xdr:row>
      <xdr:rowOff>32352</xdr:rowOff>
    </xdr:to>
    <xdr:sp macro="" textlink="">
      <xdr:nvSpPr>
        <xdr:cNvPr id="237" name="楕円 236"/>
        <xdr:cNvSpPr/>
      </xdr:nvSpPr>
      <xdr:spPr>
        <a:xfrm>
          <a:off x="9588500" y="10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149134</xdr:rowOff>
    </xdr:from>
    <xdr:to>
      <xdr:col>55</xdr:col>
      <xdr:colOff>0</xdr:colOff>
      <xdr:row>63</xdr:row>
      <xdr:rowOff>153002</xdr:rowOff>
    </xdr:to>
    <xdr:cxnSp macro="">
      <xdr:nvCxnSpPr>
        <xdr:cNvPr id="238" name="直線コネクタ 237"/>
        <xdr:cNvCxnSpPr/>
      </xdr:nvCxnSpPr>
      <xdr:spPr>
        <a:xfrm flipV="1">
          <a:off x="9639300" y="10950484"/>
          <a:ext cx="8382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102281</xdr:rowOff>
    </xdr:from>
    <xdr:to>
      <xdr:col>46</xdr:col>
      <xdr:colOff>38100</xdr:colOff>
      <xdr:row>64</xdr:row>
      <xdr:rowOff>32431</xdr:rowOff>
    </xdr:to>
    <xdr:sp macro="" textlink="">
      <xdr:nvSpPr>
        <xdr:cNvPr id="239" name="楕円 238"/>
        <xdr:cNvSpPr/>
      </xdr:nvSpPr>
      <xdr:spPr>
        <a:xfrm>
          <a:off x="8699500" y="109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153002</xdr:rowOff>
    </xdr:from>
    <xdr:to>
      <xdr:col>50</xdr:col>
      <xdr:colOff>114300</xdr:colOff>
      <xdr:row>63</xdr:row>
      <xdr:rowOff>153081</xdr:rowOff>
    </xdr:to>
    <xdr:cxnSp macro="">
      <xdr:nvCxnSpPr>
        <xdr:cNvPr id="240" name="直線コネクタ 239"/>
        <xdr:cNvCxnSpPr/>
      </xdr:nvCxnSpPr>
      <xdr:spPr>
        <a:xfrm flipV="1">
          <a:off x="8750300" y="10954352"/>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103578</xdr:rowOff>
    </xdr:from>
    <xdr:to>
      <xdr:col>41</xdr:col>
      <xdr:colOff>101600</xdr:colOff>
      <xdr:row>64</xdr:row>
      <xdr:rowOff>33728</xdr:rowOff>
    </xdr:to>
    <xdr:sp macro="" textlink="">
      <xdr:nvSpPr>
        <xdr:cNvPr id="241" name="楕円 240"/>
        <xdr:cNvSpPr/>
      </xdr:nvSpPr>
      <xdr:spPr>
        <a:xfrm>
          <a:off x="7810500" y="109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153081</xdr:rowOff>
    </xdr:from>
    <xdr:to>
      <xdr:col>45</xdr:col>
      <xdr:colOff>177800</xdr:colOff>
      <xdr:row>63</xdr:row>
      <xdr:rowOff>154378</xdr:rowOff>
    </xdr:to>
    <xdr:cxnSp macro="">
      <xdr:nvCxnSpPr>
        <xdr:cNvPr id="242" name="直線コネクタ 241"/>
        <xdr:cNvCxnSpPr/>
      </xdr:nvCxnSpPr>
      <xdr:spPr>
        <a:xfrm flipV="1">
          <a:off x="7861300" y="10954431"/>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43" name="n_1aveValue【橋りょう・トンネル】&#10;一人当たり有形固定資産（償却資産）額"/>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44" name="n_2aveValue【橋りょう・トンネル】&#10;一人当たり有形固定資産（償却資産）額"/>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45" name="n_3aveValue【橋りょう・トンネル】&#10;一人当たり有形固定資産（償却資産）額"/>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46" name="n_4aveValue【橋りょう・トンネル】&#10;一人当たり有形固定資産（償却資産）額"/>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23479</xdr:rowOff>
    </xdr:from>
    <xdr:ext cx="599010" cy="259045"/>
    <xdr:sp macro="" textlink="">
      <xdr:nvSpPr>
        <xdr:cNvPr id="247" name="n_1mainValue【橋りょう・トンネル】&#10;一人当たり有形固定資産（償却資産）額"/>
        <xdr:cNvSpPr txBox="1"/>
      </xdr:nvSpPr>
      <xdr:spPr>
        <a:xfrm>
          <a:off x="9327095" y="109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23558</xdr:rowOff>
    </xdr:from>
    <xdr:ext cx="599010" cy="259045"/>
    <xdr:sp macro="" textlink="">
      <xdr:nvSpPr>
        <xdr:cNvPr id="248" name="n_2mainValue【橋りょう・トンネル】&#10;一人当たり有形固定資産（償却資産）額"/>
        <xdr:cNvSpPr txBox="1"/>
      </xdr:nvSpPr>
      <xdr:spPr>
        <a:xfrm>
          <a:off x="8450795" y="109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24855</xdr:rowOff>
    </xdr:from>
    <xdr:ext cx="599010" cy="259045"/>
    <xdr:sp macro="" textlink="">
      <xdr:nvSpPr>
        <xdr:cNvPr id="249" name="n_3mainValue【橋りょう・トンネル】&#10;一人当たり有形固定資産（償却資産）額"/>
        <xdr:cNvSpPr txBox="1"/>
      </xdr:nvSpPr>
      <xdr:spPr>
        <a:xfrm>
          <a:off x="7561795" y="1099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75" name="直線コネクタ 274"/>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78"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79" name="直線コネクタ 278"/>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80" name="【公営住宅】&#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1" name="フローチャート: 判断 280"/>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82" name="フローチャート: 判断 281"/>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83" name="フローチャート: 判断 282"/>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84" name="フローチャート: 判断 283"/>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85" name="フローチャート: 判断 284"/>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24856</xdr:rowOff>
    </xdr:from>
    <xdr:to>
      <xdr:col>24</xdr:col>
      <xdr:colOff>114300</xdr:colOff>
      <xdr:row>82</xdr:row>
      <xdr:rowOff>126456</xdr:rowOff>
    </xdr:to>
    <xdr:sp macro="" textlink="">
      <xdr:nvSpPr>
        <xdr:cNvPr id="291" name="楕円 290"/>
        <xdr:cNvSpPr/>
      </xdr:nvSpPr>
      <xdr:spPr>
        <a:xfrm>
          <a:off x="4584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47733</xdr:rowOff>
    </xdr:from>
    <xdr:ext cx="405111" cy="259045"/>
    <xdr:sp macro="" textlink="">
      <xdr:nvSpPr>
        <xdr:cNvPr id="292" name="【公営住宅】&#10;有形固定資産減価償却率該当値テキスト"/>
        <xdr:cNvSpPr txBox="1"/>
      </xdr:nvSpPr>
      <xdr:spPr>
        <a:xfrm>
          <a:off x="4673600" y="139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34652</xdr:rowOff>
    </xdr:from>
    <xdr:to>
      <xdr:col>20</xdr:col>
      <xdr:colOff>38100</xdr:colOff>
      <xdr:row>84</xdr:row>
      <xdr:rowOff>136252</xdr:rowOff>
    </xdr:to>
    <xdr:sp macro="" textlink="">
      <xdr:nvSpPr>
        <xdr:cNvPr id="293" name="楕円 292"/>
        <xdr:cNvSpPr/>
      </xdr:nvSpPr>
      <xdr:spPr>
        <a:xfrm>
          <a:off x="3746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75656</xdr:rowOff>
    </xdr:from>
    <xdr:to>
      <xdr:col>24</xdr:col>
      <xdr:colOff>63500</xdr:colOff>
      <xdr:row>84</xdr:row>
      <xdr:rowOff>85452</xdr:rowOff>
    </xdr:to>
    <xdr:cxnSp macro="">
      <xdr:nvCxnSpPr>
        <xdr:cNvPr id="294" name="直線コネクタ 293"/>
        <xdr:cNvCxnSpPr/>
      </xdr:nvCxnSpPr>
      <xdr:spPr>
        <a:xfrm flipV="1">
          <a:off x="3797300" y="14134556"/>
          <a:ext cx="8382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11793</xdr:rowOff>
    </xdr:from>
    <xdr:to>
      <xdr:col>15</xdr:col>
      <xdr:colOff>101600</xdr:colOff>
      <xdr:row>84</xdr:row>
      <xdr:rowOff>113393</xdr:rowOff>
    </xdr:to>
    <xdr:sp macro="" textlink="">
      <xdr:nvSpPr>
        <xdr:cNvPr id="295" name="楕円 294"/>
        <xdr:cNvSpPr/>
      </xdr:nvSpPr>
      <xdr:spPr>
        <a:xfrm>
          <a:off x="2857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62593</xdr:rowOff>
    </xdr:from>
    <xdr:to>
      <xdr:col>19</xdr:col>
      <xdr:colOff>177800</xdr:colOff>
      <xdr:row>84</xdr:row>
      <xdr:rowOff>85452</xdr:rowOff>
    </xdr:to>
    <xdr:cxnSp macro="">
      <xdr:nvCxnSpPr>
        <xdr:cNvPr id="296" name="直線コネクタ 295"/>
        <xdr:cNvCxnSpPr/>
      </xdr:nvCxnSpPr>
      <xdr:spPr>
        <a:xfrm>
          <a:off x="2908300" y="144643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54248</xdr:rowOff>
    </xdr:from>
    <xdr:to>
      <xdr:col>10</xdr:col>
      <xdr:colOff>165100</xdr:colOff>
      <xdr:row>84</xdr:row>
      <xdr:rowOff>155848</xdr:rowOff>
    </xdr:to>
    <xdr:sp macro="" textlink="">
      <xdr:nvSpPr>
        <xdr:cNvPr id="297" name="楕円 296"/>
        <xdr:cNvSpPr/>
      </xdr:nvSpPr>
      <xdr:spPr>
        <a:xfrm>
          <a:off x="1968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62593</xdr:rowOff>
    </xdr:from>
    <xdr:to>
      <xdr:col>15</xdr:col>
      <xdr:colOff>50800</xdr:colOff>
      <xdr:row>84</xdr:row>
      <xdr:rowOff>105048</xdr:rowOff>
    </xdr:to>
    <xdr:cxnSp macro="">
      <xdr:nvCxnSpPr>
        <xdr:cNvPr id="298" name="直線コネクタ 297"/>
        <xdr:cNvCxnSpPr/>
      </xdr:nvCxnSpPr>
      <xdr:spPr>
        <a:xfrm flipV="1">
          <a:off x="2019300" y="1446439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299" name="n_1aveValue【公営住宅】&#10;有形固定資産減価償却率"/>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00"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01" name="n_3ave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02" name="n_4aveValue【公営住宅】&#10;有形固定資産減価償却率"/>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127379</xdr:rowOff>
    </xdr:from>
    <xdr:ext cx="405111" cy="259045"/>
    <xdr:sp macro="" textlink="">
      <xdr:nvSpPr>
        <xdr:cNvPr id="303" name="n_1mainValue【公営住宅】&#10;有形固定資産減価償却率"/>
        <xdr:cNvSpPr txBox="1"/>
      </xdr:nvSpPr>
      <xdr:spPr>
        <a:xfrm>
          <a:off x="35820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104520</xdr:rowOff>
    </xdr:from>
    <xdr:ext cx="405111" cy="259045"/>
    <xdr:sp macro="" textlink="">
      <xdr:nvSpPr>
        <xdr:cNvPr id="304" name="n_2mainValue【公営住宅】&#10;有形固定資産減価償却率"/>
        <xdr:cNvSpPr txBox="1"/>
      </xdr:nvSpPr>
      <xdr:spPr>
        <a:xfrm>
          <a:off x="2705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146975</xdr:rowOff>
    </xdr:from>
    <xdr:ext cx="405111" cy="259045"/>
    <xdr:sp macro="" textlink="">
      <xdr:nvSpPr>
        <xdr:cNvPr id="305" name="n_3mainValue【公営住宅】&#10;有形固定資産減価償却率"/>
        <xdr:cNvSpPr txBox="1"/>
      </xdr:nvSpPr>
      <xdr:spPr>
        <a:xfrm>
          <a:off x="1816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27" name="直線コネクタ 326"/>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28"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29" name="直線コネクタ 328"/>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30"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31" name="直線コネクタ 330"/>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32" name="【公営住宅】&#10;一人当たり面積平均値テキスト"/>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33" name="フローチャート: 判断 332"/>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34" name="フローチャート: 判断 333"/>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35" name="フローチャート: 判断 334"/>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36" name="フローチャート: 判断 335"/>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37" name="フローチャート: 判断 336"/>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166019</xdr:rowOff>
    </xdr:from>
    <xdr:to>
      <xdr:col>55</xdr:col>
      <xdr:colOff>50800</xdr:colOff>
      <xdr:row>84</xdr:row>
      <xdr:rowOff>96169</xdr:rowOff>
    </xdr:to>
    <xdr:sp macro="" textlink="">
      <xdr:nvSpPr>
        <xdr:cNvPr id="343" name="楕円 342"/>
        <xdr:cNvSpPr/>
      </xdr:nvSpPr>
      <xdr:spPr>
        <a:xfrm>
          <a:off x="10426700" y="143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17446</xdr:rowOff>
    </xdr:from>
    <xdr:ext cx="469744" cy="259045"/>
    <xdr:sp macro="" textlink="">
      <xdr:nvSpPr>
        <xdr:cNvPr id="344" name="【公営住宅】&#10;一人当たり面積該当値テキスト"/>
        <xdr:cNvSpPr txBox="1"/>
      </xdr:nvSpPr>
      <xdr:spPr>
        <a:xfrm>
          <a:off x="10515600" y="1424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xdr:rowOff>
    </xdr:from>
    <xdr:to>
      <xdr:col>50</xdr:col>
      <xdr:colOff>165100</xdr:colOff>
      <xdr:row>84</xdr:row>
      <xdr:rowOff>103073</xdr:rowOff>
    </xdr:to>
    <xdr:sp macro="" textlink="">
      <xdr:nvSpPr>
        <xdr:cNvPr id="345" name="楕円 344"/>
        <xdr:cNvSpPr/>
      </xdr:nvSpPr>
      <xdr:spPr>
        <a:xfrm>
          <a:off x="9588500" y="144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45369</xdr:rowOff>
    </xdr:from>
    <xdr:to>
      <xdr:col>55</xdr:col>
      <xdr:colOff>0</xdr:colOff>
      <xdr:row>84</xdr:row>
      <xdr:rowOff>52273</xdr:rowOff>
    </xdr:to>
    <xdr:cxnSp macro="">
      <xdr:nvCxnSpPr>
        <xdr:cNvPr id="346" name="直線コネクタ 345"/>
        <xdr:cNvCxnSpPr/>
      </xdr:nvCxnSpPr>
      <xdr:spPr>
        <a:xfrm flipV="1">
          <a:off x="9639300" y="14447169"/>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12263</xdr:rowOff>
    </xdr:from>
    <xdr:to>
      <xdr:col>46</xdr:col>
      <xdr:colOff>38100</xdr:colOff>
      <xdr:row>84</xdr:row>
      <xdr:rowOff>113863</xdr:rowOff>
    </xdr:to>
    <xdr:sp macro="" textlink="">
      <xdr:nvSpPr>
        <xdr:cNvPr id="347" name="楕円 346"/>
        <xdr:cNvSpPr/>
      </xdr:nvSpPr>
      <xdr:spPr>
        <a:xfrm>
          <a:off x="8699500" y="144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52273</xdr:rowOff>
    </xdr:from>
    <xdr:to>
      <xdr:col>50</xdr:col>
      <xdr:colOff>114300</xdr:colOff>
      <xdr:row>84</xdr:row>
      <xdr:rowOff>63063</xdr:rowOff>
    </xdr:to>
    <xdr:cxnSp macro="">
      <xdr:nvCxnSpPr>
        <xdr:cNvPr id="348" name="直線コネクタ 347"/>
        <xdr:cNvCxnSpPr/>
      </xdr:nvCxnSpPr>
      <xdr:spPr>
        <a:xfrm flipV="1">
          <a:off x="8750300" y="14454073"/>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42210</xdr:rowOff>
    </xdr:from>
    <xdr:to>
      <xdr:col>41</xdr:col>
      <xdr:colOff>101600</xdr:colOff>
      <xdr:row>84</xdr:row>
      <xdr:rowOff>143810</xdr:rowOff>
    </xdr:to>
    <xdr:sp macro="" textlink="">
      <xdr:nvSpPr>
        <xdr:cNvPr id="349" name="楕円 348"/>
        <xdr:cNvSpPr/>
      </xdr:nvSpPr>
      <xdr:spPr>
        <a:xfrm>
          <a:off x="7810500" y="144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63063</xdr:rowOff>
    </xdr:from>
    <xdr:to>
      <xdr:col>45</xdr:col>
      <xdr:colOff>177800</xdr:colOff>
      <xdr:row>84</xdr:row>
      <xdr:rowOff>93010</xdr:rowOff>
    </xdr:to>
    <xdr:cxnSp macro="">
      <xdr:nvCxnSpPr>
        <xdr:cNvPr id="350" name="直線コネクタ 349"/>
        <xdr:cNvCxnSpPr/>
      </xdr:nvCxnSpPr>
      <xdr:spPr>
        <a:xfrm flipV="1">
          <a:off x="7861300" y="14464863"/>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51" name="n_1aveValue【公営住宅】&#10;一人当たり面積"/>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52" name="n_2aveValue【公営住宅】&#10;一人当たり面積"/>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53" name="n_3aveValue【公営住宅】&#10;一人当たり面積"/>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54" name="n_4aveValue【公営住宅】&#10;一人当たり面積"/>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119600</xdr:rowOff>
    </xdr:from>
    <xdr:ext cx="469744" cy="259045"/>
    <xdr:sp macro="" textlink="">
      <xdr:nvSpPr>
        <xdr:cNvPr id="355" name="n_1mainValue【公営住宅】&#10;一人当たり面積"/>
        <xdr:cNvSpPr txBox="1"/>
      </xdr:nvSpPr>
      <xdr:spPr>
        <a:xfrm>
          <a:off x="9391727" y="1417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130390</xdr:rowOff>
    </xdr:from>
    <xdr:ext cx="469744" cy="259045"/>
    <xdr:sp macro="" textlink="">
      <xdr:nvSpPr>
        <xdr:cNvPr id="356" name="n_2mainValue【公営住宅】&#10;一人当たり面積"/>
        <xdr:cNvSpPr txBox="1"/>
      </xdr:nvSpPr>
      <xdr:spPr>
        <a:xfrm>
          <a:off x="8515427" y="1418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160337</xdr:rowOff>
    </xdr:from>
    <xdr:ext cx="469744" cy="259045"/>
    <xdr:sp macro="" textlink="">
      <xdr:nvSpPr>
        <xdr:cNvPr id="357" name="n_3mainValue【公営住宅】&#10;一人当たり面積"/>
        <xdr:cNvSpPr txBox="1"/>
      </xdr:nvSpPr>
      <xdr:spPr>
        <a:xfrm>
          <a:off x="7626427" y="142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4" name="テキスト ボックス 393"/>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97" name="直線コネクタ 396"/>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98"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99" name="直線コネクタ 398"/>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0"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1" name="直線コネクタ 40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02" name="【認定こども園・幼稚園・保育所】&#10;有形固定資産減価償却率平均値テキスト"/>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03" name="フローチャート: 判断 402"/>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04" name="フローチャート: 判断 403"/>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05" name="フローチャート: 判断 404"/>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06" name="フローチャート: 判断 405"/>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07" name="フローチャート: 判断 406"/>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167640</xdr:rowOff>
    </xdr:from>
    <xdr:to>
      <xdr:col>85</xdr:col>
      <xdr:colOff>177800</xdr:colOff>
      <xdr:row>37</xdr:row>
      <xdr:rowOff>97790</xdr:rowOff>
    </xdr:to>
    <xdr:sp macro="" textlink="">
      <xdr:nvSpPr>
        <xdr:cNvPr id="413" name="楕円 412"/>
        <xdr:cNvSpPr/>
      </xdr:nvSpPr>
      <xdr:spPr>
        <a:xfrm>
          <a:off x="162687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146067</xdr:rowOff>
    </xdr:from>
    <xdr:ext cx="405111" cy="259045"/>
    <xdr:sp macro="" textlink="">
      <xdr:nvSpPr>
        <xdr:cNvPr id="414" name="【認定こども園・幼稚園・保育所】&#10;有形固定資産減価償却率該当値テキスト"/>
        <xdr:cNvSpPr txBox="1"/>
      </xdr:nvSpPr>
      <xdr:spPr>
        <a:xfrm>
          <a:off x="16357600"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153670</xdr:rowOff>
    </xdr:from>
    <xdr:to>
      <xdr:col>81</xdr:col>
      <xdr:colOff>101600</xdr:colOff>
      <xdr:row>38</xdr:row>
      <xdr:rowOff>83820</xdr:rowOff>
    </xdr:to>
    <xdr:sp macro="" textlink="">
      <xdr:nvSpPr>
        <xdr:cNvPr id="415" name="楕円 414"/>
        <xdr:cNvSpPr/>
      </xdr:nvSpPr>
      <xdr:spPr>
        <a:xfrm>
          <a:off x="15430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46990</xdr:rowOff>
    </xdr:from>
    <xdr:to>
      <xdr:col>85</xdr:col>
      <xdr:colOff>127000</xdr:colOff>
      <xdr:row>38</xdr:row>
      <xdr:rowOff>33020</xdr:rowOff>
    </xdr:to>
    <xdr:cxnSp macro="">
      <xdr:nvCxnSpPr>
        <xdr:cNvPr id="416" name="直線コネクタ 415"/>
        <xdr:cNvCxnSpPr/>
      </xdr:nvCxnSpPr>
      <xdr:spPr>
        <a:xfrm flipV="1">
          <a:off x="15481300" y="6390640"/>
          <a:ext cx="8382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142240</xdr:rowOff>
    </xdr:from>
    <xdr:to>
      <xdr:col>76</xdr:col>
      <xdr:colOff>165100</xdr:colOff>
      <xdr:row>37</xdr:row>
      <xdr:rowOff>72390</xdr:rowOff>
    </xdr:to>
    <xdr:sp macro="" textlink="">
      <xdr:nvSpPr>
        <xdr:cNvPr id="417" name="楕円 416"/>
        <xdr:cNvSpPr/>
      </xdr:nvSpPr>
      <xdr:spPr>
        <a:xfrm>
          <a:off x="14541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21590</xdr:rowOff>
    </xdr:from>
    <xdr:to>
      <xdr:col>81</xdr:col>
      <xdr:colOff>50800</xdr:colOff>
      <xdr:row>38</xdr:row>
      <xdr:rowOff>33020</xdr:rowOff>
    </xdr:to>
    <xdr:cxnSp macro="">
      <xdr:nvCxnSpPr>
        <xdr:cNvPr id="418" name="直線コネクタ 417"/>
        <xdr:cNvCxnSpPr/>
      </xdr:nvCxnSpPr>
      <xdr:spPr>
        <a:xfrm>
          <a:off x="14592300" y="6365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124460</xdr:rowOff>
    </xdr:from>
    <xdr:to>
      <xdr:col>72</xdr:col>
      <xdr:colOff>38100</xdr:colOff>
      <xdr:row>37</xdr:row>
      <xdr:rowOff>54610</xdr:rowOff>
    </xdr:to>
    <xdr:sp macro="" textlink="">
      <xdr:nvSpPr>
        <xdr:cNvPr id="419" name="楕円 418"/>
        <xdr:cNvSpPr/>
      </xdr:nvSpPr>
      <xdr:spPr>
        <a:xfrm>
          <a:off x="13652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xdr:rowOff>
    </xdr:from>
    <xdr:to>
      <xdr:col>76</xdr:col>
      <xdr:colOff>114300</xdr:colOff>
      <xdr:row>37</xdr:row>
      <xdr:rowOff>21590</xdr:rowOff>
    </xdr:to>
    <xdr:cxnSp macro="">
      <xdr:nvCxnSpPr>
        <xdr:cNvPr id="420" name="直線コネクタ 419"/>
        <xdr:cNvCxnSpPr/>
      </xdr:nvCxnSpPr>
      <xdr:spPr>
        <a:xfrm>
          <a:off x="13703300" y="634746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21" name="n_1aveValue【認定こども園・幼稚園・保育所】&#10;有形固定資産減価償却率"/>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22" name="n_2aveValue【認定こども園・幼稚園・保育所】&#10;有形固定資産減価償却率"/>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423" name="n_3aveValue【認定こども園・幼稚園・保育所】&#10;有形固定資産減価償却率"/>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24"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74947</xdr:rowOff>
    </xdr:from>
    <xdr:ext cx="405111" cy="259045"/>
    <xdr:sp macro="" textlink="">
      <xdr:nvSpPr>
        <xdr:cNvPr id="425" name="n_1mainValue【認定こども園・幼稚園・保育所】&#10;有形固定資産減価償却率"/>
        <xdr:cNvSpPr txBox="1"/>
      </xdr:nvSpPr>
      <xdr:spPr>
        <a:xfrm>
          <a:off x="15266044" y="659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63517</xdr:rowOff>
    </xdr:from>
    <xdr:ext cx="405111" cy="259045"/>
    <xdr:sp macro="" textlink="">
      <xdr:nvSpPr>
        <xdr:cNvPr id="426" name="n_2mainValue【認定こども園・幼稚園・保育所】&#10;有形固定資産減価償却率"/>
        <xdr:cNvSpPr txBox="1"/>
      </xdr:nvSpPr>
      <xdr:spPr>
        <a:xfrm>
          <a:off x="14389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71137</xdr:rowOff>
    </xdr:from>
    <xdr:ext cx="405111" cy="259045"/>
    <xdr:sp macro="" textlink="">
      <xdr:nvSpPr>
        <xdr:cNvPr id="427" name="n_3mainValue【認定こども園・幼稚園・保育所】&#10;有形固定資産減価償却率"/>
        <xdr:cNvSpPr txBox="1"/>
      </xdr:nvSpPr>
      <xdr:spPr>
        <a:xfrm>
          <a:off x="13500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9" name="テキスト ボックス 43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1" name="テキスト ボックス 44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3" name="テキスト ボックス 44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5" name="テキスト ボックス 44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7" name="テキスト ボックス 44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9" name="テキスト ボックス 44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53" name="直線コネクタ 452"/>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54" name="【認定こども園・幼稚園・保育所】&#10;一人当たり面積最小値テキスト"/>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55" name="直線コネクタ 454"/>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56"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57" name="直線コネクタ 456"/>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58" name="【認定こども園・幼稚園・保育所】&#10;一人当たり面積平均値テキスト"/>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59" name="フローチャート: 判断 458"/>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60" name="フローチャート: 判断 459"/>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61" name="フローチャート: 判断 460"/>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62" name="フローチャート: 判断 461"/>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63" name="フローチャート: 判断 462"/>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103233</xdr:rowOff>
    </xdr:from>
    <xdr:to>
      <xdr:col>116</xdr:col>
      <xdr:colOff>114300</xdr:colOff>
      <xdr:row>40</xdr:row>
      <xdr:rowOff>33383</xdr:rowOff>
    </xdr:to>
    <xdr:sp macro="" textlink="">
      <xdr:nvSpPr>
        <xdr:cNvPr id="469" name="楕円 468"/>
        <xdr:cNvSpPr/>
      </xdr:nvSpPr>
      <xdr:spPr>
        <a:xfrm>
          <a:off x="22110700" y="67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126110</xdr:rowOff>
    </xdr:from>
    <xdr:ext cx="469744" cy="259045"/>
    <xdr:sp macro="" textlink="">
      <xdr:nvSpPr>
        <xdr:cNvPr id="470" name="【認定こども園・幼稚園・保育所】&#10;一人当たり面積該当値テキスト"/>
        <xdr:cNvSpPr txBox="1"/>
      </xdr:nvSpPr>
      <xdr:spPr>
        <a:xfrm>
          <a:off x="22199600" y="664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109765</xdr:rowOff>
    </xdr:from>
    <xdr:to>
      <xdr:col>112</xdr:col>
      <xdr:colOff>38100</xdr:colOff>
      <xdr:row>40</xdr:row>
      <xdr:rowOff>39915</xdr:rowOff>
    </xdr:to>
    <xdr:sp macro="" textlink="">
      <xdr:nvSpPr>
        <xdr:cNvPr id="471" name="楕円 470"/>
        <xdr:cNvSpPr/>
      </xdr:nvSpPr>
      <xdr:spPr>
        <a:xfrm>
          <a:off x="21272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154033</xdr:rowOff>
    </xdr:from>
    <xdr:to>
      <xdr:col>116</xdr:col>
      <xdr:colOff>63500</xdr:colOff>
      <xdr:row>39</xdr:row>
      <xdr:rowOff>160565</xdr:rowOff>
    </xdr:to>
    <xdr:cxnSp macro="">
      <xdr:nvCxnSpPr>
        <xdr:cNvPr id="472" name="直線コネクタ 471"/>
        <xdr:cNvCxnSpPr/>
      </xdr:nvCxnSpPr>
      <xdr:spPr>
        <a:xfrm flipV="1">
          <a:off x="21323300" y="68405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110853</xdr:rowOff>
    </xdr:from>
    <xdr:to>
      <xdr:col>107</xdr:col>
      <xdr:colOff>101600</xdr:colOff>
      <xdr:row>40</xdr:row>
      <xdr:rowOff>41003</xdr:rowOff>
    </xdr:to>
    <xdr:sp macro="" textlink="">
      <xdr:nvSpPr>
        <xdr:cNvPr id="473" name="楕円 472"/>
        <xdr:cNvSpPr/>
      </xdr:nvSpPr>
      <xdr:spPr>
        <a:xfrm>
          <a:off x="20383500" y="67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160565</xdr:rowOff>
    </xdr:from>
    <xdr:to>
      <xdr:col>111</xdr:col>
      <xdr:colOff>177800</xdr:colOff>
      <xdr:row>39</xdr:row>
      <xdr:rowOff>161653</xdr:rowOff>
    </xdr:to>
    <xdr:cxnSp macro="">
      <xdr:nvCxnSpPr>
        <xdr:cNvPr id="474" name="直線コネクタ 473"/>
        <xdr:cNvCxnSpPr/>
      </xdr:nvCxnSpPr>
      <xdr:spPr>
        <a:xfrm flipV="1">
          <a:off x="20434300" y="684711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117384</xdr:rowOff>
    </xdr:from>
    <xdr:to>
      <xdr:col>102</xdr:col>
      <xdr:colOff>165100</xdr:colOff>
      <xdr:row>40</xdr:row>
      <xdr:rowOff>47534</xdr:rowOff>
    </xdr:to>
    <xdr:sp macro="" textlink="">
      <xdr:nvSpPr>
        <xdr:cNvPr id="475" name="楕円 474"/>
        <xdr:cNvSpPr/>
      </xdr:nvSpPr>
      <xdr:spPr>
        <a:xfrm>
          <a:off x="19494500" y="68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161653</xdr:rowOff>
    </xdr:from>
    <xdr:to>
      <xdr:col>107</xdr:col>
      <xdr:colOff>50800</xdr:colOff>
      <xdr:row>39</xdr:row>
      <xdr:rowOff>168184</xdr:rowOff>
    </xdr:to>
    <xdr:cxnSp macro="">
      <xdr:nvCxnSpPr>
        <xdr:cNvPr id="476" name="直線コネクタ 475"/>
        <xdr:cNvCxnSpPr/>
      </xdr:nvCxnSpPr>
      <xdr:spPr>
        <a:xfrm flipV="1">
          <a:off x="19545300" y="68482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477" name="n_1aveValue【認定こども園・幼稚園・保育所】&#10;一人当たり面積"/>
        <xdr:cNvSpPr txBox="1"/>
      </xdr:nvSpPr>
      <xdr:spPr>
        <a:xfrm>
          <a:off x="210757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478" name="n_2aveValue【認定こども園・幼稚園・保育所】&#10;一人当たり面積"/>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479" name="n_3aveValue【認定こども園・幼稚園・保育所】&#10;一人当たり面積"/>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480" name="n_4aveValue【認定こども園・幼稚園・保育所】&#10;一人当たり面積"/>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31042</xdr:rowOff>
    </xdr:from>
    <xdr:ext cx="469744" cy="259045"/>
    <xdr:sp macro="" textlink="">
      <xdr:nvSpPr>
        <xdr:cNvPr id="481" name="n_1mainValue【認定こども園・幼稚園・保育所】&#10;一人当たり面積"/>
        <xdr:cNvSpPr txBox="1"/>
      </xdr:nvSpPr>
      <xdr:spPr>
        <a:xfrm>
          <a:off x="21075727" y="68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482" name="n_2mainValue【認定こども園・幼稚園・保育所】&#10;一人当たり面積"/>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38661</xdr:rowOff>
    </xdr:from>
    <xdr:ext cx="469744" cy="259045"/>
    <xdr:sp macro="" textlink="">
      <xdr:nvSpPr>
        <xdr:cNvPr id="483" name="n_3mainValue【認定こども園・幼稚園・保育所】&#10;一人当たり面積"/>
        <xdr:cNvSpPr txBox="1"/>
      </xdr:nvSpPr>
      <xdr:spPr>
        <a:xfrm>
          <a:off x="19310427" y="689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08" name="直線コネクタ 507"/>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09"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10" name="直線コネクタ 509"/>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11"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12" name="直線コネクタ 511"/>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13" name="【学校施設】&#10;有形固定資産減価償却率平均値テキスト"/>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14" name="フローチャート: 判断 513"/>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15" name="フローチャート: 判断 514"/>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16" name="フローチャート: 判断 515"/>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17" name="フローチャート: 判断 51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18" name="フローチャート: 判断 517"/>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24" name="楕円 523"/>
        <xdr:cNvSpPr/>
      </xdr:nvSpPr>
      <xdr:spPr>
        <a:xfrm>
          <a:off x="16268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525" name="【学校施設】&#10;有形固定資産減価償却率該当値テキスト"/>
        <xdr:cNvSpPr txBox="1"/>
      </xdr:nvSpPr>
      <xdr:spPr>
        <a:xfrm>
          <a:off x="16357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526" name="楕円 525"/>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72390</xdr:rowOff>
    </xdr:to>
    <xdr:cxnSp macro="">
      <xdr:nvCxnSpPr>
        <xdr:cNvPr id="527" name="直線コネクタ 526"/>
        <xdr:cNvCxnSpPr/>
      </xdr:nvCxnSpPr>
      <xdr:spPr>
        <a:xfrm flipV="1">
          <a:off x="15481300" y="1028128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528" name="楕円 527"/>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120015</xdr:rowOff>
    </xdr:from>
    <xdr:to>
      <xdr:col>81</xdr:col>
      <xdr:colOff>50800</xdr:colOff>
      <xdr:row>60</xdr:row>
      <xdr:rowOff>72390</xdr:rowOff>
    </xdr:to>
    <xdr:cxnSp macro="">
      <xdr:nvCxnSpPr>
        <xdr:cNvPr id="529" name="直線コネクタ 528"/>
        <xdr:cNvCxnSpPr/>
      </xdr:nvCxnSpPr>
      <xdr:spPr>
        <a:xfrm>
          <a:off x="14592300" y="1023556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530" name="楕円 529"/>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120015</xdr:rowOff>
    </xdr:to>
    <xdr:cxnSp macro="">
      <xdr:nvCxnSpPr>
        <xdr:cNvPr id="531" name="直線コネクタ 530"/>
        <xdr:cNvCxnSpPr/>
      </xdr:nvCxnSpPr>
      <xdr:spPr>
        <a:xfrm>
          <a:off x="13703300" y="10189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32" name="n_1aveValue【学校施設】&#10;有形固定資産減価償却率"/>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33"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34"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35" name="n_4ave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536" name="n_1mainValue【学校施設】&#10;有形固定資産減価償却率"/>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537" name="n_2mainValue【学校施設】&#10;有形固定資産減価償却率"/>
        <xdr:cNvSpPr txBox="1"/>
      </xdr:nvSpPr>
      <xdr:spPr>
        <a:xfrm>
          <a:off x="14389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141622</xdr:rowOff>
    </xdr:from>
    <xdr:ext cx="405111" cy="259045"/>
    <xdr:sp macro="" textlink="">
      <xdr:nvSpPr>
        <xdr:cNvPr id="538" name="n_3mainValue【学校施設】&#10;有形固定資産減価償却率"/>
        <xdr:cNvSpPr txBox="1"/>
      </xdr:nvSpPr>
      <xdr:spPr>
        <a:xfrm>
          <a:off x="13500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4" name="テキスト ボックス 55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6" name="テキスト ボックス 55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62" name="直線コネクタ 561"/>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3"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4" name="直線コネクタ 563"/>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65"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66" name="直線コネクタ 565"/>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67" name="【学校施設】&#10;一人当たり面積平均値テキスト"/>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68" name="フローチャート: 判断 567"/>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69" name="フローチャート: 判断 568"/>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70" name="フローチャート: 判断 569"/>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71" name="フローチャート: 判断 570"/>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72" name="フローチャート: 判断 571"/>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124993</xdr:rowOff>
    </xdr:from>
    <xdr:to>
      <xdr:col>116</xdr:col>
      <xdr:colOff>114300</xdr:colOff>
      <xdr:row>60</xdr:row>
      <xdr:rowOff>55143</xdr:rowOff>
    </xdr:to>
    <xdr:sp macro="" textlink="">
      <xdr:nvSpPr>
        <xdr:cNvPr id="578" name="楕円 577"/>
        <xdr:cNvSpPr/>
      </xdr:nvSpPr>
      <xdr:spPr>
        <a:xfrm>
          <a:off x="22110700" y="102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147870</xdr:rowOff>
    </xdr:from>
    <xdr:ext cx="469744" cy="259045"/>
    <xdr:sp macro="" textlink="">
      <xdr:nvSpPr>
        <xdr:cNvPr id="579" name="【学校施設】&#10;一人当たり面積該当値テキスト"/>
        <xdr:cNvSpPr txBox="1"/>
      </xdr:nvSpPr>
      <xdr:spPr>
        <a:xfrm>
          <a:off x="22199600" y="100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136576</xdr:rowOff>
    </xdr:from>
    <xdr:to>
      <xdr:col>112</xdr:col>
      <xdr:colOff>38100</xdr:colOff>
      <xdr:row>60</xdr:row>
      <xdr:rowOff>66726</xdr:rowOff>
    </xdr:to>
    <xdr:sp macro="" textlink="">
      <xdr:nvSpPr>
        <xdr:cNvPr id="580" name="楕円 579"/>
        <xdr:cNvSpPr/>
      </xdr:nvSpPr>
      <xdr:spPr>
        <a:xfrm>
          <a:off x="21272500" y="102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4343</xdr:rowOff>
    </xdr:from>
    <xdr:to>
      <xdr:col>116</xdr:col>
      <xdr:colOff>63500</xdr:colOff>
      <xdr:row>60</xdr:row>
      <xdr:rowOff>15926</xdr:rowOff>
    </xdr:to>
    <xdr:cxnSp macro="">
      <xdr:nvCxnSpPr>
        <xdr:cNvPr id="581" name="直線コネクタ 580"/>
        <xdr:cNvCxnSpPr/>
      </xdr:nvCxnSpPr>
      <xdr:spPr>
        <a:xfrm flipV="1">
          <a:off x="21323300" y="10291343"/>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41173</xdr:rowOff>
    </xdr:from>
    <xdr:to>
      <xdr:col>107</xdr:col>
      <xdr:colOff>101600</xdr:colOff>
      <xdr:row>60</xdr:row>
      <xdr:rowOff>142773</xdr:rowOff>
    </xdr:to>
    <xdr:sp macro="" textlink="">
      <xdr:nvSpPr>
        <xdr:cNvPr id="582" name="楕円 581"/>
        <xdr:cNvSpPr/>
      </xdr:nvSpPr>
      <xdr:spPr>
        <a:xfrm>
          <a:off x="20383500" y="103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15926</xdr:rowOff>
    </xdr:from>
    <xdr:to>
      <xdr:col>111</xdr:col>
      <xdr:colOff>177800</xdr:colOff>
      <xdr:row>60</xdr:row>
      <xdr:rowOff>91973</xdr:rowOff>
    </xdr:to>
    <xdr:cxnSp macro="">
      <xdr:nvCxnSpPr>
        <xdr:cNvPr id="583" name="直線コネクタ 582"/>
        <xdr:cNvCxnSpPr/>
      </xdr:nvCxnSpPr>
      <xdr:spPr>
        <a:xfrm flipV="1">
          <a:off x="20434300" y="10302926"/>
          <a:ext cx="889000" cy="7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121793</xdr:rowOff>
    </xdr:from>
    <xdr:to>
      <xdr:col>102</xdr:col>
      <xdr:colOff>165100</xdr:colOff>
      <xdr:row>55</xdr:row>
      <xdr:rowOff>51943</xdr:rowOff>
    </xdr:to>
    <xdr:sp macro="" textlink="">
      <xdr:nvSpPr>
        <xdr:cNvPr id="584" name="楕円 583"/>
        <xdr:cNvSpPr/>
      </xdr:nvSpPr>
      <xdr:spPr>
        <a:xfrm>
          <a:off x="19494500" y="93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1143</xdr:rowOff>
    </xdr:from>
    <xdr:to>
      <xdr:col>107</xdr:col>
      <xdr:colOff>50800</xdr:colOff>
      <xdr:row>60</xdr:row>
      <xdr:rowOff>91973</xdr:rowOff>
    </xdr:to>
    <xdr:cxnSp macro="">
      <xdr:nvCxnSpPr>
        <xdr:cNvPr id="585" name="直線コネクタ 584"/>
        <xdr:cNvCxnSpPr/>
      </xdr:nvCxnSpPr>
      <xdr:spPr>
        <a:xfrm>
          <a:off x="19545300" y="9430893"/>
          <a:ext cx="889000" cy="94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586" name="n_1aveValue【学校施設】&#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587" name="n_2aveValue【学校施設】&#10;一人当たり面積"/>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588" name="n_3aveValue【学校施設】&#10;一人当たり面積"/>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589" name="n_4aveValue【学校施設】&#10;一人当たり面積"/>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83253</xdr:rowOff>
    </xdr:from>
    <xdr:ext cx="469744" cy="259045"/>
    <xdr:sp macro="" textlink="">
      <xdr:nvSpPr>
        <xdr:cNvPr id="590" name="n_1mainValue【学校施設】&#10;一人当たり面積"/>
        <xdr:cNvSpPr txBox="1"/>
      </xdr:nvSpPr>
      <xdr:spPr>
        <a:xfrm>
          <a:off x="21075727" y="100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159300</xdr:rowOff>
    </xdr:from>
    <xdr:ext cx="469744" cy="259045"/>
    <xdr:sp macro="" textlink="">
      <xdr:nvSpPr>
        <xdr:cNvPr id="591" name="n_2mainValue【学校施設】&#10;一人当たり面積"/>
        <xdr:cNvSpPr txBox="1"/>
      </xdr:nvSpPr>
      <xdr:spPr>
        <a:xfrm>
          <a:off x="20199427" y="1010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53</xdr:row>
      <xdr:rowOff>68470</xdr:rowOff>
    </xdr:from>
    <xdr:ext cx="534377" cy="259045"/>
    <xdr:sp macro="" textlink="">
      <xdr:nvSpPr>
        <xdr:cNvPr id="592" name="n_3mainValue【学校施設】&#10;一人当たり面積"/>
        <xdr:cNvSpPr txBox="1"/>
      </xdr:nvSpPr>
      <xdr:spPr>
        <a:xfrm>
          <a:off x="19278111" y="91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33" name="直線コネクタ 632"/>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5" name="直線コネクタ 63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36" name="【公民館】&#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37" name="直線コネクタ 636"/>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638" name="【公民館】&#10;有形固定資産減価償却率平均値テキスト"/>
        <xdr:cNvSpPr txBox="1"/>
      </xdr:nvSpPr>
      <xdr:spPr>
        <a:xfrm>
          <a:off x="16357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39" name="フローチャート: 判断 638"/>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40" name="フローチャート: 判断 639"/>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41" name="フローチャート: 判断 640"/>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42" name="フローチャート: 判断 641"/>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43" name="フローチャート: 判断 64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74930</xdr:rowOff>
    </xdr:from>
    <xdr:to>
      <xdr:col>85</xdr:col>
      <xdr:colOff>177800</xdr:colOff>
      <xdr:row>102</xdr:row>
      <xdr:rowOff>5080</xdr:rowOff>
    </xdr:to>
    <xdr:sp macro="" textlink="">
      <xdr:nvSpPr>
        <xdr:cNvPr id="649" name="楕円 648"/>
        <xdr:cNvSpPr/>
      </xdr:nvSpPr>
      <xdr:spPr>
        <a:xfrm>
          <a:off x="162687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97807</xdr:rowOff>
    </xdr:from>
    <xdr:ext cx="405111" cy="259045"/>
    <xdr:sp macro="" textlink="">
      <xdr:nvSpPr>
        <xdr:cNvPr id="650" name="【公民館】&#10;有形固定資産減価償却率該当値テキスト"/>
        <xdr:cNvSpPr txBox="1"/>
      </xdr:nvSpPr>
      <xdr:spPr>
        <a:xfrm>
          <a:off x="16357600"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149225</xdr:rowOff>
    </xdr:from>
    <xdr:to>
      <xdr:col>81</xdr:col>
      <xdr:colOff>101600</xdr:colOff>
      <xdr:row>101</xdr:row>
      <xdr:rowOff>79375</xdr:rowOff>
    </xdr:to>
    <xdr:sp macro="" textlink="">
      <xdr:nvSpPr>
        <xdr:cNvPr id="651" name="楕円 650"/>
        <xdr:cNvSpPr/>
      </xdr:nvSpPr>
      <xdr:spPr>
        <a:xfrm>
          <a:off x="15430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28575</xdr:rowOff>
    </xdr:from>
    <xdr:to>
      <xdr:col>85</xdr:col>
      <xdr:colOff>127000</xdr:colOff>
      <xdr:row>101</xdr:row>
      <xdr:rowOff>125730</xdr:rowOff>
    </xdr:to>
    <xdr:cxnSp macro="">
      <xdr:nvCxnSpPr>
        <xdr:cNvPr id="652" name="直線コネクタ 651"/>
        <xdr:cNvCxnSpPr/>
      </xdr:nvCxnSpPr>
      <xdr:spPr>
        <a:xfrm>
          <a:off x="15481300" y="1734502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73025</xdr:rowOff>
    </xdr:from>
    <xdr:to>
      <xdr:col>76</xdr:col>
      <xdr:colOff>165100</xdr:colOff>
      <xdr:row>101</xdr:row>
      <xdr:rowOff>3175</xdr:rowOff>
    </xdr:to>
    <xdr:sp macro="" textlink="">
      <xdr:nvSpPr>
        <xdr:cNvPr id="653" name="楕円 652"/>
        <xdr:cNvSpPr/>
      </xdr:nvSpPr>
      <xdr:spPr>
        <a:xfrm>
          <a:off x="145415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123825</xdr:rowOff>
    </xdr:from>
    <xdr:to>
      <xdr:col>81</xdr:col>
      <xdr:colOff>50800</xdr:colOff>
      <xdr:row>101</xdr:row>
      <xdr:rowOff>28575</xdr:rowOff>
    </xdr:to>
    <xdr:cxnSp macro="">
      <xdr:nvCxnSpPr>
        <xdr:cNvPr id="654" name="直線コネクタ 653"/>
        <xdr:cNvCxnSpPr/>
      </xdr:nvCxnSpPr>
      <xdr:spPr>
        <a:xfrm>
          <a:off x="14592300" y="172688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6350</xdr:rowOff>
    </xdr:from>
    <xdr:to>
      <xdr:col>72</xdr:col>
      <xdr:colOff>38100</xdr:colOff>
      <xdr:row>100</xdr:row>
      <xdr:rowOff>107950</xdr:rowOff>
    </xdr:to>
    <xdr:sp macro="" textlink="">
      <xdr:nvSpPr>
        <xdr:cNvPr id="655" name="楕円 654"/>
        <xdr:cNvSpPr/>
      </xdr:nvSpPr>
      <xdr:spPr>
        <a:xfrm>
          <a:off x="13652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57150</xdr:rowOff>
    </xdr:from>
    <xdr:to>
      <xdr:col>76</xdr:col>
      <xdr:colOff>114300</xdr:colOff>
      <xdr:row>100</xdr:row>
      <xdr:rowOff>123825</xdr:rowOff>
    </xdr:to>
    <xdr:cxnSp macro="">
      <xdr:nvCxnSpPr>
        <xdr:cNvPr id="656" name="直線コネクタ 655"/>
        <xdr:cNvCxnSpPr/>
      </xdr:nvCxnSpPr>
      <xdr:spPr>
        <a:xfrm>
          <a:off x="13703300" y="17202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62882</xdr:rowOff>
    </xdr:from>
    <xdr:ext cx="405111" cy="259045"/>
    <xdr:sp macro="" textlink="">
      <xdr:nvSpPr>
        <xdr:cNvPr id="657" name="n_1aveValue【公民館】&#10;有形固定資産減価償却率"/>
        <xdr:cNvSpPr txBox="1"/>
      </xdr:nvSpPr>
      <xdr:spPr>
        <a:xfrm>
          <a:off x="15266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154322</xdr:rowOff>
    </xdr:from>
    <xdr:ext cx="405111" cy="259045"/>
    <xdr:sp macro="" textlink="">
      <xdr:nvSpPr>
        <xdr:cNvPr id="658" name="n_2aveValue【公民館】&#10;有形固定資産減価償却率"/>
        <xdr:cNvSpPr txBox="1"/>
      </xdr:nvSpPr>
      <xdr:spPr>
        <a:xfrm>
          <a:off x="14389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659"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6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95902</xdr:rowOff>
    </xdr:from>
    <xdr:ext cx="405111" cy="259045"/>
    <xdr:sp macro="" textlink="">
      <xdr:nvSpPr>
        <xdr:cNvPr id="661" name="n_1mainValue【公民館】&#10;有形固定資産減価償却率"/>
        <xdr:cNvSpPr txBox="1"/>
      </xdr:nvSpPr>
      <xdr:spPr>
        <a:xfrm>
          <a:off x="152660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19702</xdr:rowOff>
    </xdr:from>
    <xdr:ext cx="405111" cy="259045"/>
    <xdr:sp macro="" textlink="">
      <xdr:nvSpPr>
        <xdr:cNvPr id="662" name="n_2mainValue【公民館】&#10;有形固定資産減価償却率"/>
        <xdr:cNvSpPr txBox="1"/>
      </xdr:nvSpPr>
      <xdr:spPr>
        <a:xfrm>
          <a:off x="14389744" y="1699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124477</xdr:rowOff>
    </xdr:from>
    <xdr:ext cx="405111" cy="259045"/>
    <xdr:sp macro="" textlink="">
      <xdr:nvSpPr>
        <xdr:cNvPr id="663" name="n_3mainValue【公民館】&#10;有形固定資産減価償却率"/>
        <xdr:cNvSpPr txBox="1"/>
      </xdr:nvSpPr>
      <xdr:spPr>
        <a:xfrm>
          <a:off x="135007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5" name="テキスト ボックス 68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87" name="直線コネクタ 686"/>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88" name="【公民館】&#10;一人当たり面積最小値テキスト"/>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89" name="直線コネクタ 688"/>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90" name="【公民館】&#10;一人当たり面積最大値テキスト"/>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91" name="直線コネクタ 690"/>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692" name="【公民館】&#10;一人当たり面積平均値テキスト"/>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93" name="フローチャート: 判断 692"/>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94" name="フローチャート: 判断 693"/>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95" name="フローチャート: 判断 694"/>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96" name="フローチャート: 判断 695"/>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97" name="フローチャート: 判断 696"/>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18162</xdr:rowOff>
    </xdr:from>
    <xdr:to>
      <xdr:col>116</xdr:col>
      <xdr:colOff>114300</xdr:colOff>
      <xdr:row>101</xdr:row>
      <xdr:rowOff>119762</xdr:rowOff>
    </xdr:to>
    <xdr:sp macro="" textlink="">
      <xdr:nvSpPr>
        <xdr:cNvPr id="703" name="楕円 702"/>
        <xdr:cNvSpPr/>
      </xdr:nvSpPr>
      <xdr:spPr>
        <a:xfrm>
          <a:off x="22110700" y="173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142639</xdr:rowOff>
    </xdr:from>
    <xdr:ext cx="469744" cy="259045"/>
    <xdr:sp macro="" textlink="">
      <xdr:nvSpPr>
        <xdr:cNvPr id="704" name="【公民館】&#10;一人当たり面積該当値テキスト"/>
        <xdr:cNvSpPr txBox="1"/>
      </xdr:nvSpPr>
      <xdr:spPr>
        <a:xfrm>
          <a:off x="22199600" y="172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37782</xdr:rowOff>
    </xdr:from>
    <xdr:to>
      <xdr:col>112</xdr:col>
      <xdr:colOff>38100</xdr:colOff>
      <xdr:row>101</xdr:row>
      <xdr:rowOff>139382</xdr:rowOff>
    </xdr:to>
    <xdr:sp macro="" textlink="">
      <xdr:nvSpPr>
        <xdr:cNvPr id="705" name="楕円 704"/>
        <xdr:cNvSpPr/>
      </xdr:nvSpPr>
      <xdr:spPr>
        <a:xfrm>
          <a:off x="21272500" y="173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68962</xdr:rowOff>
    </xdr:from>
    <xdr:to>
      <xdr:col>116</xdr:col>
      <xdr:colOff>63500</xdr:colOff>
      <xdr:row>101</xdr:row>
      <xdr:rowOff>88582</xdr:rowOff>
    </xdr:to>
    <xdr:cxnSp macro="">
      <xdr:nvCxnSpPr>
        <xdr:cNvPr id="706" name="直線コネクタ 705"/>
        <xdr:cNvCxnSpPr/>
      </xdr:nvCxnSpPr>
      <xdr:spPr>
        <a:xfrm flipV="1">
          <a:off x="21323300" y="17385412"/>
          <a:ext cx="8382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58738</xdr:rowOff>
    </xdr:from>
    <xdr:to>
      <xdr:col>107</xdr:col>
      <xdr:colOff>101600</xdr:colOff>
      <xdr:row>103</xdr:row>
      <xdr:rowOff>160338</xdr:rowOff>
    </xdr:to>
    <xdr:sp macro="" textlink="">
      <xdr:nvSpPr>
        <xdr:cNvPr id="707" name="楕円 706"/>
        <xdr:cNvSpPr/>
      </xdr:nvSpPr>
      <xdr:spPr>
        <a:xfrm>
          <a:off x="20383500" y="177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88582</xdr:rowOff>
    </xdr:from>
    <xdr:to>
      <xdr:col>111</xdr:col>
      <xdr:colOff>177800</xdr:colOff>
      <xdr:row>103</xdr:row>
      <xdr:rowOff>109538</xdr:rowOff>
    </xdr:to>
    <xdr:cxnSp macro="">
      <xdr:nvCxnSpPr>
        <xdr:cNvPr id="708" name="直線コネクタ 707"/>
        <xdr:cNvCxnSpPr/>
      </xdr:nvCxnSpPr>
      <xdr:spPr>
        <a:xfrm flipV="1">
          <a:off x="20434300" y="17405032"/>
          <a:ext cx="889000" cy="3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71120</xdr:rowOff>
    </xdr:from>
    <xdr:to>
      <xdr:col>102</xdr:col>
      <xdr:colOff>165100</xdr:colOff>
      <xdr:row>104</xdr:row>
      <xdr:rowOff>1270</xdr:rowOff>
    </xdr:to>
    <xdr:sp macro="" textlink="">
      <xdr:nvSpPr>
        <xdr:cNvPr id="709" name="楕円 708"/>
        <xdr:cNvSpPr/>
      </xdr:nvSpPr>
      <xdr:spPr>
        <a:xfrm>
          <a:off x="19494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109538</xdr:rowOff>
    </xdr:from>
    <xdr:to>
      <xdr:col>107</xdr:col>
      <xdr:colOff>50800</xdr:colOff>
      <xdr:row>103</xdr:row>
      <xdr:rowOff>121920</xdr:rowOff>
    </xdr:to>
    <xdr:cxnSp macro="">
      <xdr:nvCxnSpPr>
        <xdr:cNvPr id="710" name="直線コネクタ 709"/>
        <xdr:cNvCxnSpPr/>
      </xdr:nvCxnSpPr>
      <xdr:spPr>
        <a:xfrm flipV="1">
          <a:off x="19545300" y="17768888"/>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11" name="n_1aveValue【公民館】&#10;一人当たり面積"/>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12" name="n_2aveValue【公民館】&#10;一人当たり面積"/>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13" name="n_3aveValue【公民館】&#10;一人当たり面積"/>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714" name="n_4aveValue【公民館】&#10;一人当たり面積"/>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155909</xdr:rowOff>
    </xdr:from>
    <xdr:ext cx="469744" cy="259045"/>
    <xdr:sp macro="" textlink="">
      <xdr:nvSpPr>
        <xdr:cNvPr id="715" name="n_1mainValue【公民館】&#10;一人当たり面積"/>
        <xdr:cNvSpPr txBox="1"/>
      </xdr:nvSpPr>
      <xdr:spPr>
        <a:xfrm>
          <a:off x="21075727" y="1712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5415</xdr:rowOff>
    </xdr:from>
    <xdr:ext cx="469744" cy="259045"/>
    <xdr:sp macro="" textlink="">
      <xdr:nvSpPr>
        <xdr:cNvPr id="716" name="n_2mainValue【公民館】&#10;一人当たり面積"/>
        <xdr:cNvSpPr txBox="1"/>
      </xdr:nvSpPr>
      <xdr:spPr>
        <a:xfrm>
          <a:off x="20199427" y="174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17797</xdr:rowOff>
    </xdr:from>
    <xdr:ext cx="469744" cy="259045"/>
    <xdr:sp macro="" textlink="">
      <xdr:nvSpPr>
        <xdr:cNvPr id="717" name="n_3mainValue【公民館】&#10;一人当たり面積"/>
        <xdr:cNvSpPr txBox="1"/>
      </xdr:nvSpPr>
      <xdr:spPr>
        <a:xfrm>
          <a:off x="19310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引き続き公営住宅についても類似団体に比べ高い数値となっているがこれは移住者受入れのため毎年住宅を整備している事、また、空き家の寄附などがあり住宅として使用していることなどが主な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しかし特徴のある一人暮らし用タイニーハウスを多く建設したことで、公営住宅の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人あたりの面積は狭い状況である。なお</a:t>
          </a:r>
          <a:r>
            <a:rPr kumimoji="1" lang="ja-JP" altLang="ja-JP" sz="1100">
              <a:solidFill>
                <a:schemeClr val="dk1"/>
              </a:solidFill>
              <a:effectLst/>
              <a:latin typeface="+mn-lt"/>
              <a:ea typeface="+mn-ea"/>
              <a:cs typeface="+mn-cs"/>
            </a:rPr>
            <a:t>公民館（各地区集会所施設）は平成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年度の改修の際コワーキングスペースやファブラボ等を整備したことにより村内外利用者の利用が増えている事から適正な規模となっており、有形固定資産減価償却率については公民館において平成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年度に改修を実施したためが類似団体に比べ低いので適正に管理されていると考える。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
697
52.78
1,740,238
1,517,994
190,414
756,529
1,386,876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89" name="楕円 88"/>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13987</xdr:rowOff>
    </xdr:from>
    <xdr:ext cx="405111" cy="259045"/>
    <xdr:sp macro="" textlink="">
      <xdr:nvSpPr>
        <xdr:cNvPr id="90" name="【体育館・プール】&#10;有形固定資産減価償却率該当値テキスト"/>
        <xdr:cNvSpPr txBox="1"/>
      </xdr:nvSpPr>
      <xdr:spPr>
        <a:xfrm>
          <a:off x="4673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162560</xdr:rowOff>
    </xdr:from>
    <xdr:to>
      <xdr:col>20</xdr:col>
      <xdr:colOff>38100</xdr:colOff>
      <xdr:row>58</xdr:row>
      <xdr:rowOff>92710</xdr:rowOff>
    </xdr:to>
    <xdr:sp macro="" textlink="">
      <xdr:nvSpPr>
        <xdr:cNvPr id="91" name="楕円 90"/>
        <xdr:cNvSpPr/>
      </xdr:nvSpPr>
      <xdr:spPr>
        <a:xfrm>
          <a:off x="3746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41910</xdr:rowOff>
    </xdr:from>
    <xdr:to>
      <xdr:col>24</xdr:col>
      <xdr:colOff>63500</xdr:colOff>
      <xdr:row>60</xdr:row>
      <xdr:rowOff>41910</xdr:rowOff>
    </xdr:to>
    <xdr:cxnSp macro="">
      <xdr:nvCxnSpPr>
        <xdr:cNvPr id="92" name="直線コネクタ 91"/>
        <xdr:cNvCxnSpPr/>
      </xdr:nvCxnSpPr>
      <xdr:spPr>
        <a:xfrm>
          <a:off x="3797300" y="998601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93" name="楕円 92"/>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137160</xdr:rowOff>
    </xdr:from>
    <xdr:to>
      <xdr:col>19</xdr:col>
      <xdr:colOff>177800</xdr:colOff>
      <xdr:row>58</xdr:row>
      <xdr:rowOff>41910</xdr:rowOff>
    </xdr:to>
    <xdr:cxnSp macro="">
      <xdr:nvCxnSpPr>
        <xdr:cNvPr id="94" name="直線コネクタ 93"/>
        <xdr:cNvCxnSpPr/>
      </xdr:nvCxnSpPr>
      <xdr:spPr>
        <a:xfrm>
          <a:off x="2908300" y="99098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10160</xdr:rowOff>
    </xdr:from>
    <xdr:to>
      <xdr:col>10</xdr:col>
      <xdr:colOff>165100</xdr:colOff>
      <xdr:row>57</xdr:row>
      <xdr:rowOff>111760</xdr:rowOff>
    </xdr:to>
    <xdr:sp macro="" textlink="">
      <xdr:nvSpPr>
        <xdr:cNvPr id="95" name="楕円 94"/>
        <xdr:cNvSpPr/>
      </xdr:nvSpPr>
      <xdr:spPr>
        <a:xfrm>
          <a:off x="1968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60960</xdr:rowOff>
    </xdr:from>
    <xdr:to>
      <xdr:col>15</xdr:col>
      <xdr:colOff>50800</xdr:colOff>
      <xdr:row>57</xdr:row>
      <xdr:rowOff>137160</xdr:rowOff>
    </xdr:to>
    <xdr:cxnSp macro="">
      <xdr:nvCxnSpPr>
        <xdr:cNvPr id="96" name="直線コネクタ 95"/>
        <xdr:cNvCxnSpPr/>
      </xdr:nvCxnSpPr>
      <xdr:spPr>
        <a:xfrm>
          <a:off x="2019300" y="98336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97" name="n_1aveValue【体育館・プー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98" name="n_2ave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99" name="n_3aveValue【体育館・プール】&#10;有形固定資産減価償却率"/>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0" name="n_4aveValue【体育館・プール】&#10;有形固定資産減価償却率"/>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109237</xdr:rowOff>
    </xdr:from>
    <xdr:ext cx="405111" cy="259045"/>
    <xdr:sp macro="" textlink="">
      <xdr:nvSpPr>
        <xdr:cNvPr id="101" name="n_1mainValue【体育館・プール】&#10;有形固定資産減価償却率"/>
        <xdr:cNvSpPr txBox="1"/>
      </xdr:nvSpPr>
      <xdr:spPr>
        <a:xfrm>
          <a:off x="3582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102" name="n_2mainValue【体育館・プール】&#10;有形固定資産減価償却率"/>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128287</xdr:rowOff>
    </xdr:from>
    <xdr:ext cx="405111" cy="259045"/>
    <xdr:sp macro="" textlink="">
      <xdr:nvSpPr>
        <xdr:cNvPr id="103" name="n_3mainValue【体育館・プール】&#10;有形固定資産減価償却率"/>
        <xdr:cNvSpPr txBox="1"/>
      </xdr:nvSpPr>
      <xdr:spPr>
        <a:xfrm>
          <a:off x="1816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4" name="直線コネクタ 1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5" name="テキスト ボックス 1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6" name="直線コネクタ 1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7" name="テキスト ボックス 1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8" name="直線コネクタ 1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9" name="テキスト ボックス 1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0" name="直線コネクタ 1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1" name="テキスト ボックス 1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2" name="直線コネクタ 1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3" name="テキスト ボックス 1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5" name="テキスト ボックス 12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7" name="直線コネクタ 126"/>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8" name="【体育館・プール】&#10;一人当たり面積最小値テキスト"/>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9" name="直線コネクタ 128"/>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0" name="【体育館・プール】&#10;一人当たり面積最大値テキスト"/>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1" name="直線コネクタ 130"/>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2" name="【体育館・プール】&#10;一人当たり面積平均値テキスト"/>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3" name="フローチャート: 判断 132"/>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4" name="フローチャート: 判断 133"/>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5" name="フローチャート: 判断 134"/>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6" name="フローチャート: 判断 135"/>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7" name="フローチャート: 判断 136"/>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126936</xdr:rowOff>
    </xdr:from>
    <xdr:to>
      <xdr:col>55</xdr:col>
      <xdr:colOff>50800</xdr:colOff>
      <xdr:row>62</xdr:row>
      <xdr:rowOff>57086</xdr:rowOff>
    </xdr:to>
    <xdr:sp macro="" textlink="">
      <xdr:nvSpPr>
        <xdr:cNvPr id="143" name="楕円 142"/>
        <xdr:cNvSpPr/>
      </xdr:nvSpPr>
      <xdr:spPr>
        <a:xfrm>
          <a:off x="104267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149813</xdr:rowOff>
    </xdr:from>
    <xdr:ext cx="469744" cy="259045"/>
    <xdr:sp macro="" textlink="">
      <xdr:nvSpPr>
        <xdr:cNvPr id="144" name="【体育館・プール】&#10;一人当たり面積該当値テキスト"/>
        <xdr:cNvSpPr txBox="1"/>
      </xdr:nvSpPr>
      <xdr:spPr>
        <a:xfrm>
          <a:off x="10515600" y="1043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133223</xdr:rowOff>
    </xdr:from>
    <xdr:to>
      <xdr:col>50</xdr:col>
      <xdr:colOff>165100</xdr:colOff>
      <xdr:row>62</xdr:row>
      <xdr:rowOff>63373</xdr:rowOff>
    </xdr:to>
    <xdr:sp macro="" textlink="">
      <xdr:nvSpPr>
        <xdr:cNvPr id="145" name="楕円 144"/>
        <xdr:cNvSpPr/>
      </xdr:nvSpPr>
      <xdr:spPr>
        <a:xfrm>
          <a:off x="9588500" y="105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6286</xdr:rowOff>
    </xdr:from>
    <xdr:to>
      <xdr:col>55</xdr:col>
      <xdr:colOff>0</xdr:colOff>
      <xdr:row>62</xdr:row>
      <xdr:rowOff>12573</xdr:rowOff>
    </xdr:to>
    <xdr:cxnSp macro="">
      <xdr:nvCxnSpPr>
        <xdr:cNvPr id="146" name="直線コネクタ 145"/>
        <xdr:cNvCxnSpPr/>
      </xdr:nvCxnSpPr>
      <xdr:spPr>
        <a:xfrm flipV="1">
          <a:off x="9639300" y="10636186"/>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134556</xdr:rowOff>
    </xdr:from>
    <xdr:to>
      <xdr:col>46</xdr:col>
      <xdr:colOff>38100</xdr:colOff>
      <xdr:row>62</xdr:row>
      <xdr:rowOff>64706</xdr:rowOff>
    </xdr:to>
    <xdr:sp macro="" textlink="">
      <xdr:nvSpPr>
        <xdr:cNvPr id="147" name="楕円 146"/>
        <xdr:cNvSpPr/>
      </xdr:nvSpPr>
      <xdr:spPr>
        <a:xfrm>
          <a:off x="8699500" y="1059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xdr:rowOff>
    </xdr:from>
    <xdr:to>
      <xdr:col>50</xdr:col>
      <xdr:colOff>114300</xdr:colOff>
      <xdr:row>62</xdr:row>
      <xdr:rowOff>13906</xdr:rowOff>
    </xdr:to>
    <xdr:cxnSp macro="">
      <xdr:nvCxnSpPr>
        <xdr:cNvPr id="148" name="直線コネクタ 147"/>
        <xdr:cNvCxnSpPr/>
      </xdr:nvCxnSpPr>
      <xdr:spPr>
        <a:xfrm flipV="1">
          <a:off x="8750300" y="10642473"/>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140271</xdr:rowOff>
    </xdr:from>
    <xdr:to>
      <xdr:col>41</xdr:col>
      <xdr:colOff>101600</xdr:colOff>
      <xdr:row>62</xdr:row>
      <xdr:rowOff>70421</xdr:rowOff>
    </xdr:to>
    <xdr:sp macro="" textlink="">
      <xdr:nvSpPr>
        <xdr:cNvPr id="149" name="楕円 148"/>
        <xdr:cNvSpPr/>
      </xdr:nvSpPr>
      <xdr:spPr>
        <a:xfrm>
          <a:off x="7810500" y="105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13906</xdr:rowOff>
    </xdr:from>
    <xdr:to>
      <xdr:col>45</xdr:col>
      <xdr:colOff>177800</xdr:colOff>
      <xdr:row>62</xdr:row>
      <xdr:rowOff>19621</xdr:rowOff>
    </xdr:to>
    <xdr:cxnSp macro="">
      <xdr:nvCxnSpPr>
        <xdr:cNvPr id="150" name="直線コネクタ 149"/>
        <xdr:cNvCxnSpPr/>
      </xdr:nvCxnSpPr>
      <xdr:spPr>
        <a:xfrm flipV="1">
          <a:off x="7861300" y="1064380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1" name="n_1aveValue【体育館・プール】&#10;一人当たり面積"/>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2" name="n_2aveValue【体育館・プール】&#10;一人当たり面積"/>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3" name="n_3aveValue【体育館・プール】&#10;一人当たり面積"/>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4" name="n_4aveValue【体育館・プール】&#10;一人当たり面積"/>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79900</xdr:rowOff>
    </xdr:from>
    <xdr:ext cx="469744" cy="259045"/>
    <xdr:sp macro="" textlink="">
      <xdr:nvSpPr>
        <xdr:cNvPr id="155" name="n_1mainValue【体育館・プール】&#10;一人当たり面積"/>
        <xdr:cNvSpPr txBox="1"/>
      </xdr:nvSpPr>
      <xdr:spPr>
        <a:xfrm>
          <a:off x="9391727" y="1036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81233</xdr:rowOff>
    </xdr:from>
    <xdr:ext cx="469744" cy="259045"/>
    <xdr:sp macro="" textlink="">
      <xdr:nvSpPr>
        <xdr:cNvPr id="156" name="n_2mainValue【体育館・プール】&#10;一人当たり面積"/>
        <xdr:cNvSpPr txBox="1"/>
      </xdr:nvSpPr>
      <xdr:spPr>
        <a:xfrm>
          <a:off x="8515427" y="1036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86948</xdr:rowOff>
    </xdr:from>
    <xdr:ext cx="469744" cy="259045"/>
    <xdr:sp macro="" textlink="">
      <xdr:nvSpPr>
        <xdr:cNvPr id="157" name="n_3mainValue【体育館・プール】&#10;一人当たり面積"/>
        <xdr:cNvSpPr txBox="1"/>
      </xdr:nvSpPr>
      <xdr:spPr>
        <a:xfrm>
          <a:off x="7626427" y="1037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78" name="テキスト ボックス 177"/>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1" name="直線コネクタ 180"/>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2"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3" name="直線コネクタ 182"/>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4"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5" name="直線コネクタ 18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186" name="【福祉施設】&#10;有形固定資産減価償却率平均値テキスト"/>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87" name="フローチャート: 判断 186"/>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88" name="フローチャート: 判断 187"/>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89" name="フローチャート: 判断 188"/>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0" name="フローチャート: 判断 189"/>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1" name="フローチャート: 判断 190"/>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197" name="楕円 196"/>
        <xdr:cNvSpPr/>
      </xdr:nvSpPr>
      <xdr:spPr>
        <a:xfrm>
          <a:off x="4584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198" name="【福祉施設】&#10;有形固定資産減価償却率該当値テキスト"/>
        <xdr:cNvSpPr txBox="1"/>
      </xdr:nvSpPr>
      <xdr:spPr>
        <a:xfrm>
          <a:off x="4673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152400</xdr:rowOff>
    </xdr:from>
    <xdr:to>
      <xdr:col>20</xdr:col>
      <xdr:colOff>38100</xdr:colOff>
      <xdr:row>81</xdr:row>
      <xdr:rowOff>82550</xdr:rowOff>
    </xdr:to>
    <xdr:sp macro="" textlink="">
      <xdr:nvSpPr>
        <xdr:cNvPr id="199" name="楕円 198"/>
        <xdr:cNvSpPr/>
      </xdr:nvSpPr>
      <xdr:spPr>
        <a:xfrm>
          <a:off x="3746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31750</xdr:rowOff>
    </xdr:from>
    <xdr:to>
      <xdr:col>24</xdr:col>
      <xdr:colOff>63500</xdr:colOff>
      <xdr:row>81</xdr:row>
      <xdr:rowOff>53339</xdr:rowOff>
    </xdr:to>
    <xdr:cxnSp macro="">
      <xdr:nvCxnSpPr>
        <xdr:cNvPr id="200" name="直線コネクタ 199"/>
        <xdr:cNvCxnSpPr/>
      </xdr:nvCxnSpPr>
      <xdr:spPr>
        <a:xfrm>
          <a:off x="3797300" y="13919200"/>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201" name="楕円 200"/>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31750</xdr:rowOff>
    </xdr:to>
    <xdr:cxnSp macro="">
      <xdr:nvCxnSpPr>
        <xdr:cNvPr id="202" name="直線コネクタ 201"/>
        <xdr:cNvCxnSpPr/>
      </xdr:nvCxnSpPr>
      <xdr:spPr>
        <a:xfrm>
          <a:off x="2908300" y="138912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96520</xdr:rowOff>
    </xdr:from>
    <xdr:to>
      <xdr:col>10</xdr:col>
      <xdr:colOff>165100</xdr:colOff>
      <xdr:row>81</xdr:row>
      <xdr:rowOff>26670</xdr:rowOff>
    </xdr:to>
    <xdr:sp macro="" textlink="">
      <xdr:nvSpPr>
        <xdr:cNvPr id="203" name="楕円 202"/>
        <xdr:cNvSpPr/>
      </xdr:nvSpPr>
      <xdr:spPr>
        <a:xfrm>
          <a:off x="19685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147320</xdr:rowOff>
    </xdr:from>
    <xdr:to>
      <xdr:col>15</xdr:col>
      <xdr:colOff>50800</xdr:colOff>
      <xdr:row>81</xdr:row>
      <xdr:rowOff>3811</xdr:rowOff>
    </xdr:to>
    <xdr:cxnSp macro="">
      <xdr:nvCxnSpPr>
        <xdr:cNvPr id="204" name="直線コネクタ 203"/>
        <xdr:cNvCxnSpPr/>
      </xdr:nvCxnSpPr>
      <xdr:spPr>
        <a:xfrm>
          <a:off x="2019300" y="138633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05" name="n_1ave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06" name="n_2aveValue【福祉施設】&#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207" name="n_3aveValue【福祉施設】&#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08" name="n_4aveValue【福祉施設】&#10;有形固定資産減価償却率"/>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73677</xdr:rowOff>
    </xdr:from>
    <xdr:ext cx="405111" cy="259045"/>
    <xdr:sp macro="" textlink="">
      <xdr:nvSpPr>
        <xdr:cNvPr id="209" name="n_1mainValue【福祉施設】&#10;有形固定資産減価償却率"/>
        <xdr:cNvSpPr txBox="1"/>
      </xdr:nvSpPr>
      <xdr:spPr>
        <a:xfrm>
          <a:off x="3582044" y="1396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0" name="n_2main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43197</xdr:rowOff>
    </xdr:from>
    <xdr:ext cx="405111" cy="259045"/>
    <xdr:sp macro="" textlink="">
      <xdr:nvSpPr>
        <xdr:cNvPr id="211" name="n_3mainValue【福祉施設】&#10;有形固定資産減価償却率"/>
        <xdr:cNvSpPr txBox="1"/>
      </xdr:nvSpPr>
      <xdr:spPr>
        <a:xfrm>
          <a:off x="1816744" y="1358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9" name="正方形/長方形 2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2" name="直線コネクタ 2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3" name="テキスト ボックス 2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4" name="直線コネクタ 2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5" name="テキスト ボックス 2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6" name="直線コネクタ 2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7" name="テキスト ボックス 2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8" name="直線コネクタ 2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9" name="テキスト ボックス 2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33" name="直線コネクタ 232"/>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34" name="【福祉施設】&#10;一人当たり面積最小値テキスト"/>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35" name="直線コネクタ 234"/>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36" name="【福祉施設】&#10;一人当たり面積最大値テキスト"/>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37" name="直線コネクタ 236"/>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38" name="【福祉施設】&#10;一人当たり面積平均値テキスト"/>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39" name="フローチャート: 判断 238"/>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0" name="フローチャート: 判断 239"/>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41" name="フローチャート: 判断 240"/>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42" name="フローチャート: 判断 241"/>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43" name="フローチャート: 判断 242"/>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4" name="テキスト ボックス 2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5359</xdr:rowOff>
    </xdr:from>
    <xdr:to>
      <xdr:col>55</xdr:col>
      <xdr:colOff>50800</xdr:colOff>
      <xdr:row>84</xdr:row>
      <xdr:rowOff>106959</xdr:rowOff>
    </xdr:to>
    <xdr:sp macro="" textlink="">
      <xdr:nvSpPr>
        <xdr:cNvPr id="249" name="楕円 248"/>
        <xdr:cNvSpPr/>
      </xdr:nvSpPr>
      <xdr:spPr>
        <a:xfrm>
          <a:off x="10426700" y="144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28236</xdr:rowOff>
    </xdr:from>
    <xdr:ext cx="469744" cy="259045"/>
    <xdr:sp macro="" textlink="">
      <xdr:nvSpPr>
        <xdr:cNvPr id="250" name="【福祉施設】&#10;一人当たり面積該当値テキスト"/>
        <xdr:cNvSpPr txBox="1"/>
      </xdr:nvSpPr>
      <xdr:spPr>
        <a:xfrm>
          <a:off x="10515600" y="1425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10389</xdr:rowOff>
    </xdr:from>
    <xdr:to>
      <xdr:col>50</xdr:col>
      <xdr:colOff>165100</xdr:colOff>
      <xdr:row>84</xdr:row>
      <xdr:rowOff>111989</xdr:rowOff>
    </xdr:to>
    <xdr:sp macro="" textlink="">
      <xdr:nvSpPr>
        <xdr:cNvPr id="251" name="楕円 250"/>
        <xdr:cNvSpPr/>
      </xdr:nvSpPr>
      <xdr:spPr>
        <a:xfrm>
          <a:off x="9588500" y="144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56159</xdr:rowOff>
    </xdr:from>
    <xdr:to>
      <xdr:col>55</xdr:col>
      <xdr:colOff>0</xdr:colOff>
      <xdr:row>84</xdr:row>
      <xdr:rowOff>61189</xdr:rowOff>
    </xdr:to>
    <xdr:cxnSp macro="">
      <xdr:nvCxnSpPr>
        <xdr:cNvPr id="252" name="直線コネクタ 251"/>
        <xdr:cNvCxnSpPr/>
      </xdr:nvCxnSpPr>
      <xdr:spPr>
        <a:xfrm flipV="1">
          <a:off x="9639300" y="14457959"/>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xdr:rowOff>
    </xdr:from>
    <xdr:to>
      <xdr:col>46</xdr:col>
      <xdr:colOff>38100</xdr:colOff>
      <xdr:row>84</xdr:row>
      <xdr:rowOff>112674</xdr:rowOff>
    </xdr:to>
    <xdr:sp macro="" textlink="">
      <xdr:nvSpPr>
        <xdr:cNvPr id="253" name="楕円 252"/>
        <xdr:cNvSpPr/>
      </xdr:nvSpPr>
      <xdr:spPr>
        <a:xfrm>
          <a:off x="8699500" y="144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61189</xdr:rowOff>
    </xdr:from>
    <xdr:to>
      <xdr:col>50</xdr:col>
      <xdr:colOff>114300</xdr:colOff>
      <xdr:row>84</xdr:row>
      <xdr:rowOff>61874</xdr:rowOff>
    </xdr:to>
    <xdr:cxnSp macro="">
      <xdr:nvCxnSpPr>
        <xdr:cNvPr id="254" name="直線コネクタ 253"/>
        <xdr:cNvCxnSpPr/>
      </xdr:nvCxnSpPr>
      <xdr:spPr>
        <a:xfrm flipV="1">
          <a:off x="8750300" y="1446298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15418</xdr:rowOff>
    </xdr:from>
    <xdr:to>
      <xdr:col>41</xdr:col>
      <xdr:colOff>101600</xdr:colOff>
      <xdr:row>84</xdr:row>
      <xdr:rowOff>117018</xdr:rowOff>
    </xdr:to>
    <xdr:sp macro="" textlink="">
      <xdr:nvSpPr>
        <xdr:cNvPr id="255" name="楕円 254"/>
        <xdr:cNvSpPr/>
      </xdr:nvSpPr>
      <xdr:spPr>
        <a:xfrm>
          <a:off x="7810500" y="144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61874</xdr:rowOff>
    </xdr:from>
    <xdr:to>
      <xdr:col>45</xdr:col>
      <xdr:colOff>177800</xdr:colOff>
      <xdr:row>84</xdr:row>
      <xdr:rowOff>66218</xdr:rowOff>
    </xdr:to>
    <xdr:cxnSp macro="">
      <xdr:nvCxnSpPr>
        <xdr:cNvPr id="256" name="直線コネクタ 255"/>
        <xdr:cNvCxnSpPr/>
      </xdr:nvCxnSpPr>
      <xdr:spPr>
        <a:xfrm flipV="1">
          <a:off x="7861300" y="1446367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57" name="n_1aveValue【福祉施設】&#10;一人当たり面積"/>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58" name="n_2aveValue【福祉施設】&#10;一人当たり面積"/>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59" name="n_3aveValue【福祉施設】&#10;一人当たり面積"/>
        <xdr:cNvSpPr txBox="1"/>
      </xdr:nvSpPr>
      <xdr:spPr>
        <a:xfrm>
          <a:off x="7626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60" name="n_4aveValue【福祉施設】&#10;一人当たり面積"/>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128516</xdr:rowOff>
    </xdr:from>
    <xdr:ext cx="469744" cy="259045"/>
    <xdr:sp macro="" textlink="">
      <xdr:nvSpPr>
        <xdr:cNvPr id="261" name="n_1mainValue【福祉施設】&#10;一人当たり面積"/>
        <xdr:cNvSpPr txBox="1"/>
      </xdr:nvSpPr>
      <xdr:spPr>
        <a:xfrm>
          <a:off x="9391727" y="141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129201</xdr:rowOff>
    </xdr:from>
    <xdr:ext cx="469744" cy="259045"/>
    <xdr:sp macro="" textlink="">
      <xdr:nvSpPr>
        <xdr:cNvPr id="262" name="n_2mainValue【福祉施設】&#10;一人当たり面積"/>
        <xdr:cNvSpPr txBox="1"/>
      </xdr:nvSpPr>
      <xdr:spPr>
        <a:xfrm>
          <a:off x="8515427" y="141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133545</xdr:rowOff>
    </xdr:from>
    <xdr:ext cx="469744" cy="259045"/>
    <xdr:sp macro="" textlink="">
      <xdr:nvSpPr>
        <xdr:cNvPr id="263" name="n_3mainValue【福祉施設】&#10;一人当たり面積"/>
        <xdr:cNvSpPr txBox="1"/>
      </xdr:nvSpPr>
      <xdr:spPr>
        <a:xfrm>
          <a:off x="7626427" y="1419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0" name="テキスト ボックス 28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1" name="直線コネクタ 2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2" name="テキスト ボックス 29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3" name="直線コネクタ 2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4" name="テキスト ボックス 2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5" name="直線コネクタ 2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6" name="テキスト ボックス 2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7" name="直線コネクタ 2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8" name="テキスト ボックス 2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9" name="直線コネクタ 2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0" name="テキスト ボックス 2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1" name="直線コネクタ 3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2" name="テキスト ボックス 30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05" name="直線コネクタ 304"/>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06" name="【一般廃棄物処理施設】&#10;有形固定資産減価償却率最小値テキスト"/>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07" name="直線コネクタ 306"/>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08" name="【一般廃棄物処理施設】&#10;有形固定資産減価償却率最大値テキスト"/>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09" name="直線コネクタ 308"/>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10" name="【一般廃棄物処理施設】&#10;有形固定資産減価償却率平均値テキスト"/>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11" name="フローチャート: 判断 310"/>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12" name="フローチャート: 判断 311"/>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13" name="フローチャート: 判断 312"/>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14" name="フローチャート: 判断 313"/>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15" name="フローチャート: 判断 314"/>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321" name="楕円 320"/>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142620</xdr:rowOff>
    </xdr:from>
    <xdr:ext cx="405111" cy="259045"/>
    <xdr:sp macro="" textlink="">
      <xdr:nvSpPr>
        <xdr:cNvPr id="322" name="【一般廃棄物処理施設】&#10;有形固定資産減価償却率該当値テキスト"/>
        <xdr:cNvSpPr txBox="1"/>
      </xdr:nvSpPr>
      <xdr:spPr>
        <a:xfrm>
          <a:off x="16357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323" name="楕円 322"/>
        <xdr:cNvSpPr/>
      </xdr:nvSpPr>
      <xdr:spPr>
        <a:xfrm>
          <a:off x="15430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20683</xdr:rowOff>
    </xdr:from>
    <xdr:to>
      <xdr:col>85</xdr:col>
      <xdr:colOff>127000</xdr:colOff>
      <xdr:row>40</xdr:row>
      <xdr:rowOff>43543</xdr:rowOff>
    </xdr:to>
    <xdr:cxnSp macro="">
      <xdr:nvCxnSpPr>
        <xdr:cNvPr id="324" name="直線コネクタ 323"/>
        <xdr:cNvCxnSpPr/>
      </xdr:nvCxnSpPr>
      <xdr:spPr>
        <a:xfrm>
          <a:off x="15481300" y="68786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125004</xdr:rowOff>
    </xdr:from>
    <xdr:to>
      <xdr:col>76</xdr:col>
      <xdr:colOff>165100</xdr:colOff>
      <xdr:row>33</xdr:row>
      <xdr:rowOff>55154</xdr:rowOff>
    </xdr:to>
    <xdr:sp macro="" textlink="">
      <xdr:nvSpPr>
        <xdr:cNvPr id="325" name="楕円 324"/>
        <xdr:cNvSpPr/>
      </xdr:nvSpPr>
      <xdr:spPr>
        <a:xfrm>
          <a:off x="14541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4354</xdr:rowOff>
    </xdr:from>
    <xdr:to>
      <xdr:col>81</xdr:col>
      <xdr:colOff>50800</xdr:colOff>
      <xdr:row>40</xdr:row>
      <xdr:rowOff>20683</xdr:rowOff>
    </xdr:to>
    <xdr:cxnSp macro="">
      <xdr:nvCxnSpPr>
        <xdr:cNvPr id="326" name="直線コネクタ 325"/>
        <xdr:cNvCxnSpPr/>
      </xdr:nvCxnSpPr>
      <xdr:spPr>
        <a:xfrm>
          <a:off x="14592300" y="5662204"/>
          <a:ext cx="889000" cy="12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160927</xdr:rowOff>
    </xdr:from>
    <xdr:to>
      <xdr:col>72</xdr:col>
      <xdr:colOff>38100</xdr:colOff>
      <xdr:row>33</xdr:row>
      <xdr:rowOff>91077</xdr:rowOff>
    </xdr:to>
    <xdr:sp macro="" textlink="">
      <xdr:nvSpPr>
        <xdr:cNvPr id="327" name="楕円 326"/>
        <xdr:cNvSpPr/>
      </xdr:nvSpPr>
      <xdr:spPr>
        <a:xfrm>
          <a:off x="13652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4354</xdr:rowOff>
    </xdr:from>
    <xdr:to>
      <xdr:col>76</xdr:col>
      <xdr:colOff>114300</xdr:colOff>
      <xdr:row>33</xdr:row>
      <xdr:rowOff>40277</xdr:rowOff>
    </xdr:to>
    <xdr:cxnSp macro="">
      <xdr:nvCxnSpPr>
        <xdr:cNvPr id="328" name="直線コネクタ 327"/>
        <xdr:cNvCxnSpPr/>
      </xdr:nvCxnSpPr>
      <xdr:spPr>
        <a:xfrm flipV="1">
          <a:off x="13703300" y="56622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29"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330" name="n_2aveValue【一般廃棄物処理施設】&#10;有形固定資産減価償却率"/>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331" name="n_3aveValue【一般廃棄物処理施設】&#10;有形固定資産減価償却率"/>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32" name="n_4aveValue【一般廃棄物処理施設】&#10;有形固定資産減価償却率"/>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62610</xdr:rowOff>
    </xdr:from>
    <xdr:ext cx="405111" cy="259045"/>
    <xdr:sp macro="" textlink="">
      <xdr:nvSpPr>
        <xdr:cNvPr id="333" name="n_1mainValue【一般廃棄物処理施設】&#10;有形固定資産減価償却率"/>
        <xdr:cNvSpPr txBox="1"/>
      </xdr:nvSpPr>
      <xdr:spPr>
        <a:xfrm>
          <a:off x="152660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71681</xdr:rowOff>
    </xdr:from>
    <xdr:ext cx="340478" cy="259045"/>
    <xdr:sp macro="" textlink="">
      <xdr:nvSpPr>
        <xdr:cNvPr id="334" name="n_2mainValue【一般廃棄物処理施設】&#10;有形固定資産減価償却率"/>
        <xdr:cNvSpPr txBox="1"/>
      </xdr:nvSpPr>
      <xdr:spPr>
        <a:xfrm>
          <a:off x="14422061" y="538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107604</xdr:rowOff>
    </xdr:from>
    <xdr:ext cx="340478" cy="259045"/>
    <xdr:sp macro="" textlink="">
      <xdr:nvSpPr>
        <xdr:cNvPr id="335" name="n_3mainValue【一般廃棄物処理施設】&#10;有形固定資産減価償却率"/>
        <xdr:cNvSpPr txBox="1"/>
      </xdr:nvSpPr>
      <xdr:spPr>
        <a:xfrm>
          <a:off x="13533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7" name="テキスト ボックス 3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49" name="テキスト ボックス 348"/>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1" name="テキスト ボックス 350"/>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3" name="テキスト ボックス 352"/>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5" name="テキスト ボックス 35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57" name="直線コネクタ 356"/>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58" name="【一般廃棄物処理施設】&#10;一人当たり有形固定資産（償却資産）額最小値テキスト"/>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59" name="直線コネクタ 358"/>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60" name="【一般廃棄物処理施設】&#10;一人当たり有形固定資産（償却資産）額最大値テキスト"/>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61" name="直線コネクタ 360"/>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362" name="【一般廃棄物処理施設】&#10;一人当たり有形固定資産（償却資産）額平均値テキスト"/>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63" name="フローチャート: 判断 362"/>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64" name="フローチャート: 判断 363"/>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65" name="フローチャート: 判断 364"/>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66" name="フローチャート: 判断 365"/>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67" name="フローチャート: 判断 366"/>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7638</xdr:rowOff>
    </xdr:from>
    <xdr:to>
      <xdr:col>116</xdr:col>
      <xdr:colOff>114300</xdr:colOff>
      <xdr:row>41</xdr:row>
      <xdr:rowOff>109238</xdr:rowOff>
    </xdr:to>
    <xdr:sp macro="" textlink="">
      <xdr:nvSpPr>
        <xdr:cNvPr id="373" name="楕円 372"/>
        <xdr:cNvSpPr/>
      </xdr:nvSpPr>
      <xdr:spPr>
        <a:xfrm>
          <a:off x="22110700" y="70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94015</xdr:rowOff>
    </xdr:from>
    <xdr:ext cx="599010" cy="259045"/>
    <xdr:sp macro="" textlink="">
      <xdr:nvSpPr>
        <xdr:cNvPr id="374" name="【一般廃棄物処理施設】&#10;一人当たり有形固定資産（償却資産）額該当値テキスト"/>
        <xdr:cNvSpPr txBox="1"/>
      </xdr:nvSpPr>
      <xdr:spPr>
        <a:xfrm>
          <a:off x="22199600" y="695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9607</xdr:rowOff>
    </xdr:from>
    <xdr:to>
      <xdr:col>112</xdr:col>
      <xdr:colOff>38100</xdr:colOff>
      <xdr:row>41</xdr:row>
      <xdr:rowOff>111207</xdr:rowOff>
    </xdr:to>
    <xdr:sp macro="" textlink="">
      <xdr:nvSpPr>
        <xdr:cNvPr id="375" name="楕円 374"/>
        <xdr:cNvSpPr/>
      </xdr:nvSpPr>
      <xdr:spPr>
        <a:xfrm>
          <a:off x="21272500" y="70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58438</xdr:rowOff>
    </xdr:from>
    <xdr:to>
      <xdr:col>116</xdr:col>
      <xdr:colOff>63500</xdr:colOff>
      <xdr:row>41</xdr:row>
      <xdr:rowOff>60407</xdr:rowOff>
    </xdr:to>
    <xdr:cxnSp macro="">
      <xdr:nvCxnSpPr>
        <xdr:cNvPr id="376" name="直線コネクタ 375"/>
        <xdr:cNvCxnSpPr/>
      </xdr:nvCxnSpPr>
      <xdr:spPr>
        <a:xfrm flipV="1">
          <a:off x="21323300" y="7087888"/>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77215</xdr:rowOff>
    </xdr:from>
    <xdr:to>
      <xdr:col>107</xdr:col>
      <xdr:colOff>101600</xdr:colOff>
      <xdr:row>42</xdr:row>
      <xdr:rowOff>7365</xdr:rowOff>
    </xdr:to>
    <xdr:sp macro="" textlink="">
      <xdr:nvSpPr>
        <xdr:cNvPr id="377" name="楕円 376"/>
        <xdr:cNvSpPr/>
      </xdr:nvSpPr>
      <xdr:spPr>
        <a:xfrm>
          <a:off x="20383500" y="71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60407</xdr:rowOff>
    </xdr:from>
    <xdr:to>
      <xdr:col>111</xdr:col>
      <xdr:colOff>177800</xdr:colOff>
      <xdr:row>41</xdr:row>
      <xdr:rowOff>128015</xdr:rowOff>
    </xdr:to>
    <xdr:cxnSp macro="">
      <xdr:nvCxnSpPr>
        <xdr:cNvPr id="378" name="直線コネクタ 377"/>
        <xdr:cNvCxnSpPr/>
      </xdr:nvCxnSpPr>
      <xdr:spPr>
        <a:xfrm flipV="1">
          <a:off x="20434300" y="7089857"/>
          <a:ext cx="889000" cy="6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82469</xdr:rowOff>
    </xdr:from>
    <xdr:to>
      <xdr:col>102</xdr:col>
      <xdr:colOff>165100</xdr:colOff>
      <xdr:row>42</xdr:row>
      <xdr:rowOff>12619</xdr:rowOff>
    </xdr:to>
    <xdr:sp macro="" textlink="">
      <xdr:nvSpPr>
        <xdr:cNvPr id="379" name="楕円 378"/>
        <xdr:cNvSpPr/>
      </xdr:nvSpPr>
      <xdr:spPr>
        <a:xfrm>
          <a:off x="19494500" y="71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128015</xdr:rowOff>
    </xdr:from>
    <xdr:to>
      <xdr:col>107</xdr:col>
      <xdr:colOff>50800</xdr:colOff>
      <xdr:row>41</xdr:row>
      <xdr:rowOff>133269</xdr:rowOff>
    </xdr:to>
    <xdr:cxnSp macro="">
      <xdr:nvCxnSpPr>
        <xdr:cNvPr id="380" name="直線コネクタ 379"/>
        <xdr:cNvCxnSpPr/>
      </xdr:nvCxnSpPr>
      <xdr:spPr>
        <a:xfrm flipV="1">
          <a:off x="19545300" y="7157465"/>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381" name="n_1aveValue【一般廃棄物処理施設】&#10;一人当たり有形固定資産（償却資産）額"/>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82" name="n_2aveValue【一般廃棄物処理施設】&#10;一人当たり有形固定資産（償却資産）額"/>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383" name="n_3aveValue【一般廃棄物処理施設】&#10;一人当たり有形固定資産（償却資産）額"/>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384" name="n_4aveValue【一般廃棄物処理施設】&#10;一人当たり有形固定資産（償却資産）額"/>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102334</xdr:rowOff>
    </xdr:from>
    <xdr:ext cx="599010" cy="259045"/>
    <xdr:sp macro="" textlink="">
      <xdr:nvSpPr>
        <xdr:cNvPr id="385" name="n_1mainValue【一般廃棄物処理施設】&#10;一人当たり有形固定資産（償却資産）額"/>
        <xdr:cNvSpPr txBox="1"/>
      </xdr:nvSpPr>
      <xdr:spPr>
        <a:xfrm>
          <a:off x="21011095" y="713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169942</xdr:rowOff>
    </xdr:from>
    <xdr:ext cx="534377" cy="259045"/>
    <xdr:sp macro="" textlink="">
      <xdr:nvSpPr>
        <xdr:cNvPr id="386" name="n_2mainValue【一般廃棄物処理施設】&#10;一人当たり有形固定資産（償却資産）額"/>
        <xdr:cNvSpPr txBox="1"/>
      </xdr:nvSpPr>
      <xdr:spPr>
        <a:xfrm>
          <a:off x="20167111" y="71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3746</xdr:rowOff>
    </xdr:from>
    <xdr:ext cx="378565" cy="259045"/>
    <xdr:sp macro="" textlink="">
      <xdr:nvSpPr>
        <xdr:cNvPr id="387" name="n_3mainValue【一般廃棄物処理施設】&#10;一人当たり有形固定資産（償却資産）額"/>
        <xdr:cNvSpPr txBox="1"/>
      </xdr:nvSpPr>
      <xdr:spPr>
        <a:xfrm>
          <a:off x="19356017" y="720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4" name="正方形/長方形 4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5" name="正方形/長方形 4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6" name="正方形/長方形 4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7" name="正方形/長方形 4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8" name="正方形/長方形 4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9" name="正方形/長方形 4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0" name="正方形/長方形 4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正方形/長方形 4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2" name="テキスト ボックス 4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3" name="直線コネクタ 4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4" name="テキスト ボックス 4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5" name="直線コネクタ 4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6" name="テキスト ボックス 41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7" name="直線コネクタ 4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8" name="テキスト ボックス 4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9" name="直線コネクタ 4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0" name="テキスト ボックス 4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1" name="直線コネクタ 4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2" name="テキスト ボックス 4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3" name="直線コネクタ 4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4" name="テキスト ボックス 42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5" name="直線コネクタ 4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26" name="テキスト ボックス 42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28" name="直線コネクタ 427"/>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29"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30" name="直線コネクタ 42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31"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32" name="直線コネクタ 431"/>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433"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34" name="フローチャート: 判断 433"/>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35" name="フローチャート: 判断 434"/>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36" name="フローチャート: 判断 435"/>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37" name="フローチャート: 判断 436"/>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38" name="フローチャート: 判断 437"/>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9" name="テキスト ボックス 4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0" name="テキスト ボックス 4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1" name="テキスト ボックス 4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2" name="テキスト ボックス 4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3" name="テキスト ボックス 4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76836</xdr:rowOff>
    </xdr:from>
    <xdr:to>
      <xdr:col>85</xdr:col>
      <xdr:colOff>177800</xdr:colOff>
      <xdr:row>80</xdr:row>
      <xdr:rowOff>6986</xdr:rowOff>
    </xdr:to>
    <xdr:sp macro="" textlink="">
      <xdr:nvSpPr>
        <xdr:cNvPr id="444" name="楕円 443"/>
        <xdr:cNvSpPr/>
      </xdr:nvSpPr>
      <xdr:spPr>
        <a:xfrm>
          <a:off x="162687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99713</xdr:rowOff>
    </xdr:from>
    <xdr:ext cx="405111" cy="259045"/>
    <xdr:sp macro="" textlink="">
      <xdr:nvSpPr>
        <xdr:cNvPr id="445" name="【消防施設】&#10;有形固定資産減価償却率該当値テキスト"/>
        <xdr:cNvSpPr txBox="1"/>
      </xdr:nvSpPr>
      <xdr:spPr>
        <a:xfrm>
          <a:off x="16357600"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130175</xdr:rowOff>
    </xdr:from>
    <xdr:to>
      <xdr:col>81</xdr:col>
      <xdr:colOff>101600</xdr:colOff>
      <xdr:row>84</xdr:row>
      <xdr:rowOff>60325</xdr:rowOff>
    </xdr:to>
    <xdr:sp macro="" textlink="">
      <xdr:nvSpPr>
        <xdr:cNvPr id="446" name="楕円 445"/>
        <xdr:cNvSpPr/>
      </xdr:nvSpPr>
      <xdr:spPr>
        <a:xfrm>
          <a:off x="15430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127636</xdr:rowOff>
    </xdr:from>
    <xdr:to>
      <xdr:col>85</xdr:col>
      <xdr:colOff>127000</xdr:colOff>
      <xdr:row>84</xdr:row>
      <xdr:rowOff>9525</xdr:rowOff>
    </xdr:to>
    <xdr:cxnSp macro="">
      <xdr:nvCxnSpPr>
        <xdr:cNvPr id="447" name="直線コネクタ 446"/>
        <xdr:cNvCxnSpPr/>
      </xdr:nvCxnSpPr>
      <xdr:spPr>
        <a:xfrm flipV="1">
          <a:off x="15481300" y="13672186"/>
          <a:ext cx="838200" cy="73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82550</xdr:rowOff>
    </xdr:from>
    <xdr:to>
      <xdr:col>76</xdr:col>
      <xdr:colOff>165100</xdr:colOff>
      <xdr:row>84</xdr:row>
      <xdr:rowOff>12700</xdr:rowOff>
    </xdr:to>
    <xdr:sp macro="" textlink="">
      <xdr:nvSpPr>
        <xdr:cNvPr id="448" name="楕円 447"/>
        <xdr:cNvSpPr/>
      </xdr:nvSpPr>
      <xdr:spPr>
        <a:xfrm>
          <a:off x="14541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133350</xdr:rowOff>
    </xdr:from>
    <xdr:to>
      <xdr:col>81</xdr:col>
      <xdr:colOff>50800</xdr:colOff>
      <xdr:row>84</xdr:row>
      <xdr:rowOff>9525</xdr:rowOff>
    </xdr:to>
    <xdr:cxnSp macro="">
      <xdr:nvCxnSpPr>
        <xdr:cNvPr id="449" name="直線コネクタ 448"/>
        <xdr:cNvCxnSpPr/>
      </xdr:nvCxnSpPr>
      <xdr:spPr>
        <a:xfrm>
          <a:off x="14592300" y="14363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36830</xdr:rowOff>
    </xdr:from>
    <xdr:to>
      <xdr:col>72</xdr:col>
      <xdr:colOff>38100</xdr:colOff>
      <xdr:row>83</xdr:row>
      <xdr:rowOff>138430</xdr:rowOff>
    </xdr:to>
    <xdr:sp macro="" textlink="">
      <xdr:nvSpPr>
        <xdr:cNvPr id="450" name="楕円 449"/>
        <xdr:cNvSpPr/>
      </xdr:nvSpPr>
      <xdr:spPr>
        <a:xfrm>
          <a:off x="13652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87630</xdr:rowOff>
    </xdr:from>
    <xdr:to>
      <xdr:col>76</xdr:col>
      <xdr:colOff>114300</xdr:colOff>
      <xdr:row>83</xdr:row>
      <xdr:rowOff>133350</xdr:rowOff>
    </xdr:to>
    <xdr:cxnSp macro="">
      <xdr:nvCxnSpPr>
        <xdr:cNvPr id="451" name="直線コネクタ 450"/>
        <xdr:cNvCxnSpPr/>
      </xdr:nvCxnSpPr>
      <xdr:spPr>
        <a:xfrm>
          <a:off x="13703300" y="14317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452" name="n_1aveValue【消防施設】&#10;有形固定資産減価償却率"/>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53"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54"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55" name="n_4aveValue【消防施設】&#10;有形固定資産減価償却率"/>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51452</xdr:rowOff>
    </xdr:from>
    <xdr:ext cx="405111" cy="259045"/>
    <xdr:sp macro="" textlink="">
      <xdr:nvSpPr>
        <xdr:cNvPr id="456" name="n_1mainValue【消防施設】&#10;有形固定資産減価償却率"/>
        <xdr:cNvSpPr txBox="1"/>
      </xdr:nvSpPr>
      <xdr:spPr>
        <a:xfrm>
          <a:off x="152660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3827</xdr:rowOff>
    </xdr:from>
    <xdr:ext cx="405111" cy="259045"/>
    <xdr:sp macro="" textlink="">
      <xdr:nvSpPr>
        <xdr:cNvPr id="457" name="n_2mainValue【消防施設】&#10;有形固定資産減価償却率"/>
        <xdr:cNvSpPr txBox="1"/>
      </xdr:nvSpPr>
      <xdr:spPr>
        <a:xfrm>
          <a:off x="14389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129557</xdr:rowOff>
    </xdr:from>
    <xdr:ext cx="405111" cy="259045"/>
    <xdr:sp macro="" textlink="">
      <xdr:nvSpPr>
        <xdr:cNvPr id="458" name="n_3mainValue【消防施設】&#10;有形固定資産減価償却率"/>
        <xdr:cNvSpPr txBox="1"/>
      </xdr:nvSpPr>
      <xdr:spPr>
        <a:xfrm>
          <a:off x="13500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7" name="テキスト ボックス 4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8" name="直線コネクタ 4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9" name="直線コネクタ 46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0" name="テキスト ボックス 46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1" name="直線コネクタ 47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2" name="テキスト ボックス 47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3" name="直線コネクタ 47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4" name="テキスト ボックス 47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5" name="直線コネクタ 47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6" name="テキスト ボックス 47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7" name="直線コネクタ 4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8" name="テキスト ボックス 4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80" name="直線コネクタ 479"/>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81" name="【消防施設】&#10;一人当たり面積最小値テキスト"/>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82" name="直線コネクタ 481"/>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83" name="【消防施設】&#10;一人当たり面積最大値テキスト"/>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84" name="直線コネクタ 483"/>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485" name="【消防施設】&#10;一人当たり面積平均値テキスト"/>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86" name="フローチャート: 判断 485"/>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87" name="フローチャート: 判断 486"/>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88" name="フローチャート: 判断 487"/>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89" name="フローチャート: 判断 488"/>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90" name="フローチャート: 判断 489"/>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120117</xdr:rowOff>
    </xdr:from>
    <xdr:to>
      <xdr:col>116</xdr:col>
      <xdr:colOff>114300</xdr:colOff>
      <xdr:row>81</xdr:row>
      <xdr:rowOff>50267</xdr:rowOff>
    </xdr:to>
    <xdr:sp macro="" textlink="">
      <xdr:nvSpPr>
        <xdr:cNvPr id="496" name="楕円 495"/>
        <xdr:cNvSpPr/>
      </xdr:nvSpPr>
      <xdr:spPr>
        <a:xfrm>
          <a:off x="22110700" y="138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142994</xdr:rowOff>
    </xdr:from>
    <xdr:ext cx="469744" cy="259045"/>
    <xdr:sp macro="" textlink="">
      <xdr:nvSpPr>
        <xdr:cNvPr id="497" name="【消防施設】&#10;一人当たり面積該当値テキスト"/>
        <xdr:cNvSpPr txBox="1"/>
      </xdr:nvSpPr>
      <xdr:spPr>
        <a:xfrm>
          <a:off x="22199600" y="136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68911</xdr:rowOff>
    </xdr:from>
    <xdr:to>
      <xdr:col>112</xdr:col>
      <xdr:colOff>38100</xdr:colOff>
      <xdr:row>81</xdr:row>
      <xdr:rowOff>170511</xdr:rowOff>
    </xdr:to>
    <xdr:sp macro="" textlink="">
      <xdr:nvSpPr>
        <xdr:cNvPr id="498" name="楕円 497"/>
        <xdr:cNvSpPr/>
      </xdr:nvSpPr>
      <xdr:spPr>
        <a:xfrm>
          <a:off x="21272500" y="139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170917</xdr:rowOff>
    </xdr:from>
    <xdr:to>
      <xdr:col>116</xdr:col>
      <xdr:colOff>63500</xdr:colOff>
      <xdr:row>81</xdr:row>
      <xdr:rowOff>119711</xdr:rowOff>
    </xdr:to>
    <xdr:cxnSp macro="">
      <xdr:nvCxnSpPr>
        <xdr:cNvPr id="499" name="直線コネクタ 498"/>
        <xdr:cNvCxnSpPr/>
      </xdr:nvCxnSpPr>
      <xdr:spPr>
        <a:xfrm flipV="1">
          <a:off x="21323300" y="13886917"/>
          <a:ext cx="8382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3530</xdr:rowOff>
    </xdr:from>
    <xdr:to>
      <xdr:col>107</xdr:col>
      <xdr:colOff>101600</xdr:colOff>
      <xdr:row>82</xdr:row>
      <xdr:rowOff>105130</xdr:rowOff>
    </xdr:to>
    <xdr:sp macro="" textlink="">
      <xdr:nvSpPr>
        <xdr:cNvPr id="500" name="楕円 499"/>
        <xdr:cNvSpPr/>
      </xdr:nvSpPr>
      <xdr:spPr>
        <a:xfrm>
          <a:off x="20383500" y="140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119711</xdr:rowOff>
    </xdr:from>
    <xdr:to>
      <xdr:col>111</xdr:col>
      <xdr:colOff>177800</xdr:colOff>
      <xdr:row>82</xdr:row>
      <xdr:rowOff>54330</xdr:rowOff>
    </xdr:to>
    <xdr:cxnSp macro="">
      <xdr:nvCxnSpPr>
        <xdr:cNvPr id="501" name="直線コネクタ 500"/>
        <xdr:cNvCxnSpPr/>
      </xdr:nvCxnSpPr>
      <xdr:spPr>
        <a:xfrm flipV="1">
          <a:off x="20434300" y="14007161"/>
          <a:ext cx="889000" cy="10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12675</xdr:rowOff>
    </xdr:from>
    <xdr:to>
      <xdr:col>102</xdr:col>
      <xdr:colOff>165100</xdr:colOff>
      <xdr:row>82</xdr:row>
      <xdr:rowOff>114275</xdr:rowOff>
    </xdr:to>
    <xdr:sp macro="" textlink="">
      <xdr:nvSpPr>
        <xdr:cNvPr id="502" name="楕円 501"/>
        <xdr:cNvSpPr/>
      </xdr:nvSpPr>
      <xdr:spPr>
        <a:xfrm>
          <a:off x="19494500" y="140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54330</xdr:rowOff>
    </xdr:from>
    <xdr:to>
      <xdr:col>107</xdr:col>
      <xdr:colOff>50800</xdr:colOff>
      <xdr:row>82</xdr:row>
      <xdr:rowOff>63475</xdr:rowOff>
    </xdr:to>
    <xdr:cxnSp macro="">
      <xdr:nvCxnSpPr>
        <xdr:cNvPr id="503" name="直線コネクタ 502"/>
        <xdr:cNvCxnSpPr/>
      </xdr:nvCxnSpPr>
      <xdr:spPr>
        <a:xfrm flipV="1">
          <a:off x="19545300" y="14113230"/>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504" name="n_1aveValue【消防施設】&#10;一人当たり面積"/>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505" name="n_2aveValue【消防施設】&#10;一人当たり面積"/>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506" name="n_3aveValue【消防施設】&#10;一人当たり面積"/>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07" name="n_4aveValue【消防施設】&#10;一人当たり面積"/>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15588</xdr:rowOff>
    </xdr:from>
    <xdr:ext cx="469744" cy="259045"/>
    <xdr:sp macro="" textlink="">
      <xdr:nvSpPr>
        <xdr:cNvPr id="508" name="n_1mainValue【消防施設】&#10;一人当たり面積"/>
        <xdr:cNvSpPr txBox="1"/>
      </xdr:nvSpPr>
      <xdr:spPr>
        <a:xfrm>
          <a:off x="21075727" y="1373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121657</xdr:rowOff>
    </xdr:from>
    <xdr:ext cx="469744" cy="259045"/>
    <xdr:sp macro="" textlink="">
      <xdr:nvSpPr>
        <xdr:cNvPr id="509" name="n_2mainValue【消防施設】&#10;一人当たり面積"/>
        <xdr:cNvSpPr txBox="1"/>
      </xdr:nvSpPr>
      <xdr:spPr>
        <a:xfrm>
          <a:off x="20199427" y="138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130802</xdr:rowOff>
    </xdr:from>
    <xdr:ext cx="469744" cy="259045"/>
    <xdr:sp macro="" textlink="">
      <xdr:nvSpPr>
        <xdr:cNvPr id="510" name="n_3mainValue【消防施設】&#10;一人当たり面積"/>
        <xdr:cNvSpPr txBox="1"/>
      </xdr:nvSpPr>
      <xdr:spPr>
        <a:xfrm>
          <a:off x="19310427" y="138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3" name="テキスト ボックス 5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3" name="テキスト ボックス 5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36" name="直線コネクタ 535"/>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8" name="直線コネクタ 53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39"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40" name="直線コネクタ 539"/>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541" name="【庁舎】&#10;有形固定資産減価償却率平均値テキスト"/>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42" name="フローチャート: 判断 541"/>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43" name="フローチャート: 判断 542"/>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44" name="フローチャート: 判断 543"/>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45" name="フローチャート: 判断 544"/>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46" name="フローチャート: 判断 545"/>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129902</xdr:rowOff>
    </xdr:from>
    <xdr:to>
      <xdr:col>85</xdr:col>
      <xdr:colOff>177800</xdr:colOff>
      <xdr:row>102</xdr:row>
      <xdr:rowOff>60052</xdr:rowOff>
    </xdr:to>
    <xdr:sp macro="" textlink="">
      <xdr:nvSpPr>
        <xdr:cNvPr id="552" name="楕円 551"/>
        <xdr:cNvSpPr/>
      </xdr:nvSpPr>
      <xdr:spPr>
        <a:xfrm>
          <a:off x="162687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152779</xdr:rowOff>
    </xdr:from>
    <xdr:ext cx="405111" cy="259045"/>
    <xdr:sp macro="" textlink="">
      <xdr:nvSpPr>
        <xdr:cNvPr id="553" name="【庁舎】&#10;有形固定資産減価償却率該当値テキスト"/>
        <xdr:cNvSpPr txBox="1"/>
      </xdr:nvSpPr>
      <xdr:spPr>
        <a:xfrm>
          <a:off x="16357600"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66221</xdr:rowOff>
    </xdr:from>
    <xdr:to>
      <xdr:col>81</xdr:col>
      <xdr:colOff>101600</xdr:colOff>
      <xdr:row>101</xdr:row>
      <xdr:rowOff>167821</xdr:rowOff>
    </xdr:to>
    <xdr:sp macro="" textlink="">
      <xdr:nvSpPr>
        <xdr:cNvPr id="554" name="楕円 553"/>
        <xdr:cNvSpPr/>
      </xdr:nvSpPr>
      <xdr:spPr>
        <a:xfrm>
          <a:off x="15430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102</xdr:row>
      <xdr:rowOff>9252</xdr:rowOff>
    </xdr:to>
    <xdr:cxnSp macro="">
      <xdr:nvCxnSpPr>
        <xdr:cNvPr id="555" name="直線コネクタ 554"/>
        <xdr:cNvCxnSpPr/>
      </xdr:nvCxnSpPr>
      <xdr:spPr>
        <a:xfrm>
          <a:off x="15481300" y="17433471"/>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169092</xdr:rowOff>
    </xdr:from>
    <xdr:to>
      <xdr:col>76</xdr:col>
      <xdr:colOff>165100</xdr:colOff>
      <xdr:row>101</xdr:row>
      <xdr:rowOff>99242</xdr:rowOff>
    </xdr:to>
    <xdr:sp macro="" textlink="">
      <xdr:nvSpPr>
        <xdr:cNvPr id="556" name="楕円 555"/>
        <xdr:cNvSpPr/>
      </xdr:nvSpPr>
      <xdr:spPr>
        <a:xfrm>
          <a:off x="14541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48442</xdr:rowOff>
    </xdr:from>
    <xdr:to>
      <xdr:col>81</xdr:col>
      <xdr:colOff>50800</xdr:colOff>
      <xdr:row>101</xdr:row>
      <xdr:rowOff>117021</xdr:rowOff>
    </xdr:to>
    <xdr:cxnSp macro="">
      <xdr:nvCxnSpPr>
        <xdr:cNvPr id="557" name="直線コネクタ 556"/>
        <xdr:cNvCxnSpPr/>
      </xdr:nvCxnSpPr>
      <xdr:spPr>
        <a:xfrm>
          <a:off x="14592300" y="1736489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100512</xdr:rowOff>
    </xdr:from>
    <xdr:to>
      <xdr:col>72</xdr:col>
      <xdr:colOff>38100</xdr:colOff>
      <xdr:row>101</xdr:row>
      <xdr:rowOff>30662</xdr:rowOff>
    </xdr:to>
    <xdr:sp macro="" textlink="">
      <xdr:nvSpPr>
        <xdr:cNvPr id="558" name="楕円 557"/>
        <xdr:cNvSpPr/>
      </xdr:nvSpPr>
      <xdr:spPr>
        <a:xfrm>
          <a:off x="13652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151312</xdr:rowOff>
    </xdr:from>
    <xdr:to>
      <xdr:col>76</xdr:col>
      <xdr:colOff>114300</xdr:colOff>
      <xdr:row>101</xdr:row>
      <xdr:rowOff>48442</xdr:rowOff>
    </xdr:to>
    <xdr:cxnSp macro="">
      <xdr:nvCxnSpPr>
        <xdr:cNvPr id="559" name="直線コネクタ 558"/>
        <xdr:cNvCxnSpPr/>
      </xdr:nvCxnSpPr>
      <xdr:spPr>
        <a:xfrm>
          <a:off x="13703300" y="172963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560" name="n_1aveValue【庁舎】&#10;有形固定資産減価償却率"/>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561" name="n_2ave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562" name="n_3aveValue【庁舎】&#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63" name="n_4aveValue【庁舎】&#10;有形固定資産減価償却率"/>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12898</xdr:rowOff>
    </xdr:from>
    <xdr:ext cx="405111" cy="259045"/>
    <xdr:sp macro="" textlink="">
      <xdr:nvSpPr>
        <xdr:cNvPr id="564" name="n_1mainValue【庁舎】&#10;有形固定資産減価償却率"/>
        <xdr:cNvSpPr txBox="1"/>
      </xdr:nvSpPr>
      <xdr:spPr>
        <a:xfrm>
          <a:off x="15266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115769</xdr:rowOff>
    </xdr:from>
    <xdr:ext cx="405111" cy="259045"/>
    <xdr:sp macro="" textlink="">
      <xdr:nvSpPr>
        <xdr:cNvPr id="565" name="n_2mainValue【庁舎】&#10;有形固定資産減価償却率"/>
        <xdr:cNvSpPr txBox="1"/>
      </xdr:nvSpPr>
      <xdr:spPr>
        <a:xfrm>
          <a:off x="14389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47189</xdr:rowOff>
    </xdr:from>
    <xdr:ext cx="405111" cy="259045"/>
    <xdr:sp macro="" textlink="">
      <xdr:nvSpPr>
        <xdr:cNvPr id="566" name="n_3mainValue【庁舎】&#10;有形固定資産減価償却率"/>
        <xdr:cNvSpPr txBox="1"/>
      </xdr:nvSpPr>
      <xdr:spPr>
        <a:xfrm>
          <a:off x="135007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7" name="直線コネクタ 5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8" name="テキスト ボックス 5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9" name="直線コネクタ 5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0" name="テキスト ボックス 5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1" name="直線コネクタ 5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2" name="テキスト ボックス 5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3" name="直線コネクタ 5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4" name="テキスト ボックス 5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5" name="直線コネクタ 5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6" name="テキスト ボックス 58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8" name="テキスト ボックス 58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90" name="直線コネクタ 589"/>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91"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92" name="直線コネクタ 591"/>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93"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94" name="直線コネクタ 593"/>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95" name="【庁舎】&#10;一人当たり面積平均値テキスト"/>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96" name="フローチャート: 判断 595"/>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97" name="フローチャート: 判断 596"/>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98" name="フローチャート: 判断 597"/>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99" name="フローチャート: 判断 598"/>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00" name="フローチャート: 判断 599"/>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115697</xdr:rowOff>
    </xdr:from>
    <xdr:to>
      <xdr:col>116</xdr:col>
      <xdr:colOff>114300</xdr:colOff>
      <xdr:row>107</xdr:row>
      <xdr:rowOff>45847</xdr:rowOff>
    </xdr:to>
    <xdr:sp macro="" textlink="">
      <xdr:nvSpPr>
        <xdr:cNvPr id="606" name="楕円 605"/>
        <xdr:cNvSpPr/>
      </xdr:nvSpPr>
      <xdr:spPr>
        <a:xfrm>
          <a:off x="22110700" y="182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138574</xdr:rowOff>
    </xdr:from>
    <xdr:ext cx="469744" cy="259045"/>
    <xdr:sp macro="" textlink="">
      <xdr:nvSpPr>
        <xdr:cNvPr id="607" name="【庁舎】&#10;一人当たり面積該当値テキスト"/>
        <xdr:cNvSpPr txBox="1"/>
      </xdr:nvSpPr>
      <xdr:spPr>
        <a:xfrm>
          <a:off x="22199600" y="1814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90043</xdr:rowOff>
    </xdr:from>
    <xdr:to>
      <xdr:col>112</xdr:col>
      <xdr:colOff>38100</xdr:colOff>
      <xdr:row>108</xdr:row>
      <xdr:rowOff>20193</xdr:rowOff>
    </xdr:to>
    <xdr:sp macro="" textlink="">
      <xdr:nvSpPr>
        <xdr:cNvPr id="608" name="楕円 607"/>
        <xdr:cNvSpPr/>
      </xdr:nvSpPr>
      <xdr:spPr>
        <a:xfrm>
          <a:off x="21272500" y="184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166497</xdr:rowOff>
    </xdr:from>
    <xdr:to>
      <xdr:col>116</xdr:col>
      <xdr:colOff>63500</xdr:colOff>
      <xdr:row>107</xdr:row>
      <xdr:rowOff>140843</xdr:rowOff>
    </xdr:to>
    <xdr:cxnSp macro="">
      <xdr:nvCxnSpPr>
        <xdr:cNvPr id="609" name="直線コネクタ 608"/>
        <xdr:cNvCxnSpPr/>
      </xdr:nvCxnSpPr>
      <xdr:spPr>
        <a:xfrm flipV="1">
          <a:off x="21323300" y="18340197"/>
          <a:ext cx="83820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121665</xdr:rowOff>
    </xdr:from>
    <xdr:to>
      <xdr:col>107</xdr:col>
      <xdr:colOff>101600</xdr:colOff>
      <xdr:row>107</xdr:row>
      <xdr:rowOff>51815</xdr:rowOff>
    </xdr:to>
    <xdr:sp macro="" textlink="">
      <xdr:nvSpPr>
        <xdr:cNvPr id="610" name="楕円 609"/>
        <xdr:cNvSpPr/>
      </xdr:nvSpPr>
      <xdr:spPr>
        <a:xfrm>
          <a:off x="20383500" y="182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1015</xdr:rowOff>
    </xdr:from>
    <xdr:to>
      <xdr:col>111</xdr:col>
      <xdr:colOff>177800</xdr:colOff>
      <xdr:row>107</xdr:row>
      <xdr:rowOff>140843</xdr:rowOff>
    </xdr:to>
    <xdr:cxnSp macro="">
      <xdr:nvCxnSpPr>
        <xdr:cNvPr id="611" name="直線コネクタ 610"/>
        <xdr:cNvCxnSpPr/>
      </xdr:nvCxnSpPr>
      <xdr:spPr>
        <a:xfrm>
          <a:off x="20434300" y="18346165"/>
          <a:ext cx="889000" cy="13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612" name="楕円 611"/>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1015</xdr:rowOff>
    </xdr:from>
    <xdr:to>
      <xdr:col>107</xdr:col>
      <xdr:colOff>50800</xdr:colOff>
      <xdr:row>107</xdr:row>
      <xdr:rowOff>5335</xdr:rowOff>
    </xdr:to>
    <xdr:cxnSp macro="">
      <xdr:nvCxnSpPr>
        <xdr:cNvPr id="613" name="直線コネクタ 612"/>
        <xdr:cNvCxnSpPr/>
      </xdr:nvCxnSpPr>
      <xdr:spPr>
        <a:xfrm flipV="1">
          <a:off x="19545300" y="18346165"/>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614" name="n_1aveValue【庁舎】&#10;一人当たり面積"/>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615" name="n_2aveValue【庁舎】&#10;一人当たり面積"/>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616" name="n_3aveValue【庁舎】&#10;一人当たり面積"/>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617" name="n_4aveValue【庁舎】&#10;一人当たり面積"/>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36720</xdr:rowOff>
    </xdr:from>
    <xdr:ext cx="469744" cy="259045"/>
    <xdr:sp macro="" textlink="">
      <xdr:nvSpPr>
        <xdr:cNvPr id="618" name="n_1mainValue【庁舎】&#10;一人当たり面積"/>
        <xdr:cNvSpPr txBox="1"/>
      </xdr:nvSpPr>
      <xdr:spPr>
        <a:xfrm>
          <a:off x="21075727" y="182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68342</xdr:rowOff>
    </xdr:from>
    <xdr:ext cx="469744" cy="259045"/>
    <xdr:sp macro="" textlink="">
      <xdr:nvSpPr>
        <xdr:cNvPr id="619" name="n_2mainValue【庁舎】&#10;一人当たり面積"/>
        <xdr:cNvSpPr txBox="1"/>
      </xdr:nvSpPr>
      <xdr:spPr>
        <a:xfrm>
          <a:off x="20199427" y="1807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72662</xdr:rowOff>
    </xdr:from>
    <xdr:ext cx="469744" cy="259045"/>
    <xdr:sp macro="" textlink="">
      <xdr:nvSpPr>
        <xdr:cNvPr id="620" name="n_3mainValue【庁舎】&#10;一人当たり面積"/>
        <xdr:cNvSpPr txBox="1"/>
      </xdr:nvSpPr>
      <xdr:spPr>
        <a:xfrm>
          <a:off x="193104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当村は例年、</a:t>
          </a:r>
          <a:r>
            <a:rPr kumimoji="1" lang="ja-JP" altLang="ja-JP" sz="1100" b="0" i="0" baseline="0">
              <a:solidFill>
                <a:schemeClr val="dk1"/>
              </a:solidFill>
              <a:effectLst/>
              <a:latin typeface="+mn-lt"/>
              <a:ea typeface="+mn-ea"/>
              <a:cs typeface="+mn-cs"/>
            </a:rPr>
            <a:t>一般廃棄物処理施設、保健センター・保健所を除くいずれの施設においても一人当たり面積が類似団体に比べ大きいことが</a:t>
          </a:r>
          <a:r>
            <a:rPr kumimoji="1" lang="ja-JP" altLang="en-US" sz="1100" b="0" i="0" baseline="0">
              <a:solidFill>
                <a:schemeClr val="dk1"/>
              </a:solidFill>
              <a:effectLst/>
              <a:latin typeface="+mn-lt"/>
              <a:ea typeface="+mn-ea"/>
              <a:cs typeface="+mn-cs"/>
            </a:rPr>
            <a:t>特徴である。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その中でも特に体育館・プールについては利用状況や施設の状況をみて、今後施設の統廃合を検討していく</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体育館については災害時の観光客の避難施設としても活用もあるので</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統廃合は慎重におこなう。また消防施設については類似団体にくらべ防火水槽等の消防施設が整備されている事がわかる。これは山間部で水源の確保が難しい集落も多いためで、今後更</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新等をおこない村民の安心安全の為に維持をしていく。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
697
52.78
1,740,238
1,517,994
190,414
756,529
1,386,876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人口の減少や全国平均を上回る高齢化率（令和元年度末</a:t>
          </a:r>
          <a:r>
            <a:rPr kumimoji="1" lang="en-US" altLang="ja-JP" sz="1100">
              <a:solidFill>
                <a:schemeClr val="dk1"/>
              </a:solidFill>
              <a:effectLst/>
              <a:latin typeface="+mn-lt"/>
              <a:ea typeface="+mn-ea"/>
              <a:cs typeface="+mn-cs"/>
            </a:rPr>
            <a:t>46.46</a:t>
          </a:r>
          <a:r>
            <a:rPr kumimoji="1" lang="ja-JP" altLang="ja-JP" sz="1100">
              <a:solidFill>
                <a:schemeClr val="dk1"/>
              </a:solidFill>
              <a:effectLst/>
              <a:latin typeface="+mn-lt"/>
              <a:ea typeface="+mn-ea"/>
              <a:cs typeface="+mn-cs"/>
            </a:rPr>
            <a:t>％）に加え。基幹産業の衰退により財政基盤が非常に弱く、類似団体平均を</a:t>
          </a:r>
          <a:r>
            <a:rPr kumimoji="1" lang="ja-JP" altLang="en-US" sz="1100">
              <a:solidFill>
                <a:schemeClr val="dk1"/>
              </a:solidFill>
              <a:effectLst/>
              <a:latin typeface="+mn-lt"/>
              <a:ea typeface="+mn-ea"/>
              <a:cs typeface="+mn-cs"/>
            </a:rPr>
            <a:t>昨年同様に</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少子高齢化、人口減少の進行により地方税収の伸びが期待できないため、小菅村人口ビジョン（平成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年度策定）で定めた</a:t>
          </a:r>
          <a:r>
            <a:rPr kumimoji="1" lang="en-US" altLang="ja-JP" sz="1100">
              <a:solidFill>
                <a:schemeClr val="dk1"/>
              </a:solidFill>
              <a:effectLst/>
              <a:latin typeface="+mn-lt"/>
              <a:ea typeface="+mn-ea"/>
              <a:cs typeface="+mn-cs"/>
            </a:rPr>
            <a:t>2060</a:t>
          </a:r>
          <a:r>
            <a:rPr kumimoji="1" lang="ja-JP" altLang="ja-JP" sz="1100">
              <a:solidFill>
                <a:schemeClr val="dk1"/>
              </a:solidFill>
              <a:effectLst/>
              <a:latin typeface="+mn-lt"/>
              <a:ea typeface="+mn-ea"/>
              <a:cs typeface="+mn-cs"/>
            </a:rPr>
            <a:t>年における目標人口</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生産人口比率</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達成に向け、小菅村地方創生総合戦略を策定し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この総合戦略に基づき、多</a:t>
          </a:r>
          <a:r>
            <a:rPr kumimoji="1" lang="ja-JP" altLang="en-US" sz="1100">
              <a:solidFill>
                <a:schemeClr val="dk1"/>
              </a:solidFill>
              <a:effectLst/>
              <a:latin typeface="+mn-lt"/>
              <a:ea typeface="+mn-ea"/>
              <a:cs typeface="+mn-cs"/>
            </a:rPr>
            <a:t>村内企業の活性化</a:t>
          </a:r>
          <a:r>
            <a:rPr kumimoji="1" lang="ja-JP" altLang="ja-JP" sz="1100">
              <a:solidFill>
                <a:schemeClr val="dk1"/>
              </a:solidFill>
              <a:effectLst/>
              <a:latin typeface="+mn-lt"/>
              <a:ea typeface="+mn-ea"/>
              <a:cs typeface="+mn-cs"/>
            </a:rPr>
            <a:t>、観光産業の</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育成を図り、更に移住を促進させ、生産人口比率の向上を達成させることで財政力の強化に努</a:t>
          </a:r>
          <a:r>
            <a:rPr kumimoji="1" lang="ja-JP" altLang="en-US" sz="1100">
              <a:solidFill>
                <a:schemeClr val="dk1"/>
              </a:solidFill>
              <a:effectLst/>
              <a:latin typeface="+mn-lt"/>
              <a:ea typeface="+mn-ea"/>
              <a:cs typeface="+mn-cs"/>
            </a:rPr>
            <a:t>め</a:t>
          </a:r>
          <a:r>
            <a:rPr kumimoji="1" lang="ja-JP" altLang="ja-JP" sz="110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78232</xdr:rowOff>
    </xdr:to>
    <xdr:cxnSp macro="">
      <xdr:nvCxnSpPr>
        <xdr:cNvPr id="72" name="直線コネクタ 71"/>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年度に過疎債にて実施した村道の改良工事等による起債の借入償還が始まったため前年度から上昇傾向となったが、本比率は類似団体の平均を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いる。今後も上昇していくことが見込まれてるため財政規模に適した起債の発行に努め、財政健全化に向け優先度の低い事務事業について計画的に廃止・縮小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65913</xdr:rowOff>
    </xdr:from>
    <xdr:to>
      <xdr:col>23</xdr:col>
      <xdr:colOff>133350</xdr:colOff>
      <xdr:row>64</xdr:row>
      <xdr:rowOff>97282</xdr:rowOff>
    </xdr:to>
    <xdr:cxnSp macro="">
      <xdr:nvCxnSpPr>
        <xdr:cNvPr id="127" name="直線コネクタ 126"/>
        <xdr:cNvCxnSpPr/>
      </xdr:nvCxnSpPr>
      <xdr:spPr>
        <a:xfrm flipV="1">
          <a:off x="4114800" y="11038713"/>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97282</xdr:rowOff>
    </xdr:to>
    <xdr:cxnSp macro="">
      <xdr:nvCxnSpPr>
        <xdr:cNvPr id="130" name="直線コネクタ 129"/>
        <xdr:cNvCxnSpPr/>
      </xdr:nvCxnSpPr>
      <xdr:spPr>
        <a:xfrm>
          <a:off x="3225800" y="1097597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155321</xdr:rowOff>
    </xdr:from>
    <xdr:to>
      <xdr:col>15</xdr:col>
      <xdr:colOff>82550</xdr:colOff>
      <xdr:row>64</xdr:row>
      <xdr:rowOff>3175</xdr:rowOff>
    </xdr:to>
    <xdr:cxnSp macro="">
      <xdr:nvCxnSpPr>
        <xdr:cNvPr id="133" name="直線コネクタ 132"/>
        <xdr:cNvCxnSpPr/>
      </xdr:nvCxnSpPr>
      <xdr:spPr>
        <a:xfrm>
          <a:off x="2336800" y="1095667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167513</xdr:rowOff>
    </xdr:from>
    <xdr:to>
      <xdr:col>11</xdr:col>
      <xdr:colOff>31750</xdr:colOff>
      <xdr:row>63</xdr:row>
      <xdr:rowOff>155321</xdr:rowOff>
    </xdr:to>
    <xdr:cxnSp macro="">
      <xdr:nvCxnSpPr>
        <xdr:cNvPr id="136" name="直線コネクタ 135"/>
        <xdr:cNvCxnSpPr/>
      </xdr:nvCxnSpPr>
      <xdr:spPr>
        <a:xfrm>
          <a:off x="1447800" y="10797413"/>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15113</xdr:rowOff>
    </xdr:from>
    <xdr:to>
      <xdr:col>23</xdr:col>
      <xdr:colOff>184150</xdr:colOff>
      <xdr:row>64</xdr:row>
      <xdr:rowOff>116713</xdr:rowOff>
    </xdr:to>
    <xdr:sp macro="" textlink="">
      <xdr:nvSpPr>
        <xdr:cNvPr id="146" name="楕円 145"/>
        <xdr:cNvSpPr/>
      </xdr:nvSpPr>
      <xdr:spPr>
        <a:xfrm>
          <a:off x="49022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31640</xdr:rowOff>
    </xdr:from>
    <xdr:ext cx="762000" cy="259045"/>
    <xdr:sp macro="" textlink="">
      <xdr:nvSpPr>
        <xdr:cNvPr id="147" name="財政構造の弾力性該当値テキスト"/>
        <xdr:cNvSpPr txBox="1"/>
      </xdr:nvSpPr>
      <xdr:spPr>
        <a:xfrm>
          <a:off x="5041900" y="1083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48" name="楕円 147"/>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158259</xdr:rowOff>
    </xdr:from>
    <xdr:ext cx="736600" cy="259045"/>
    <xdr:sp macro="" textlink="">
      <xdr:nvSpPr>
        <xdr:cNvPr id="149" name="テキスト ボックス 148"/>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0" name="楕円 149"/>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64152</xdr:rowOff>
    </xdr:from>
    <xdr:ext cx="762000" cy="259045"/>
    <xdr:sp macro="" textlink="">
      <xdr:nvSpPr>
        <xdr:cNvPr id="151" name="テキスト ボックス 150"/>
        <xdr:cNvSpPr txBox="1"/>
      </xdr:nvSpPr>
      <xdr:spPr>
        <a:xfrm>
          <a:off x="2844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104521</xdr:rowOff>
    </xdr:from>
    <xdr:to>
      <xdr:col>11</xdr:col>
      <xdr:colOff>82550</xdr:colOff>
      <xdr:row>64</xdr:row>
      <xdr:rowOff>34671</xdr:rowOff>
    </xdr:to>
    <xdr:sp macro="" textlink="">
      <xdr:nvSpPr>
        <xdr:cNvPr id="152" name="楕円 151"/>
        <xdr:cNvSpPr/>
      </xdr:nvSpPr>
      <xdr:spPr>
        <a:xfrm>
          <a:off x="22860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44848</xdr:rowOff>
    </xdr:from>
    <xdr:ext cx="762000" cy="259045"/>
    <xdr:sp macro="" textlink="">
      <xdr:nvSpPr>
        <xdr:cNvPr id="153" name="テキスト ボックス 152"/>
        <xdr:cNvSpPr txBox="1"/>
      </xdr:nvSpPr>
      <xdr:spPr>
        <a:xfrm>
          <a:off x="1955800" y="1067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116713</xdr:rowOff>
    </xdr:from>
    <xdr:to>
      <xdr:col>7</xdr:col>
      <xdr:colOff>31750</xdr:colOff>
      <xdr:row>63</xdr:row>
      <xdr:rowOff>46863</xdr:rowOff>
    </xdr:to>
    <xdr:sp macro="" textlink="">
      <xdr:nvSpPr>
        <xdr:cNvPr id="154" name="楕円 153"/>
        <xdr:cNvSpPr/>
      </xdr:nvSpPr>
      <xdr:spPr>
        <a:xfrm>
          <a:off x="1397000" y="10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57040</xdr:rowOff>
    </xdr:from>
    <xdr:ext cx="762000" cy="259045"/>
    <xdr:sp macro="" textlink="">
      <xdr:nvSpPr>
        <xdr:cNvPr id="155" name="テキスト ボックス 154"/>
        <xdr:cNvSpPr txBox="1"/>
      </xdr:nvSpPr>
      <xdr:spPr>
        <a:xfrm>
          <a:off x="1066800" y="1051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人件費・物件費は例年、類似団体を上回り、高止まりの状態が続いている。今回も類似団体平均を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154,706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本村は少子高齢化の解消のため、過疎対策に重点を置き、地域おこし協力隊事業や集落支援員事業、源流大学事業等ソフト事業を積極的に導入している。また、平成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年度からは地方創生事業を本格的にスタートしたことにより物件費が大きく伸びており、類似団体に比べ高い水準となっている。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145591</xdr:rowOff>
    </xdr:from>
    <xdr:to>
      <xdr:col>23</xdr:col>
      <xdr:colOff>133350</xdr:colOff>
      <xdr:row>82</xdr:row>
      <xdr:rowOff>159596</xdr:rowOff>
    </xdr:to>
    <xdr:cxnSp macro="">
      <xdr:nvCxnSpPr>
        <xdr:cNvPr id="187" name="直線コネクタ 186"/>
        <xdr:cNvCxnSpPr/>
      </xdr:nvCxnSpPr>
      <xdr:spPr>
        <a:xfrm flipV="1">
          <a:off x="4114800" y="14204491"/>
          <a:ext cx="8382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140089</xdr:rowOff>
    </xdr:from>
    <xdr:to>
      <xdr:col>19</xdr:col>
      <xdr:colOff>133350</xdr:colOff>
      <xdr:row>82</xdr:row>
      <xdr:rowOff>159596</xdr:rowOff>
    </xdr:to>
    <xdr:cxnSp macro="">
      <xdr:nvCxnSpPr>
        <xdr:cNvPr id="190" name="直線コネクタ 189"/>
        <xdr:cNvCxnSpPr/>
      </xdr:nvCxnSpPr>
      <xdr:spPr>
        <a:xfrm>
          <a:off x="3225800" y="14198989"/>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140089</xdr:rowOff>
    </xdr:from>
    <xdr:to>
      <xdr:col>15</xdr:col>
      <xdr:colOff>82550</xdr:colOff>
      <xdr:row>83</xdr:row>
      <xdr:rowOff>10243</xdr:rowOff>
    </xdr:to>
    <xdr:cxnSp macro="">
      <xdr:nvCxnSpPr>
        <xdr:cNvPr id="193" name="直線コネクタ 192"/>
        <xdr:cNvCxnSpPr/>
      </xdr:nvCxnSpPr>
      <xdr:spPr>
        <a:xfrm flipV="1">
          <a:off x="2336800" y="14198989"/>
          <a:ext cx="889000" cy="4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10243</xdr:rowOff>
    </xdr:from>
    <xdr:to>
      <xdr:col>11</xdr:col>
      <xdr:colOff>31750</xdr:colOff>
      <xdr:row>83</xdr:row>
      <xdr:rowOff>43000</xdr:rowOff>
    </xdr:to>
    <xdr:cxnSp macro="">
      <xdr:nvCxnSpPr>
        <xdr:cNvPr id="196" name="直線コネクタ 195"/>
        <xdr:cNvCxnSpPr/>
      </xdr:nvCxnSpPr>
      <xdr:spPr>
        <a:xfrm flipV="1">
          <a:off x="1447800" y="14240593"/>
          <a:ext cx="889000" cy="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94791</xdr:rowOff>
    </xdr:from>
    <xdr:to>
      <xdr:col>23</xdr:col>
      <xdr:colOff>184150</xdr:colOff>
      <xdr:row>83</xdr:row>
      <xdr:rowOff>24941</xdr:rowOff>
    </xdr:to>
    <xdr:sp macro="" textlink="">
      <xdr:nvSpPr>
        <xdr:cNvPr id="206" name="楕円 205"/>
        <xdr:cNvSpPr/>
      </xdr:nvSpPr>
      <xdr:spPr>
        <a:xfrm>
          <a:off x="4902200" y="141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66868</xdr:rowOff>
    </xdr:from>
    <xdr:ext cx="762000" cy="259045"/>
    <xdr:sp macro="" textlink="">
      <xdr:nvSpPr>
        <xdr:cNvPr id="207" name="人件費・物件費等の状況該当値テキスト"/>
        <xdr:cNvSpPr txBox="1"/>
      </xdr:nvSpPr>
      <xdr:spPr>
        <a:xfrm>
          <a:off x="5041900" y="1412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108796</xdr:rowOff>
    </xdr:from>
    <xdr:to>
      <xdr:col>19</xdr:col>
      <xdr:colOff>184150</xdr:colOff>
      <xdr:row>83</xdr:row>
      <xdr:rowOff>38946</xdr:rowOff>
    </xdr:to>
    <xdr:sp macro="" textlink="">
      <xdr:nvSpPr>
        <xdr:cNvPr id="208" name="楕円 207"/>
        <xdr:cNvSpPr/>
      </xdr:nvSpPr>
      <xdr:spPr>
        <a:xfrm>
          <a:off x="4064000" y="141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23723</xdr:rowOff>
    </xdr:from>
    <xdr:ext cx="736600" cy="259045"/>
    <xdr:sp macro="" textlink="">
      <xdr:nvSpPr>
        <xdr:cNvPr id="209" name="テキスト ボックス 208"/>
        <xdr:cNvSpPr txBox="1"/>
      </xdr:nvSpPr>
      <xdr:spPr>
        <a:xfrm>
          <a:off x="3733800" y="1425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89289</xdr:rowOff>
    </xdr:from>
    <xdr:to>
      <xdr:col>15</xdr:col>
      <xdr:colOff>133350</xdr:colOff>
      <xdr:row>83</xdr:row>
      <xdr:rowOff>19439</xdr:rowOff>
    </xdr:to>
    <xdr:sp macro="" textlink="">
      <xdr:nvSpPr>
        <xdr:cNvPr id="210" name="楕円 209"/>
        <xdr:cNvSpPr/>
      </xdr:nvSpPr>
      <xdr:spPr>
        <a:xfrm>
          <a:off x="3175000" y="14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4216</xdr:rowOff>
    </xdr:from>
    <xdr:ext cx="762000" cy="259045"/>
    <xdr:sp macro="" textlink="">
      <xdr:nvSpPr>
        <xdr:cNvPr id="211" name="テキスト ボックス 210"/>
        <xdr:cNvSpPr txBox="1"/>
      </xdr:nvSpPr>
      <xdr:spPr>
        <a:xfrm>
          <a:off x="2844800" y="1423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130893</xdr:rowOff>
    </xdr:from>
    <xdr:to>
      <xdr:col>11</xdr:col>
      <xdr:colOff>82550</xdr:colOff>
      <xdr:row>83</xdr:row>
      <xdr:rowOff>61043</xdr:rowOff>
    </xdr:to>
    <xdr:sp macro="" textlink="">
      <xdr:nvSpPr>
        <xdr:cNvPr id="212" name="楕円 211"/>
        <xdr:cNvSpPr/>
      </xdr:nvSpPr>
      <xdr:spPr>
        <a:xfrm>
          <a:off x="2286000" y="141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45820</xdr:rowOff>
    </xdr:from>
    <xdr:ext cx="762000" cy="259045"/>
    <xdr:sp macro="" textlink="">
      <xdr:nvSpPr>
        <xdr:cNvPr id="213" name="テキスト ボックス 212"/>
        <xdr:cNvSpPr txBox="1"/>
      </xdr:nvSpPr>
      <xdr:spPr>
        <a:xfrm>
          <a:off x="1955800" y="1427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163650</xdr:rowOff>
    </xdr:from>
    <xdr:to>
      <xdr:col>7</xdr:col>
      <xdr:colOff>31750</xdr:colOff>
      <xdr:row>83</xdr:row>
      <xdr:rowOff>93800</xdr:rowOff>
    </xdr:to>
    <xdr:sp macro="" textlink="">
      <xdr:nvSpPr>
        <xdr:cNvPr id="214" name="楕円 213"/>
        <xdr:cNvSpPr/>
      </xdr:nvSpPr>
      <xdr:spPr>
        <a:xfrm>
          <a:off x="1397000" y="142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78577</xdr:rowOff>
    </xdr:from>
    <xdr:ext cx="762000" cy="259045"/>
    <xdr:sp macro="" textlink="">
      <xdr:nvSpPr>
        <xdr:cNvPr id="215" name="テキスト ボックス 214"/>
        <xdr:cNvSpPr txBox="1"/>
      </xdr:nvSpPr>
      <xdr:spPr>
        <a:xfrm>
          <a:off x="1066800" y="1430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職員の早期退職等により、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ポイント下降しているが類似団体と比較すると</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ポイント下回っている。今後も地域民間企業との整合性を図りながら、類似団体との格差をなるべく少なくするように努力していく。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25718</xdr:rowOff>
    </xdr:from>
    <xdr:to>
      <xdr:col>81</xdr:col>
      <xdr:colOff>44450</xdr:colOff>
      <xdr:row>86</xdr:row>
      <xdr:rowOff>47307</xdr:rowOff>
    </xdr:to>
    <xdr:cxnSp macro="">
      <xdr:nvCxnSpPr>
        <xdr:cNvPr id="245" name="直線コネクタ 244"/>
        <xdr:cNvCxnSpPr/>
      </xdr:nvCxnSpPr>
      <xdr:spPr>
        <a:xfrm flipV="1">
          <a:off x="16179800" y="14598968"/>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23177</xdr:rowOff>
    </xdr:from>
    <xdr:to>
      <xdr:col>77</xdr:col>
      <xdr:colOff>44450</xdr:colOff>
      <xdr:row>86</xdr:row>
      <xdr:rowOff>47307</xdr:rowOff>
    </xdr:to>
    <xdr:cxnSp macro="">
      <xdr:nvCxnSpPr>
        <xdr:cNvPr id="248" name="直線コネクタ 247"/>
        <xdr:cNvCxnSpPr/>
      </xdr:nvCxnSpPr>
      <xdr:spPr>
        <a:xfrm>
          <a:off x="15290800" y="147678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94614</xdr:rowOff>
    </xdr:from>
    <xdr:to>
      <xdr:col>72</xdr:col>
      <xdr:colOff>203200</xdr:colOff>
      <xdr:row>86</xdr:row>
      <xdr:rowOff>23177</xdr:rowOff>
    </xdr:to>
    <xdr:cxnSp macro="">
      <xdr:nvCxnSpPr>
        <xdr:cNvPr id="251" name="直線コネクタ 250"/>
        <xdr:cNvCxnSpPr/>
      </xdr:nvCxnSpPr>
      <xdr:spPr>
        <a:xfrm>
          <a:off x="14401800" y="14496414"/>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94614</xdr:rowOff>
    </xdr:from>
    <xdr:to>
      <xdr:col>68</xdr:col>
      <xdr:colOff>152400</xdr:colOff>
      <xdr:row>84</xdr:row>
      <xdr:rowOff>154939</xdr:rowOff>
    </xdr:to>
    <xdr:cxnSp macro="">
      <xdr:nvCxnSpPr>
        <xdr:cNvPr id="254" name="直線コネクタ 253"/>
        <xdr:cNvCxnSpPr/>
      </xdr:nvCxnSpPr>
      <xdr:spPr>
        <a:xfrm flipV="1">
          <a:off x="13512800" y="144964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146368</xdr:rowOff>
    </xdr:from>
    <xdr:to>
      <xdr:col>81</xdr:col>
      <xdr:colOff>95250</xdr:colOff>
      <xdr:row>85</xdr:row>
      <xdr:rowOff>76518</xdr:rowOff>
    </xdr:to>
    <xdr:sp macro="" textlink="">
      <xdr:nvSpPr>
        <xdr:cNvPr id="264" name="楕円 263"/>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162895</xdr:rowOff>
    </xdr:from>
    <xdr:ext cx="762000" cy="259045"/>
    <xdr:sp macro="" textlink="">
      <xdr:nvSpPr>
        <xdr:cNvPr id="265" name="給与水準   （国との比較）該当値テキスト"/>
        <xdr:cNvSpPr txBox="1"/>
      </xdr:nvSpPr>
      <xdr:spPr>
        <a:xfrm>
          <a:off x="17106900" y="1439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66" name="楕円 265"/>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67" name="テキスト ボックス 266"/>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143827</xdr:rowOff>
    </xdr:from>
    <xdr:to>
      <xdr:col>73</xdr:col>
      <xdr:colOff>44450</xdr:colOff>
      <xdr:row>86</xdr:row>
      <xdr:rowOff>73977</xdr:rowOff>
    </xdr:to>
    <xdr:sp macro="" textlink="">
      <xdr:nvSpPr>
        <xdr:cNvPr id="268" name="楕円 267"/>
        <xdr:cNvSpPr/>
      </xdr:nvSpPr>
      <xdr:spPr>
        <a:xfrm>
          <a:off x="15240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84154</xdr:rowOff>
    </xdr:from>
    <xdr:ext cx="762000" cy="259045"/>
    <xdr:sp macro="" textlink="">
      <xdr:nvSpPr>
        <xdr:cNvPr id="269" name="テキスト ボックス 268"/>
        <xdr:cNvSpPr txBox="1"/>
      </xdr:nvSpPr>
      <xdr:spPr>
        <a:xfrm>
          <a:off x="14909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43814</xdr:rowOff>
    </xdr:from>
    <xdr:to>
      <xdr:col>68</xdr:col>
      <xdr:colOff>203200</xdr:colOff>
      <xdr:row>84</xdr:row>
      <xdr:rowOff>145414</xdr:rowOff>
    </xdr:to>
    <xdr:sp macro="" textlink="">
      <xdr:nvSpPr>
        <xdr:cNvPr id="270" name="楕円 269"/>
        <xdr:cNvSpPr/>
      </xdr:nvSpPr>
      <xdr:spPr>
        <a:xfrm>
          <a:off x="14351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155591</xdr:rowOff>
    </xdr:from>
    <xdr:ext cx="762000" cy="259045"/>
    <xdr:sp macro="" textlink="">
      <xdr:nvSpPr>
        <xdr:cNvPr id="271" name="テキスト ボックス 270"/>
        <xdr:cNvSpPr txBox="1"/>
      </xdr:nvSpPr>
      <xdr:spPr>
        <a:xfrm>
          <a:off x="14020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72" name="楕円 271"/>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73" name="テキスト ボックス 272"/>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年度以降、数年計画的に職員を採用しており類似団体と比較すると</a:t>
          </a:r>
          <a:r>
            <a:rPr kumimoji="1" lang="en-US" altLang="ja-JP" sz="1300">
              <a:latin typeface="ＭＳ Ｐゴシック" panose="020B0600070205080204" pitchFamily="50" charset="-128"/>
              <a:ea typeface="ＭＳ Ｐゴシック" panose="020B0600070205080204" pitchFamily="50" charset="-128"/>
            </a:rPr>
            <a:t>8.02</a:t>
          </a:r>
          <a:r>
            <a:rPr kumimoji="1" lang="ja-JP" altLang="en-US" sz="1300">
              <a:latin typeface="ＭＳ Ｐゴシック" panose="020B0600070205080204" pitchFamily="50" charset="-128"/>
              <a:ea typeface="ＭＳ Ｐゴシック" panose="020B0600070205080204" pitchFamily="50" charset="-128"/>
            </a:rPr>
            <a:t>ポイント上回る状況となった。近年若手職員の早期退職が毎年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名以上発生している状況なので離職防止につとめ、働きやすい環境づくりをすすめる。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170192</xdr:rowOff>
    </xdr:from>
    <xdr:to>
      <xdr:col>81</xdr:col>
      <xdr:colOff>44450</xdr:colOff>
      <xdr:row>60</xdr:row>
      <xdr:rowOff>20574</xdr:rowOff>
    </xdr:to>
    <xdr:cxnSp macro="">
      <xdr:nvCxnSpPr>
        <xdr:cNvPr id="309" name="直線コネクタ 308"/>
        <xdr:cNvCxnSpPr/>
      </xdr:nvCxnSpPr>
      <xdr:spPr>
        <a:xfrm>
          <a:off x="16179800" y="10285742"/>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59</xdr:row>
      <xdr:rowOff>170192</xdr:rowOff>
    </xdr:to>
    <xdr:cxnSp macro="">
      <xdr:nvCxnSpPr>
        <xdr:cNvPr id="312" name="直線コネクタ 311"/>
        <xdr:cNvCxnSpPr/>
      </xdr:nvCxnSpPr>
      <xdr:spPr>
        <a:xfrm>
          <a:off x="15290800" y="10284823"/>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164447</xdr:rowOff>
    </xdr:from>
    <xdr:to>
      <xdr:col>72</xdr:col>
      <xdr:colOff>203200</xdr:colOff>
      <xdr:row>59</xdr:row>
      <xdr:rowOff>169273</xdr:rowOff>
    </xdr:to>
    <xdr:cxnSp macro="">
      <xdr:nvCxnSpPr>
        <xdr:cNvPr id="315" name="直線コネクタ 314"/>
        <xdr:cNvCxnSpPr/>
      </xdr:nvCxnSpPr>
      <xdr:spPr>
        <a:xfrm>
          <a:off x="14401800" y="1027999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97113</xdr:rowOff>
    </xdr:from>
    <xdr:to>
      <xdr:col>68</xdr:col>
      <xdr:colOff>152400</xdr:colOff>
      <xdr:row>59</xdr:row>
      <xdr:rowOff>164447</xdr:rowOff>
    </xdr:to>
    <xdr:cxnSp macro="">
      <xdr:nvCxnSpPr>
        <xdr:cNvPr id="318" name="直線コネクタ 317"/>
        <xdr:cNvCxnSpPr/>
      </xdr:nvCxnSpPr>
      <xdr:spPr>
        <a:xfrm>
          <a:off x="13512800" y="10212663"/>
          <a:ext cx="889000" cy="6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141224</xdr:rowOff>
    </xdr:from>
    <xdr:to>
      <xdr:col>81</xdr:col>
      <xdr:colOff>95250</xdr:colOff>
      <xdr:row>60</xdr:row>
      <xdr:rowOff>71374</xdr:rowOff>
    </xdr:to>
    <xdr:sp macro="" textlink="">
      <xdr:nvSpPr>
        <xdr:cNvPr id="328" name="楕円 327"/>
        <xdr:cNvSpPr/>
      </xdr:nvSpPr>
      <xdr:spPr>
        <a:xfrm>
          <a:off x="16967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113301</xdr:rowOff>
    </xdr:from>
    <xdr:ext cx="762000" cy="259045"/>
    <xdr:sp macro="" textlink="">
      <xdr:nvSpPr>
        <xdr:cNvPr id="329" name="定員管理の状況該当値テキスト"/>
        <xdr:cNvSpPr txBox="1"/>
      </xdr:nvSpPr>
      <xdr:spPr>
        <a:xfrm>
          <a:off x="17106900" y="102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119392</xdr:rowOff>
    </xdr:from>
    <xdr:to>
      <xdr:col>77</xdr:col>
      <xdr:colOff>95250</xdr:colOff>
      <xdr:row>60</xdr:row>
      <xdr:rowOff>49542</xdr:rowOff>
    </xdr:to>
    <xdr:sp macro="" textlink="">
      <xdr:nvSpPr>
        <xdr:cNvPr id="330" name="楕円 329"/>
        <xdr:cNvSpPr/>
      </xdr:nvSpPr>
      <xdr:spPr>
        <a:xfrm>
          <a:off x="16129000" y="102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34319</xdr:rowOff>
    </xdr:from>
    <xdr:ext cx="736600" cy="259045"/>
    <xdr:sp macro="" textlink="">
      <xdr:nvSpPr>
        <xdr:cNvPr id="331" name="テキスト ボックス 330"/>
        <xdr:cNvSpPr txBox="1"/>
      </xdr:nvSpPr>
      <xdr:spPr>
        <a:xfrm>
          <a:off x="15798800" y="1032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32" name="楕円 331"/>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33400</xdr:rowOff>
    </xdr:from>
    <xdr:ext cx="762000" cy="259045"/>
    <xdr:sp macro="" textlink="">
      <xdr:nvSpPr>
        <xdr:cNvPr id="333" name="テキスト ボックス 332"/>
        <xdr:cNvSpPr txBox="1"/>
      </xdr:nvSpPr>
      <xdr:spPr>
        <a:xfrm>
          <a:off x="14909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113647</xdr:rowOff>
    </xdr:from>
    <xdr:to>
      <xdr:col>68</xdr:col>
      <xdr:colOff>203200</xdr:colOff>
      <xdr:row>60</xdr:row>
      <xdr:rowOff>43797</xdr:rowOff>
    </xdr:to>
    <xdr:sp macro="" textlink="">
      <xdr:nvSpPr>
        <xdr:cNvPr id="334" name="楕円 333"/>
        <xdr:cNvSpPr/>
      </xdr:nvSpPr>
      <xdr:spPr>
        <a:xfrm>
          <a:off x="14351000" y="102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28574</xdr:rowOff>
    </xdr:from>
    <xdr:ext cx="762000" cy="259045"/>
    <xdr:sp macro="" textlink="">
      <xdr:nvSpPr>
        <xdr:cNvPr id="335" name="テキスト ボックス 334"/>
        <xdr:cNvSpPr txBox="1"/>
      </xdr:nvSpPr>
      <xdr:spPr>
        <a:xfrm>
          <a:off x="14020800" y="103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46313</xdr:rowOff>
    </xdr:from>
    <xdr:to>
      <xdr:col>64</xdr:col>
      <xdr:colOff>152400</xdr:colOff>
      <xdr:row>59</xdr:row>
      <xdr:rowOff>147913</xdr:rowOff>
    </xdr:to>
    <xdr:sp macro="" textlink="">
      <xdr:nvSpPr>
        <xdr:cNvPr id="336" name="楕円 335"/>
        <xdr:cNvSpPr/>
      </xdr:nvSpPr>
      <xdr:spPr>
        <a:xfrm>
          <a:off x="13462000" y="101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158090</xdr:rowOff>
    </xdr:from>
    <xdr:ext cx="762000" cy="259045"/>
    <xdr:sp macro="" textlink="">
      <xdr:nvSpPr>
        <xdr:cNvPr id="337" name="テキスト ボックス 336"/>
        <xdr:cNvSpPr txBox="1"/>
      </xdr:nvSpPr>
      <xdr:spPr>
        <a:xfrm>
          <a:off x="13131800" y="993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公債費の発行を抑制してきた結果、本比率は平成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年度まで年々減少してきたが、平成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年度に実施した公共施設の更新整備事業による起債の借入の償還が始まり、、その後村道の改良による償還も始まったため今年度も上昇傾向となっている。</a:t>
          </a:r>
        </a:p>
        <a:p>
          <a:r>
            <a:rPr kumimoji="1" lang="ja-JP" altLang="en-US" sz="1300">
              <a:latin typeface="ＭＳ Ｐゴシック" panose="020B0600070205080204" pitchFamily="50" charset="-128"/>
              <a:ea typeface="ＭＳ Ｐゴシック" panose="020B0600070205080204" pitchFamily="50" charset="-128"/>
            </a:rPr>
            <a:t>今後も上昇していくことが見込まれているものの、引き続き財政健全化に向け、喫緊の課題となっている事業については計画的な借入を行い、財政規模に適した地方債の発行に努める。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114808</xdr:rowOff>
    </xdr:to>
    <xdr:cxnSp macro="">
      <xdr:nvCxnSpPr>
        <xdr:cNvPr id="368" name="直線コネクタ 367"/>
        <xdr:cNvCxnSpPr/>
      </xdr:nvCxnSpPr>
      <xdr:spPr>
        <a:xfrm>
          <a:off x="16179800" y="713943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109982</xdr:rowOff>
    </xdr:to>
    <xdr:cxnSp macro="">
      <xdr:nvCxnSpPr>
        <xdr:cNvPr id="371" name="直線コネクタ 370"/>
        <xdr:cNvCxnSpPr/>
      </xdr:nvCxnSpPr>
      <xdr:spPr>
        <a:xfrm>
          <a:off x="15290800" y="712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95504</xdr:rowOff>
    </xdr:to>
    <xdr:cxnSp macro="">
      <xdr:nvCxnSpPr>
        <xdr:cNvPr id="374" name="直線コネクタ 373"/>
        <xdr:cNvCxnSpPr/>
      </xdr:nvCxnSpPr>
      <xdr:spPr>
        <a:xfrm>
          <a:off x="14401800" y="711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85852</xdr:rowOff>
    </xdr:to>
    <xdr:cxnSp macro="">
      <xdr:nvCxnSpPr>
        <xdr:cNvPr id="377" name="直線コネクタ 376"/>
        <xdr:cNvCxnSpPr/>
      </xdr:nvCxnSpPr>
      <xdr:spPr>
        <a:xfrm flipV="1">
          <a:off x="13512800" y="71104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7" name="楕円 386"/>
        <xdr:cNvSpPr/>
      </xdr:nvSpPr>
      <xdr:spPr>
        <a:xfrm>
          <a:off x="169672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36085</xdr:rowOff>
    </xdr:from>
    <xdr:ext cx="762000" cy="259045"/>
    <xdr:sp macro="" textlink="">
      <xdr:nvSpPr>
        <xdr:cNvPr id="388" name="公債費負担の状況該当値テキスト"/>
        <xdr:cNvSpPr txBox="1"/>
      </xdr:nvSpPr>
      <xdr:spPr>
        <a:xfrm>
          <a:off x="17106900" y="706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89" name="楕円 388"/>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90" name="テキスト ボックス 38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391" name="楕円 390"/>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92" name="テキスト ボックス 391"/>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393" name="楕円 392"/>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4" name="テキスト ボックス 393"/>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5" name="楕円 394"/>
        <xdr:cNvSpPr/>
      </xdr:nvSpPr>
      <xdr:spPr>
        <a:xfrm>
          <a:off x="13462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96" name="テキスト ボックス 395"/>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当該年度を含む近年において本比率は発生していない。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
697
52.78
1,740,238
1,517,994
190,414
756,529
1,386,876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ラスパイレス係数は類似団体と比較し下回っていることから、人件費に係る経常収支比率は類似団体より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162923</xdr:rowOff>
    </xdr:from>
    <xdr:to>
      <xdr:col>24</xdr:col>
      <xdr:colOff>25400</xdr:colOff>
      <xdr:row>35</xdr:row>
      <xdr:rowOff>66584</xdr:rowOff>
    </xdr:to>
    <xdr:cxnSp macro="">
      <xdr:nvCxnSpPr>
        <xdr:cNvPr id="68" name="直線コネクタ 67"/>
        <xdr:cNvCxnSpPr/>
      </xdr:nvCxnSpPr>
      <xdr:spPr>
        <a:xfrm>
          <a:off x="3987800" y="599222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162923</xdr:rowOff>
    </xdr:to>
    <xdr:cxnSp macro="">
      <xdr:nvCxnSpPr>
        <xdr:cNvPr id="71" name="直線コネクタ 70"/>
        <xdr:cNvCxnSpPr/>
      </xdr:nvCxnSpPr>
      <xdr:spPr>
        <a:xfrm>
          <a:off x="3098800" y="59791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140063</xdr:rowOff>
    </xdr:from>
    <xdr:to>
      <xdr:col>15</xdr:col>
      <xdr:colOff>98425</xdr:colOff>
      <xdr:row>34</xdr:row>
      <xdr:rowOff>149860</xdr:rowOff>
    </xdr:to>
    <xdr:cxnSp macro="">
      <xdr:nvCxnSpPr>
        <xdr:cNvPr id="74" name="直線コネクタ 73"/>
        <xdr:cNvCxnSpPr/>
      </xdr:nvCxnSpPr>
      <xdr:spPr>
        <a:xfrm>
          <a:off x="2209800" y="59693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140063</xdr:rowOff>
    </xdr:to>
    <xdr:cxnSp macro="">
      <xdr:nvCxnSpPr>
        <xdr:cNvPr id="77" name="直線コネクタ 76"/>
        <xdr:cNvCxnSpPr/>
      </xdr:nvCxnSpPr>
      <xdr:spPr>
        <a:xfrm>
          <a:off x="1320800" y="58877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15784</xdr:rowOff>
    </xdr:from>
    <xdr:to>
      <xdr:col>24</xdr:col>
      <xdr:colOff>76200</xdr:colOff>
      <xdr:row>35</xdr:row>
      <xdr:rowOff>117384</xdr:rowOff>
    </xdr:to>
    <xdr:sp macro="" textlink="">
      <xdr:nvSpPr>
        <xdr:cNvPr id="87" name="楕円 86"/>
        <xdr:cNvSpPr/>
      </xdr:nvSpPr>
      <xdr:spPr>
        <a:xfrm>
          <a:off x="47752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32311</xdr:rowOff>
    </xdr:from>
    <xdr:ext cx="762000" cy="259045"/>
    <xdr:sp macro="" textlink="">
      <xdr:nvSpPr>
        <xdr:cNvPr id="88" name="人件費該当値テキスト"/>
        <xdr:cNvSpPr txBox="1"/>
      </xdr:nvSpPr>
      <xdr:spPr>
        <a:xfrm>
          <a:off x="4914900" y="58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112123</xdr:rowOff>
    </xdr:from>
    <xdr:to>
      <xdr:col>20</xdr:col>
      <xdr:colOff>38100</xdr:colOff>
      <xdr:row>35</xdr:row>
      <xdr:rowOff>42273</xdr:rowOff>
    </xdr:to>
    <xdr:sp macro="" textlink="">
      <xdr:nvSpPr>
        <xdr:cNvPr id="89" name="楕円 88"/>
        <xdr:cNvSpPr/>
      </xdr:nvSpPr>
      <xdr:spPr>
        <a:xfrm>
          <a:off x="3937000" y="59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52450</xdr:rowOff>
    </xdr:from>
    <xdr:ext cx="736600" cy="259045"/>
    <xdr:sp macro="" textlink="">
      <xdr:nvSpPr>
        <xdr:cNvPr id="90" name="テキスト ボックス 89"/>
        <xdr:cNvSpPr txBox="1"/>
      </xdr:nvSpPr>
      <xdr:spPr>
        <a:xfrm>
          <a:off x="3606800" y="571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91" name="楕円 90"/>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2" name="テキスト ボックス 91"/>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89263</xdr:rowOff>
    </xdr:from>
    <xdr:to>
      <xdr:col>11</xdr:col>
      <xdr:colOff>60325</xdr:colOff>
      <xdr:row>35</xdr:row>
      <xdr:rowOff>19413</xdr:rowOff>
    </xdr:to>
    <xdr:sp macro="" textlink="">
      <xdr:nvSpPr>
        <xdr:cNvPr id="93" name="楕円 92"/>
        <xdr:cNvSpPr/>
      </xdr:nvSpPr>
      <xdr:spPr>
        <a:xfrm>
          <a:off x="2159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29590</xdr:rowOff>
    </xdr:from>
    <xdr:ext cx="762000" cy="259045"/>
    <xdr:sp macro="" textlink="">
      <xdr:nvSpPr>
        <xdr:cNvPr id="94" name="テキスト ボックス 93"/>
        <xdr:cNvSpPr txBox="1"/>
      </xdr:nvSpPr>
      <xdr:spPr>
        <a:xfrm>
          <a:off x="1828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5" name="楕円 94"/>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6" name="テキスト ボックス 95"/>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本村は少子高齢化の解消のため、過疎対策に重点を置き、地域おこし協力隊事業や集落支援員事業、源流大学事業等ソフト事業を積極的に導入しているため類似団体に比べ高い水準となっている。</a:t>
          </a:r>
        </a:p>
        <a:p>
          <a:r>
            <a:rPr kumimoji="1" lang="ja-JP" altLang="en-US" sz="1300">
              <a:latin typeface="ＭＳ Ｐゴシック" panose="020B0600070205080204" pitchFamily="50" charset="-128"/>
              <a:ea typeface="ＭＳ Ｐゴシック" panose="020B0600070205080204" pitchFamily="50" charset="-128"/>
            </a:rPr>
            <a:t>また、昨年比では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ポイント下降している。これは昨年度まで実施していた事務処理の電子化が完了したことが要因としてあげられる。しかし前述の理由から依然として類似団体との差異はあまり縮まらない状況である。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94996</xdr:rowOff>
    </xdr:from>
    <xdr:to>
      <xdr:col>82</xdr:col>
      <xdr:colOff>107950</xdr:colOff>
      <xdr:row>19</xdr:row>
      <xdr:rowOff>115570</xdr:rowOff>
    </xdr:to>
    <xdr:cxnSp macro="">
      <xdr:nvCxnSpPr>
        <xdr:cNvPr id="126" name="直線コネクタ 125"/>
        <xdr:cNvCxnSpPr/>
      </xdr:nvCxnSpPr>
      <xdr:spPr>
        <a:xfrm flipV="1">
          <a:off x="15671800" y="318109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159004</xdr:rowOff>
    </xdr:from>
    <xdr:to>
      <xdr:col>78</xdr:col>
      <xdr:colOff>69850</xdr:colOff>
      <xdr:row>19</xdr:row>
      <xdr:rowOff>115570</xdr:rowOff>
    </xdr:to>
    <xdr:cxnSp macro="">
      <xdr:nvCxnSpPr>
        <xdr:cNvPr id="129" name="直線コネクタ 128"/>
        <xdr:cNvCxnSpPr/>
      </xdr:nvCxnSpPr>
      <xdr:spPr>
        <a:xfrm>
          <a:off x="14782800" y="32451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67564</xdr:rowOff>
    </xdr:from>
    <xdr:to>
      <xdr:col>73</xdr:col>
      <xdr:colOff>180975</xdr:colOff>
      <xdr:row>18</xdr:row>
      <xdr:rowOff>159004</xdr:rowOff>
    </xdr:to>
    <xdr:cxnSp macro="">
      <xdr:nvCxnSpPr>
        <xdr:cNvPr id="132" name="直線コネクタ 131"/>
        <xdr:cNvCxnSpPr/>
      </xdr:nvCxnSpPr>
      <xdr:spPr>
        <a:xfrm>
          <a:off x="13893800" y="31536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18</xdr:row>
      <xdr:rowOff>67564</xdr:rowOff>
    </xdr:to>
    <xdr:cxnSp macro="">
      <xdr:nvCxnSpPr>
        <xdr:cNvPr id="135" name="直線コネクタ 134"/>
        <xdr:cNvCxnSpPr/>
      </xdr:nvCxnSpPr>
      <xdr:spPr>
        <a:xfrm>
          <a:off x="13004800" y="30439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44196</xdr:rowOff>
    </xdr:from>
    <xdr:to>
      <xdr:col>82</xdr:col>
      <xdr:colOff>158750</xdr:colOff>
      <xdr:row>18</xdr:row>
      <xdr:rowOff>145796</xdr:rowOff>
    </xdr:to>
    <xdr:sp macro="" textlink="">
      <xdr:nvSpPr>
        <xdr:cNvPr id="145" name="楕円 144"/>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16273</xdr:rowOff>
    </xdr:from>
    <xdr:ext cx="762000" cy="259045"/>
    <xdr:sp macro="" textlink="">
      <xdr:nvSpPr>
        <xdr:cNvPr id="146" name="物件費該当値テキスト"/>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64770</xdr:rowOff>
    </xdr:from>
    <xdr:to>
      <xdr:col>78</xdr:col>
      <xdr:colOff>120650</xdr:colOff>
      <xdr:row>19</xdr:row>
      <xdr:rowOff>166370</xdr:rowOff>
    </xdr:to>
    <xdr:sp macro="" textlink="">
      <xdr:nvSpPr>
        <xdr:cNvPr id="147" name="楕円 146"/>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151147</xdr:rowOff>
    </xdr:from>
    <xdr:ext cx="736600" cy="259045"/>
    <xdr:sp macro="" textlink="">
      <xdr:nvSpPr>
        <xdr:cNvPr id="148" name="テキスト ボックス 147"/>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108204</xdr:rowOff>
    </xdr:from>
    <xdr:to>
      <xdr:col>74</xdr:col>
      <xdr:colOff>31750</xdr:colOff>
      <xdr:row>19</xdr:row>
      <xdr:rowOff>38354</xdr:rowOff>
    </xdr:to>
    <xdr:sp macro="" textlink="">
      <xdr:nvSpPr>
        <xdr:cNvPr id="149" name="楕円 148"/>
        <xdr:cNvSpPr/>
      </xdr:nvSpPr>
      <xdr:spPr>
        <a:xfrm>
          <a:off x="14732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23131</xdr:rowOff>
    </xdr:from>
    <xdr:ext cx="762000" cy="259045"/>
    <xdr:sp macro="" textlink="">
      <xdr:nvSpPr>
        <xdr:cNvPr id="150" name="テキスト ボックス 149"/>
        <xdr:cNvSpPr txBox="1"/>
      </xdr:nvSpPr>
      <xdr:spPr>
        <a:xfrm>
          <a:off x="14401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51" name="楕円 150"/>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52" name="テキスト ボックス 151"/>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53" name="楕円 152"/>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4" name="テキスト ボックス 153"/>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昨年度に引き続き今回も類似団体を下回り、類似団体平均と比べると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これは予算規模に対し少子化による児童福祉関連支出が少ないことに合わせ、福祉入所者が少なく給付費が小額となっていることが主な要因である。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6" name="直線コネクタ 185"/>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9" name="直線コネクタ 188"/>
        <xdr:cNvCxnSpPr/>
      </xdr:nvCxnSpPr>
      <xdr:spPr>
        <a:xfrm>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31750</xdr:rowOff>
    </xdr:to>
    <xdr:cxnSp macro="">
      <xdr:nvCxnSpPr>
        <xdr:cNvPr id="192" name="直線コネクタ 191"/>
        <xdr:cNvCxnSpPr/>
      </xdr:nvCxnSpPr>
      <xdr:spPr>
        <a:xfrm>
          <a:off x="2209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31750</xdr:rowOff>
    </xdr:to>
    <xdr:cxnSp macro="">
      <xdr:nvCxnSpPr>
        <xdr:cNvPr id="195" name="直線コネクタ 194"/>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1" name="楕円 210"/>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2" name="テキスト ボックス 211"/>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近年、類似団体よりも下回っている状況が続いており令和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ポイント下回っている。これは毎年実施しているそんなイベント中止にともない、各種費用が削減されたことが挙げられる。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27940</xdr:rowOff>
    </xdr:to>
    <xdr:cxnSp macro="">
      <xdr:nvCxnSpPr>
        <xdr:cNvPr id="246" name="直線コネクタ 245"/>
        <xdr:cNvCxnSpPr/>
      </xdr:nvCxnSpPr>
      <xdr:spPr>
        <a:xfrm flipV="1">
          <a:off x="15671800" y="960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58420</xdr:rowOff>
    </xdr:to>
    <xdr:cxnSp macro="">
      <xdr:nvCxnSpPr>
        <xdr:cNvPr id="249" name="直線コネクタ 248"/>
        <xdr:cNvCxnSpPr/>
      </xdr:nvCxnSpPr>
      <xdr:spPr>
        <a:xfrm flipV="1">
          <a:off x="14782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57</xdr:row>
      <xdr:rowOff>24130</xdr:rowOff>
    </xdr:to>
    <xdr:cxnSp macro="">
      <xdr:nvCxnSpPr>
        <xdr:cNvPr id="252" name="直線コネクタ 251"/>
        <xdr:cNvCxnSpPr/>
      </xdr:nvCxnSpPr>
      <xdr:spPr>
        <a:xfrm flipV="1">
          <a:off x="13893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24130</xdr:rowOff>
    </xdr:to>
    <xdr:cxnSp macro="">
      <xdr:nvCxnSpPr>
        <xdr:cNvPr id="255" name="直線コネクタ 254"/>
        <xdr:cNvCxnSpPr/>
      </xdr:nvCxnSpPr>
      <xdr:spPr>
        <a:xfrm>
          <a:off x="13004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5" name="楕円 264"/>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6"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7" name="楕円 266"/>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68" name="テキスト ボックス 267"/>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9" name="楕円 268"/>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0" name="テキスト ボックス 26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1" name="楕円 270"/>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2" name="テキスト ボックス 27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3" name="楕円 272"/>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4" name="テキスト ボックス 273"/>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全庁的に、補助金の交付についての明確な基準を設け、適正な執行に努めた結果、昨年度に比べて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ポイント減少した。類似団体と比べても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ポイント低い状況であるが、今後も補助金の執行については基準に則り、必要性の低い補助金の見直しや廃止を行っていく。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40132</xdr:rowOff>
    </xdr:to>
    <xdr:cxnSp macro="">
      <xdr:nvCxnSpPr>
        <xdr:cNvPr id="304" name="直線コネクタ 303"/>
        <xdr:cNvCxnSpPr/>
      </xdr:nvCxnSpPr>
      <xdr:spPr>
        <a:xfrm flipV="1">
          <a:off x="15671800" y="6184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53848</xdr:rowOff>
    </xdr:to>
    <xdr:cxnSp macro="">
      <xdr:nvCxnSpPr>
        <xdr:cNvPr id="307" name="直線コネクタ 306"/>
        <xdr:cNvCxnSpPr/>
      </xdr:nvCxnSpPr>
      <xdr:spPr>
        <a:xfrm flipV="1">
          <a:off x="14782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53848</xdr:rowOff>
    </xdr:to>
    <xdr:cxnSp macro="">
      <xdr:nvCxnSpPr>
        <xdr:cNvPr id="310" name="直線コネクタ 309"/>
        <xdr:cNvCxnSpPr/>
      </xdr:nvCxnSpPr>
      <xdr:spPr>
        <a:xfrm>
          <a:off x="13893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30988</xdr:rowOff>
    </xdr:to>
    <xdr:cxnSp macro="">
      <xdr:nvCxnSpPr>
        <xdr:cNvPr id="313" name="直線コネクタ 312"/>
        <xdr:cNvCxnSpPr/>
      </xdr:nvCxnSpPr>
      <xdr:spPr>
        <a:xfrm>
          <a:off x="13004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3" name="楕円 322"/>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4"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5" name="楕円 324"/>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6" name="テキスト ボックス 325"/>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7" name="楕円 326"/>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8" name="テキスト ボックス 327"/>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9" name="楕円 328"/>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0" name="テキスト ボックス 32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1" name="楕円 330"/>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2" name="テキスト ボックス 331"/>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近年、公債費に係る経常収支比率は、類似団体よりも低い数値で推移していたが、近年の公共施設の更新に伴う起債発行額の増加等により類似団体との差異が小さくなり、昨年度の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ポイントの差から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ポイントのわずかな差となっている。今後もさらに上昇する見込みがあるため財政の健全化に努め、類似団体の平均を超えないように努める。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5080</xdr:rowOff>
    </xdr:to>
    <xdr:cxnSp macro="">
      <xdr:nvCxnSpPr>
        <xdr:cNvPr id="364" name="直線コネクタ 363"/>
        <xdr:cNvCxnSpPr/>
      </xdr:nvCxnSpPr>
      <xdr:spPr>
        <a:xfrm>
          <a:off x="3987800" y="131495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119380</xdr:rowOff>
    </xdr:to>
    <xdr:cxnSp macro="">
      <xdr:nvCxnSpPr>
        <xdr:cNvPr id="367" name="直線コネクタ 366"/>
        <xdr:cNvCxnSpPr/>
      </xdr:nvCxnSpPr>
      <xdr:spPr>
        <a:xfrm>
          <a:off x="3098800" y="13100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77470</xdr:rowOff>
    </xdr:to>
    <xdr:cxnSp macro="">
      <xdr:nvCxnSpPr>
        <xdr:cNvPr id="370" name="直線コネクタ 369"/>
        <xdr:cNvCxnSpPr/>
      </xdr:nvCxnSpPr>
      <xdr:spPr>
        <a:xfrm flipV="1">
          <a:off x="2209800" y="13100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88900</xdr:rowOff>
    </xdr:to>
    <xdr:cxnSp macro="">
      <xdr:nvCxnSpPr>
        <xdr:cNvPr id="373" name="直線コネクタ 372"/>
        <xdr:cNvCxnSpPr/>
      </xdr:nvCxnSpPr>
      <xdr:spPr>
        <a:xfrm flipV="1">
          <a:off x="1320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83" name="楕円 382"/>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142257</xdr:rowOff>
    </xdr:from>
    <xdr:ext cx="762000" cy="259045"/>
    <xdr:sp macro="" textlink="">
      <xdr:nvSpPr>
        <xdr:cNvPr id="384" name="公債費該当値テキスト"/>
        <xdr:cNvSpPr txBox="1"/>
      </xdr:nvSpPr>
      <xdr:spPr>
        <a:xfrm>
          <a:off x="4914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5" name="楕円 384"/>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6" name="テキスト ボックス 385"/>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7" name="楕円 386"/>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8" name="テキスト ボックス 387"/>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9" name="楕円 388"/>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90" name="テキスト ボックス 389"/>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1" name="楕円 390"/>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2" name="テキスト ボックス 391"/>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令和２年度は昨年比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ポイント減少し類似団体を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ポイント下回った。これは、物件費が今年度電子化が完了したため、類似団体平均を上回った以外、他の項目では類似団体を下回ったことが挙げられる。　</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117856</xdr:rowOff>
    </xdr:to>
    <xdr:cxnSp macro="">
      <xdr:nvCxnSpPr>
        <xdr:cNvPr id="423" name="直線コネクタ 422"/>
        <xdr:cNvCxnSpPr/>
      </xdr:nvCxnSpPr>
      <xdr:spPr>
        <a:xfrm flipV="1">
          <a:off x="15671800" y="130840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117856</xdr:rowOff>
    </xdr:to>
    <xdr:cxnSp macro="">
      <xdr:nvCxnSpPr>
        <xdr:cNvPr id="426" name="直線コネクタ 425"/>
        <xdr:cNvCxnSpPr/>
      </xdr:nvCxnSpPr>
      <xdr:spPr>
        <a:xfrm>
          <a:off x="14782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58420</xdr:rowOff>
    </xdr:to>
    <xdr:cxnSp macro="">
      <xdr:nvCxnSpPr>
        <xdr:cNvPr id="429" name="直線コネクタ 428"/>
        <xdr:cNvCxnSpPr/>
      </xdr:nvCxnSpPr>
      <xdr:spPr>
        <a:xfrm>
          <a:off x="13893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49276</xdr:rowOff>
    </xdr:from>
    <xdr:to>
      <xdr:col>69</xdr:col>
      <xdr:colOff>92075</xdr:colOff>
      <xdr:row>76</xdr:row>
      <xdr:rowOff>35561</xdr:rowOff>
    </xdr:to>
    <xdr:cxnSp macro="">
      <xdr:nvCxnSpPr>
        <xdr:cNvPr id="432" name="直線コネクタ 431"/>
        <xdr:cNvCxnSpPr/>
      </xdr:nvCxnSpPr>
      <xdr:spPr>
        <a:xfrm>
          <a:off x="13004800" y="12908026"/>
          <a:ext cx="889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2" name="楕円 441"/>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3"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4" name="楕円 443"/>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45" name="テキスト ボックス 444"/>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6" name="楕円 445"/>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7" name="テキスト ボックス 44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8" name="楕円 447"/>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49" name="テキスト ボックス 448"/>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169926</xdr:rowOff>
    </xdr:from>
    <xdr:to>
      <xdr:col>65</xdr:col>
      <xdr:colOff>53975</xdr:colOff>
      <xdr:row>75</xdr:row>
      <xdr:rowOff>100076</xdr:rowOff>
    </xdr:to>
    <xdr:sp macro="" textlink="">
      <xdr:nvSpPr>
        <xdr:cNvPr id="450" name="楕円 449"/>
        <xdr:cNvSpPr/>
      </xdr:nvSpPr>
      <xdr:spPr>
        <a:xfrm>
          <a:off x="129540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110253</xdr:rowOff>
    </xdr:from>
    <xdr:ext cx="762000" cy="259045"/>
    <xdr:sp macro="" textlink="">
      <xdr:nvSpPr>
        <xdr:cNvPr id="451" name="テキスト ボックス 450"/>
        <xdr:cNvSpPr txBox="1"/>
      </xdr:nvSpPr>
      <xdr:spPr>
        <a:xfrm>
          <a:off x="12623800" y="126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139326</xdr:rowOff>
    </xdr:from>
    <xdr:to>
      <xdr:col>29</xdr:col>
      <xdr:colOff>127000</xdr:colOff>
      <xdr:row>17</xdr:row>
      <xdr:rowOff>143922</xdr:rowOff>
    </xdr:to>
    <xdr:cxnSp macro="">
      <xdr:nvCxnSpPr>
        <xdr:cNvPr id="51" name="直線コネクタ 50"/>
        <xdr:cNvCxnSpPr/>
      </xdr:nvCxnSpPr>
      <xdr:spPr bwMode="auto">
        <a:xfrm>
          <a:off x="5003800" y="3101601"/>
          <a:ext cx="647700" cy="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136483</xdr:rowOff>
    </xdr:from>
    <xdr:to>
      <xdr:col>26</xdr:col>
      <xdr:colOff>50800</xdr:colOff>
      <xdr:row>17</xdr:row>
      <xdr:rowOff>139326</xdr:rowOff>
    </xdr:to>
    <xdr:cxnSp macro="">
      <xdr:nvCxnSpPr>
        <xdr:cNvPr id="54" name="直線コネクタ 53"/>
        <xdr:cNvCxnSpPr/>
      </xdr:nvCxnSpPr>
      <xdr:spPr bwMode="auto">
        <a:xfrm>
          <a:off x="4305300" y="3098758"/>
          <a:ext cx="698500" cy="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121498</xdr:rowOff>
    </xdr:from>
    <xdr:to>
      <xdr:col>22</xdr:col>
      <xdr:colOff>114300</xdr:colOff>
      <xdr:row>17</xdr:row>
      <xdr:rowOff>136483</xdr:rowOff>
    </xdr:to>
    <xdr:cxnSp macro="">
      <xdr:nvCxnSpPr>
        <xdr:cNvPr id="57" name="直線コネクタ 56"/>
        <xdr:cNvCxnSpPr/>
      </xdr:nvCxnSpPr>
      <xdr:spPr bwMode="auto">
        <a:xfrm>
          <a:off x="3606800" y="3083773"/>
          <a:ext cx="698500" cy="1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92437</xdr:rowOff>
    </xdr:from>
    <xdr:to>
      <xdr:col>18</xdr:col>
      <xdr:colOff>177800</xdr:colOff>
      <xdr:row>17</xdr:row>
      <xdr:rowOff>121498</xdr:rowOff>
    </xdr:to>
    <xdr:cxnSp macro="">
      <xdr:nvCxnSpPr>
        <xdr:cNvPr id="60" name="直線コネクタ 59"/>
        <xdr:cNvCxnSpPr/>
      </xdr:nvCxnSpPr>
      <xdr:spPr bwMode="auto">
        <a:xfrm>
          <a:off x="2908300" y="3054712"/>
          <a:ext cx="698500" cy="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93122</xdr:rowOff>
    </xdr:from>
    <xdr:to>
      <xdr:col>29</xdr:col>
      <xdr:colOff>177800</xdr:colOff>
      <xdr:row>18</xdr:row>
      <xdr:rowOff>23272</xdr:rowOff>
    </xdr:to>
    <xdr:sp macro="" textlink="">
      <xdr:nvSpPr>
        <xdr:cNvPr id="70" name="楕円 69"/>
        <xdr:cNvSpPr/>
      </xdr:nvSpPr>
      <xdr:spPr bwMode="auto">
        <a:xfrm>
          <a:off x="5600700" y="305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109649</xdr:rowOff>
    </xdr:from>
    <xdr:ext cx="762000" cy="259045"/>
    <xdr:sp macro="" textlink="">
      <xdr:nvSpPr>
        <xdr:cNvPr id="71" name="人口1人当たり決算額の推移該当値テキスト130"/>
        <xdr:cNvSpPr txBox="1"/>
      </xdr:nvSpPr>
      <xdr:spPr>
        <a:xfrm>
          <a:off x="5740400" y="290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88526</xdr:rowOff>
    </xdr:from>
    <xdr:to>
      <xdr:col>26</xdr:col>
      <xdr:colOff>101600</xdr:colOff>
      <xdr:row>18</xdr:row>
      <xdr:rowOff>18676</xdr:rowOff>
    </xdr:to>
    <xdr:sp macro="" textlink="">
      <xdr:nvSpPr>
        <xdr:cNvPr id="72" name="楕円 71"/>
        <xdr:cNvSpPr/>
      </xdr:nvSpPr>
      <xdr:spPr bwMode="auto">
        <a:xfrm>
          <a:off x="4953000" y="305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28853</xdr:rowOff>
    </xdr:from>
    <xdr:ext cx="736600" cy="259045"/>
    <xdr:sp macro="" textlink="">
      <xdr:nvSpPr>
        <xdr:cNvPr id="73" name="テキスト ボックス 72"/>
        <xdr:cNvSpPr txBox="1"/>
      </xdr:nvSpPr>
      <xdr:spPr>
        <a:xfrm>
          <a:off x="4622800" y="281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85683</xdr:rowOff>
    </xdr:from>
    <xdr:to>
      <xdr:col>22</xdr:col>
      <xdr:colOff>165100</xdr:colOff>
      <xdr:row>18</xdr:row>
      <xdr:rowOff>15833</xdr:rowOff>
    </xdr:to>
    <xdr:sp macro="" textlink="">
      <xdr:nvSpPr>
        <xdr:cNvPr id="74" name="楕円 73"/>
        <xdr:cNvSpPr/>
      </xdr:nvSpPr>
      <xdr:spPr bwMode="auto">
        <a:xfrm>
          <a:off x="4254500" y="304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26010</xdr:rowOff>
    </xdr:from>
    <xdr:ext cx="762000" cy="259045"/>
    <xdr:sp macro="" textlink="">
      <xdr:nvSpPr>
        <xdr:cNvPr id="75" name="テキスト ボックス 74"/>
        <xdr:cNvSpPr txBox="1"/>
      </xdr:nvSpPr>
      <xdr:spPr>
        <a:xfrm>
          <a:off x="3924300" y="28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70698</xdr:rowOff>
    </xdr:from>
    <xdr:to>
      <xdr:col>19</xdr:col>
      <xdr:colOff>38100</xdr:colOff>
      <xdr:row>18</xdr:row>
      <xdr:rowOff>848</xdr:rowOff>
    </xdr:to>
    <xdr:sp macro="" textlink="">
      <xdr:nvSpPr>
        <xdr:cNvPr id="76" name="楕円 75"/>
        <xdr:cNvSpPr/>
      </xdr:nvSpPr>
      <xdr:spPr bwMode="auto">
        <a:xfrm>
          <a:off x="3556000" y="303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11025</xdr:rowOff>
    </xdr:from>
    <xdr:ext cx="762000" cy="259045"/>
    <xdr:sp macro="" textlink="">
      <xdr:nvSpPr>
        <xdr:cNvPr id="77" name="テキスト ボックス 76"/>
        <xdr:cNvSpPr txBox="1"/>
      </xdr:nvSpPr>
      <xdr:spPr>
        <a:xfrm>
          <a:off x="3225800" y="280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41637</xdr:rowOff>
    </xdr:from>
    <xdr:to>
      <xdr:col>15</xdr:col>
      <xdr:colOff>101600</xdr:colOff>
      <xdr:row>17</xdr:row>
      <xdr:rowOff>143237</xdr:rowOff>
    </xdr:to>
    <xdr:sp macro="" textlink="">
      <xdr:nvSpPr>
        <xdr:cNvPr id="78" name="楕円 77"/>
        <xdr:cNvSpPr/>
      </xdr:nvSpPr>
      <xdr:spPr bwMode="auto">
        <a:xfrm>
          <a:off x="2857500" y="30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153414</xdr:rowOff>
    </xdr:from>
    <xdr:ext cx="762000" cy="259045"/>
    <xdr:sp macro="" textlink="">
      <xdr:nvSpPr>
        <xdr:cNvPr id="79" name="テキスト ボックス 78"/>
        <xdr:cNvSpPr txBox="1"/>
      </xdr:nvSpPr>
      <xdr:spPr>
        <a:xfrm>
          <a:off x="2527300" y="277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311355</xdr:rowOff>
    </xdr:from>
    <xdr:to>
      <xdr:col>29</xdr:col>
      <xdr:colOff>127000</xdr:colOff>
      <xdr:row>36</xdr:row>
      <xdr:rowOff>24387</xdr:rowOff>
    </xdr:to>
    <xdr:cxnSp macro="">
      <xdr:nvCxnSpPr>
        <xdr:cNvPr id="109" name="直線コネクタ 108"/>
        <xdr:cNvCxnSpPr/>
      </xdr:nvCxnSpPr>
      <xdr:spPr bwMode="auto">
        <a:xfrm flipV="1">
          <a:off x="5003800" y="6921705"/>
          <a:ext cx="647700" cy="5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24387</xdr:rowOff>
    </xdr:from>
    <xdr:to>
      <xdr:col>26</xdr:col>
      <xdr:colOff>50800</xdr:colOff>
      <xdr:row>36</xdr:row>
      <xdr:rowOff>44035</xdr:rowOff>
    </xdr:to>
    <xdr:cxnSp macro="">
      <xdr:nvCxnSpPr>
        <xdr:cNvPr id="112" name="直線コネクタ 111"/>
        <xdr:cNvCxnSpPr/>
      </xdr:nvCxnSpPr>
      <xdr:spPr bwMode="auto">
        <a:xfrm flipV="1">
          <a:off x="4305300" y="6977637"/>
          <a:ext cx="698500" cy="19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4659</xdr:rowOff>
    </xdr:from>
    <xdr:to>
      <xdr:col>22</xdr:col>
      <xdr:colOff>114300</xdr:colOff>
      <xdr:row>36</xdr:row>
      <xdr:rowOff>44035</xdr:rowOff>
    </xdr:to>
    <xdr:cxnSp macro="">
      <xdr:nvCxnSpPr>
        <xdr:cNvPr id="115" name="直線コネクタ 114"/>
        <xdr:cNvCxnSpPr/>
      </xdr:nvCxnSpPr>
      <xdr:spPr bwMode="auto">
        <a:xfrm>
          <a:off x="3606800" y="6957909"/>
          <a:ext cx="698500" cy="3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4659</xdr:rowOff>
    </xdr:from>
    <xdr:to>
      <xdr:col>18</xdr:col>
      <xdr:colOff>177800</xdr:colOff>
      <xdr:row>36</xdr:row>
      <xdr:rowOff>26901</xdr:rowOff>
    </xdr:to>
    <xdr:cxnSp macro="">
      <xdr:nvCxnSpPr>
        <xdr:cNvPr id="118" name="直線コネクタ 117"/>
        <xdr:cNvCxnSpPr/>
      </xdr:nvCxnSpPr>
      <xdr:spPr bwMode="auto">
        <a:xfrm flipV="1">
          <a:off x="2908300" y="6957909"/>
          <a:ext cx="698500" cy="22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260555</xdr:rowOff>
    </xdr:from>
    <xdr:to>
      <xdr:col>29</xdr:col>
      <xdr:colOff>177800</xdr:colOff>
      <xdr:row>36</xdr:row>
      <xdr:rowOff>19255</xdr:rowOff>
    </xdr:to>
    <xdr:sp macro="" textlink="">
      <xdr:nvSpPr>
        <xdr:cNvPr id="128" name="楕円 127"/>
        <xdr:cNvSpPr/>
      </xdr:nvSpPr>
      <xdr:spPr bwMode="auto">
        <a:xfrm>
          <a:off x="5600700" y="687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105632</xdr:rowOff>
    </xdr:from>
    <xdr:ext cx="762000" cy="259045"/>
    <xdr:sp macro="" textlink="">
      <xdr:nvSpPr>
        <xdr:cNvPr id="129" name="人口1人当たり決算額の推移該当値テキスト445"/>
        <xdr:cNvSpPr txBox="1"/>
      </xdr:nvSpPr>
      <xdr:spPr>
        <a:xfrm>
          <a:off x="5740400" y="671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316487</xdr:rowOff>
    </xdr:from>
    <xdr:to>
      <xdr:col>26</xdr:col>
      <xdr:colOff>101600</xdr:colOff>
      <xdr:row>36</xdr:row>
      <xdr:rowOff>75187</xdr:rowOff>
    </xdr:to>
    <xdr:sp macro="" textlink="">
      <xdr:nvSpPr>
        <xdr:cNvPr id="130" name="楕円 129"/>
        <xdr:cNvSpPr/>
      </xdr:nvSpPr>
      <xdr:spPr bwMode="auto">
        <a:xfrm>
          <a:off x="4953000" y="692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85364</xdr:rowOff>
    </xdr:from>
    <xdr:ext cx="736600" cy="259045"/>
    <xdr:sp macro="" textlink="">
      <xdr:nvSpPr>
        <xdr:cNvPr id="131" name="テキスト ボックス 130"/>
        <xdr:cNvSpPr txBox="1"/>
      </xdr:nvSpPr>
      <xdr:spPr>
        <a:xfrm>
          <a:off x="4622800" y="6695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336135</xdr:rowOff>
    </xdr:from>
    <xdr:to>
      <xdr:col>22</xdr:col>
      <xdr:colOff>165100</xdr:colOff>
      <xdr:row>36</xdr:row>
      <xdr:rowOff>94835</xdr:rowOff>
    </xdr:to>
    <xdr:sp macro="" textlink="">
      <xdr:nvSpPr>
        <xdr:cNvPr id="132" name="楕円 131"/>
        <xdr:cNvSpPr/>
      </xdr:nvSpPr>
      <xdr:spPr bwMode="auto">
        <a:xfrm>
          <a:off x="4254500" y="694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105012</xdr:rowOff>
    </xdr:from>
    <xdr:ext cx="762000" cy="259045"/>
    <xdr:sp macro="" textlink="">
      <xdr:nvSpPr>
        <xdr:cNvPr id="133" name="テキスト ボックス 132"/>
        <xdr:cNvSpPr txBox="1"/>
      </xdr:nvSpPr>
      <xdr:spPr>
        <a:xfrm>
          <a:off x="3924300" y="671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296759</xdr:rowOff>
    </xdr:from>
    <xdr:to>
      <xdr:col>19</xdr:col>
      <xdr:colOff>38100</xdr:colOff>
      <xdr:row>36</xdr:row>
      <xdr:rowOff>55459</xdr:rowOff>
    </xdr:to>
    <xdr:sp macro="" textlink="">
      <xdr:nvSpPr>
        <xdr:cNvPr id="134" name="楕円 133"/>
        <xdr:cNvSpPr/>
      </xdr:nvSpPr>
      <xdr:spPr bwMode="auto">
        <a:xfrm>
          <a:off x="3556000" y="690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65636</xdr:rowOff>
    </xdr:from>
    <xdr:ext cx="762000" cy="259045"/>
    <xdr:sp macro="" textlink="">
      <xdr:nvSpPr>
        <xdr:cNvPr id="135" name="テキスト ボックス 134"/>
        <xdr:cNvSpPr txBox="1"/>
      </xdr:nvSpPr>
      <xdr:spPr>
        <a:xfrm>
          <a:off x="3225800" y="667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319001</xdr:rowOff>
    </xdr:from>
    <xdr:to>
      <xdr:col>15</xdr:col>
      <xdr:colOff>101600</xdr:colOff>
      <xdr:row>36</xdr:row>
      <xdr:rowOff>77701</xdr:rowOff>
    </xdr:to>
    <xdr:sp macro="" textlink="">
      <xdr:nvSpPr>
        <xdr:cNvPr id="136" name="楕円 135"/>
        <xdr:cNvSpPr/>
      </xdr:nvSpPr>
      <xdr:spPr bwMode="auto">
        <a:xfrm>
          <a:off x="2857500" y="692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87878</xdr:rowOff>
    </xdr:from>
    <xdr:ext cx="762000" cy="259045"/>
    <xdr:sp macro="" textlink="">
      <xdr:nvSpPr>
        <xdr:cNvPr id="137" name="テキスト ボックス 136"/>
        <xdr:cNvSpPr txBox="1"/>
      </xdr:nvSpPr>
      <xdr:spPr>
        <a:xfrm>
          <a:off x="2527300" y="66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
697
52.78
1,740,238
1,517,994
190,414
756,529
1,386,876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55788</xdr:rowOff>
    </xdr:from>
    <xdr:to>
      <xdr:col>24</xdr:col>
      <xdr:colOff>63500</xdr:colOff>
      <xdr:row>37</xdr:row>
      <xdr:rowOff>136135</xdr:rowOff>
    </xdr:to>
    <xdr:cxnSp macro="">
      <xdr:nvCxnSpPr>
        <xdr:cNvPr id="64" name="直線コネクタ 63"/>
        <xdr:cNvCxnSpPr/>
      </xdr:nvCxnSpPr>
      <xdr:spPr>
        <a:xfrm flipV="1">
          <a:off x="3797300" y="6399438"/>
          <a:ext cx="838200" cy="8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136135</xdr:rowOff>
    </xdr:from>
    <xdr:to>
      <xdr:col>19</xdr:col>
      <xdr:colOff>177800</xdr:colOff>
      <xdr:row>37</xdr:row>
      <xdr:rowOff>152359</xdr:rowOff>
    </xdr:to>
    <xdr:cxnSp macro="">
      <xdr:nvCxnSpPr>
        <xdr:cNvPr id="67" name="直線コネクタ 66"/>
        <xdr:cNvCxnSpPr/>
      </xdr:nvCxnSpPr>
      <xdr:spPr>
        <a:xfrm flipV="1">
          <a:off x="2908300" y="6479785"/>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117040</xdr:rowOff>
    </xdr:from>
    <xdr:to>
      <xdr:col>15</xdr:col>
      <xdr:colOff>50800</xdr:colOff>
      <xdr:row>37</xdr:row>
      <xdr:rowOff>152359</xdr:rowOff>
    </xdr:to>
    <xdr:cxnSp macro="">
      <xdr:nvCxnSpPr>
        <xdr:cNvPr id="70" name="直線コネクタ 69"/>
        <xdr:cNvCxnSpPr/>
      </xdr:nvCxnSpPr>
      <xdr:spPr>
        <a:xfrm>
          <a:off x="2019300" y="6460690"/>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117040</xdr:rowOff>
    </xdr:from>
    <xdr:to>
      <xdr:col>10</xdr:col>
      <xdr:colOff>114300</xdr:colOff>
      <xdr:row>37</xdr:row>
      <xdr:rowOff>151492</xdr:rowOff>
    </xdr:to>
    <xdr:cxnSp macro="">
      <xdr:nvCxnSpPr>
        <xdr:cNvPr id="73" name="直線コネクタ 72"/>
        <xdr:cNvCxnSpPr/>
      </xdr:nvCxnSpPr>
      <xdr:spPr>
        <a:xfrm flipV="1">
          <a:off x="1130300" y="6460690"/>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4988</xdr:rowOff>
    </xdr:from>
    <xdr:to>
      <xdr:col>24</xdr:col>
      <xdr:colOff>114300</xdr:colOff>
      <xdr:row>37</xdr:row>
      <xdr:rowOff>106588</xdr:rowOff>
    </xdr:to>
    <xdr:sp macro="" textlink="">
      <xdr:nvSpPr>
        <xdr:cNvPr id="83" name="楕円 82"/>
        <xdr:cNvSpPr/>
      </xdr:nvSpPr>
      <xdr:spPr>
        <a:xfrm>
          <a:off x="4584700" y="63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27865</xdr:rowOff>
    </xdr:from>
    <xdr:ext cx="599010" cy="259045"/>
    <xdr:sp macro="" textlink="">
      <xdr:nvSpPr>
        <xdr:cNvPr id="84" name="人件費該当値テキスト"/>
        <xdr:cNvSpPr txBox="1"/>
      </xdr:nvSpPr>
      <xdr:spPr>
        <a:xfrm>
          <a:off x="4686300" y="620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85335</xdr:rowOff>
    </xdr:from>
    <xdr:to>
      <xdr:col>20</xdr:col>
      <xdr:colOff>38100</xdr:colOff>
      <xdr:row>38</xdr:row>
      <xdr:rowOff>15485</xdr:rowOff>
    </xdr:to>
    <xdr:sp macro="" textlink="">
      <xdr:nvSpPr>
        <xdr:cNvPr id="85" name="楕円 84"/>
        <xdr:cNvSpPr/>
      </xdr:nvSpPr>
      <xdr:spPr>
        <a:xfrm>
          <a:off x="3746500" y="64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32012</xdr:rowOff>
    </xdr:from>
    <xdr:ext cx="599010" cy="259045"/>
    <xdr:sp macro="" textlink="">
      <xdr:nvSpPr>
        <xdr:cNvPr id="86" name="テキスト ボックス 85"/>
        <xdr:cNvSpPr txBox="1"/>
      </xdr:nvSpPr>
      <xdr:spPr>
        <a:xfrm>
          <a:off x="3497795" y="620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101559</xdr:rowOff>
    </xdr:from>
    <xdr:to>
      <xdr:col>15</xdr:col>
      <xdr:colOff>101600</xdr:colOff>
      <xdr:row>38</xdr:row>
      <xdr:rowOff>31709</xdr:rowOff>
    </xdr:to>
    <xdr:sp macro="" textlink="">
      <xdr:nvSpPr>
        <xdr:cNvPr id="87" name="楕円 86"/>
        <xdr:cNvSpPr/>
      </xdr:nvSpPr>
      <xdr:spPr>
        <a:xfrm>
          <a:off x="2857500" y="644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48236</xdr:rowOff>
    </xdr:from>
    <xdr:ext cx="599010" cy="259045"/>
    <xdr:sp macro="" textlink="">
      <xdr:nvSpPr>
        <xdr:cNvPr id="88" name="テキスト ボックス 87"/>
        <xdr:cNvSpPr txBox="1"/>
      </xdr:nvSpPr>
      <xdr:spPr>
        <a:xfrm>
          <a:off x="2608795" y="622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66240</xdr:rowOff>
    </xdr:from>
    <xdr:to>
      <xdr:col>10</xdr:col>
      <xdr:colOff>165100</xdr:colOff>
      <xdr:row>37</xdr:row>
      <xdr:rowOff>167840</xdr:rowOff>
    </xdr:to>
    <xdr:sp macro="" textlink="">
      <xdr:nvSpPr>
        <xdr:cNvPr id="89" name="楕円 88"/>
        <xdr:cNvSpPr/>
      </xdr:nvSpPr>
      <xdr:spPr>
        <a:xfrm>
          <a:off x="1968500" y="64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12917</xdr:rowOff>
    </xdr:from>
    <xdr:ext cx="599010" cy="259045"/>
    <xdr:sp macro="" textlink="">
      <xdr:nvSpPr>
        <xdr:cNvPr id="90" name="テキスト ボックス 89"/>
        <xdr:cNvSpPr txBox="1"/>
      </xdr:nvSpPr>
      <xdr:spPr>
        <a:xfrm>
          <a:off x="1719795" y="618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100692</xdr:rowOff>
    </xdr:from>
    <xdr:to>
      <xdr:col>6</xdr:col>
      <xdr:colOff>38100</xdr:colOff>
      <xdr:row>38</xdr:row>
      <xdr:rowOff>30842</xdr:rowOff>
    </xdr:to>
    <xdr:sp macro="" textlink="">
      <xdr:nvSpPr>
        <xdr:cNvPr id="91" name="楕円 90"/>
        <xdr:cNvSpPr/>
      </xdr:nvSpPr>
      <xdr:spPr>
        <a:xfrm>
          <a:off x="1079500" y="64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47369</xdr:rowOff>
    </xdr:from>
    <xdr:ext cx="599010" cy="259045"/>
    <xdr:sp macro="" textlink="">
      <xdr:nvSpPr>
        <xdr:cNvPr id="92" name="テキスト ボックス 91"/>
        <xdr:cNvSpPr txBox="1"/>
      </xdr:nvSpPr>
      <xdr:spPr>
        <a:xfrm>
          <a:off x="830795" y="621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108088</xdr:rowOff>
    </xdr:from>
    <xdr:to>
      <xdr:col>24</xdr:col>
      <xdr:colOff>63500</xdr:colOff>
      <xdr:row>57</xdr:row>
      <xdr:rowOff>32231</xdr:rowOff>
    </xdr:to>
    <xdr:cxnSp macro="">
      <xdr:nvCxnSpPr>
        <xdr:cNvPr id="123" name="直線コネクタ 122"/>
        <xdr:cNvCxnSpPr/>
      </xdr:nvCxnSpPr>
      <xdr:spPr>
        <a:xfrm>
          <a:off x="3797300" y="9709288"/>
          <a:ext cx="838200" cy="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108088</xdr:rowOff>
    </xdr:from>
    <xdr:to>
      <xdr:col>19</xdr:col>
      <xdr:colOff>177800</xdr:colOff>
      <xdr:row>56</xdr:row>
      <xdr:rowOff>143943</xdr:rowOff>
    </xdr:to>
    <xdr:cxnSp macro="">
      <xdr:nvCxnSpPr>
        <xdr:cNvPr id="126" name="直線コネクタ 125"/>
        <xdr:cNvCxnSpPr/>
      </xdr:nvCxnSpPr>
      <xdr:spPr>
        <a:xfrm flipV="1">
          <a:off x="2908300" y="9709288"/>
          <a:ext cx="889000" cy="3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73868</xdr:rowOff>
    </xdr:from>
    <xdr:to>
      <xdr:col>15</xdr:col>
      <xdr:colOff>50800</xdr:colOff>
      <xdr:row>56</xdr:row>
      <xdr:rowOff>143943</xdr:rowOff>
    </xdr:to>
    <xdr:cxnSp macro="">
      <xdr:nvCxnSpPr>
        <xdr:cNvPr id="129" name="直線コネクタ 128"/>
        <xdr:cNvCxnSpPr/>
      </xdr:nvCxnSpPr>
      <xdr:spPr>
        <a:xfrm>
          <a:off x="2019300" y="9675068"/>
          <a:ext cx="889000" cy="7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150803</xdr:rowOff>
    </xdr:from>
    <xdr:to>
      <xdr:col>10</xdr:col>
      <xdr:colOff>114300</xdr:colOff>
      <xdr:row>56</xdr:row>
      <xdr:rowOff>73868</xdr:rowOff>
    </xdr:to>
    <xdr:cxnSp macro="">
      <xdr:nvCxnSpPr>
        <xdr:cNvPr id="132" name="直線コネクタ 131"/>
        <xdr:cNvCxnSpPr/>
      </xdr:nvCxnSpPr>
      <xdr:spPr>
        <a:xfrm>
          <a:off x="1130300" y="9580553"/>
          <a:ext cx="889000" cy="9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152881</xdr:rowOff>
    </xdr:from>
    <xdr:to>
      <xdr:col>24</xdr:col>
      <xdr:colOff>114300</xdr:colOff>
      <xdr:row>57</xdr:row>
      <xdr:rowOff>83031</xdr:rowOff>
    </xdr:to>
    <xdr:sp macro="" textlink="">
      <xdr:nvSpPr>
        <xdr:cNvPr id="142" name="楕円 141"/>
        <xdr:cNvSpPr/>
      </xdr:nvSpPr>
      <xdr:spPr>
        <a:xfrm>
          <a:off x="4584700" y="97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4308</xdr:rowOff>
    </xdr:from>
    <xdr:ext cx="599010" cy="259045"/>
    <xdr:sp macro="" textlink="">
      <xdr:nvSpPr>
        <xdr:cNvPr id="143" name="物件費該当値テキスト"/>
        <xdr:cNvSpPr txBox="1"/>
      </xdr:nvSpPr>
      <xdr:spPr>
        <a:xfrm>
          <a:off x="4686300" y="960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57288</xdr:rowOff>
    </xdr:from>
    <xdr:to>
      <xdr:col>20</xdr:col>
      <xdr:colOff>38100</xdr:colOff>
      <xdr:row>56</xdr:row>
      <xdr:rowOff>158888</xdr:rowOff>
    </xdr:to>
    <xdr:sp macro="" textlink="">
      <xdr:nvSpPr>
        <xdr:cNvPr id="144" name="楕円 143"/>
        <xdr:cNvSpPr/>
      </xdr:nvSpPr>
      <xdr:spPr>
        <a:xfrm>
          <a:off x="3746500" y="96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3965</xdr:rowOff>
    </xdr:from>
    <xdr:ext cx="599010" cy="259045"/>
    <xdr:sp macro="" textlink="">
      <xdr:nvSpPr>
        <xdr:cNvPr id="145" name="テキスト ボックス 144"/>
        <xdr:cNvSpPr txBox="1"/>
      </xdr:nvSpPr>
      <xdr:spPr>
        <a:xfrm>
          <a:off x="3497795" y="943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93143</xdr:rowOff>
    </xdr:from>
    <xdr:to>
      <xdr:col>15</xdr:col>
      <xdr:colOff>101600</xdr:colOff>
      <xdr:row>57</xdr:row>
      <xdr:rowOff>23293</xdr:rowOff>
    </xdr:to>
    <xdr:sp macro="" textlink="">
      <xdr:nvSpPr>
        <xdr:cNvPr id="146" name="楕円 145"/>
        <xdr:cNvSpPr/>
      </xdr:nvSpPr>
      <xdr:spPr>
        <a:xfrm>
          <a:off x="2857500" y="96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39820</xdr:rowOff>
    </xdr:from>
    <xdr:ext cx="599010" cy="259045"/>
    <xdr:sp macro="" textlink="">
      <xdr:nvSpPr>
        <xdr:cNvPr id="147" name="テキスト ボックス 146"/>
        <xdr:cNvSpPr txBox="1"/>
      </xdr:nvSpPr>
      <xdr:spPr>
        <a:xfrm>
          <a:off x="2608795" y="946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23068</xdr:rowOff>
    </xdr:from>
    <xdr:to>
      <xdr:col>10</xdr:col>
      <xdr:colOff>165100</xdr:colOff>
      <xdr:row>56</xdr:row>
      <xdr:rowOff>124668</xdr:rowOff>
    </xdr:to>
    <xdr:sp macro="" textlink="">
      <xdr:nvSpPr>
        <xdr:cNvPr id="148" name="楕円 147"/>
        <xdr:cNvSpPr/>
      </xdr:nvSpPr>
      <xdr:spPr>
        <a:xfrm>
          <a:off x="1968500" y="96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141195</xdr:rowOff>
    </xdr:from>
    <xdr:ext cx="599010" cy="259045"/>
    <xdr:sp macro="" textlink="">
      <xdr:nvSpPr>
        <xdr:cNvPr id="149" name="テキスト ボックス 148"/>
        <xdr:cNvSpPr txBox="1"/>
      </xdr:nvSpPr>
      <xdr:spPr>
        <a:xfrm>
          <a:off x="1719795" y="93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100003</xdr:rowOff>
    </xdr:from>
    <xdr:to>
      <xdr:col>6</xdr:col>
      <xdr:colOff>38100</xdr:colOff>
      <xdr:row>56</xdr:row>
      <xdr:rowOff>30153</xdr:rowOff>
    </xdr:to>
    <xdr:sp macro="" textlink="">
      <xdr:nvSpPr>
        <xdr:cNvPr id="150" name="楕円 149"/>
        <xdr:cNvSpPr/>
      </xdr:nvSpPr>
      <xdr:spPr>
        <a:xfrm>
          <a:off x="1079500" y="952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46680</xdr:rowOff>
    </xdr:from>
    <xdr:ext cx="599010" cy="259045"/>
    <xdr:sp macro="" textlink="">
      <xdr:nvSpPr>
        <xdr:cNvPr id="151" name="テキスト ボックス 150"/>
        <xdr:cNvSpPr txBox="1"/>
      </xdr:nvSpPr>
      <xdr:spPr>
        <a:xfrm>
          <a:off x="830795" y="930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171228</xdr:rowOff>
    </xdr:from>
    <xdr:to>
      <xdr:col>24</xdr:col>
      <xdr:colOff>63500</xdr:colOff>
      <xdr:row>79</xdr:row>
      <xdr:rowOff>4818</xdr:rowOff>
    </xdr:to>
    <xdr:cxnSp macro="">
      <xdr:nvCxnSpPr>
        <xdr:cNvPr id="180" name="直線コネクタ 179"/>
        <xdr:cNvCxnSpPr/>
      </xdr:nvCxnSpPr>
      <xdr:spPr>
        <a:xfrm flipV="1">
          <a:off x="3797300" y="13544328"/>
          <a:ext cx="8382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997</xdr:rowOff>
    </xdr:from>
    <xdr:to>
      <xdr:col>19</xdr:col>
      <xdr:colOff>177800</xdr:colOff>
      <xdr:row>79</xdr:row>
      <xdr:rowOff>4818</xdr:rowOff>
    </xdr:to>
    <xdr:cxnSp macro="">
      <xdr:nvCxnSpPr>
        <xdr:cNvPr id="183" name="直線コネクタ 182"/>
        <xdr:cNvCxnSpPr/>
      </xdr:nvCxnSpPr>
      <xdr:spPr>
        <a:xfrm>
          <a:off x="2908300" y="13545547"/>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125264</xdr:rowOff>
    </xdr:from>
    <xdr:to>
      <xdr:col>15</xdr:col>
      <xdr:colOff>50800</xdr:colOff>
      <xdr:row>79</xdr:row>
      <xdr:rowOff>997</xdr:rowOff>
    </xdr:to>
    <xdr:cxnSp macro="">
      <xdr:nvCxnSpPr>
        <xdr:cNvPr id="186" name="直線コネクタ 185"/>
        <xdr:cNvCxnSpPr/>
      </xdr:nvCxnSpPr>
      <xdr:spPr>
        <a:xfrm>
          <a:off x="2019300" y="13498364"/>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125264</xdr:rowOff>
    </xdr:from>
    <xdr:to>
      <xdr:col>10</xdr:col>
      <xdr:colOff>114300</xdr:colOff>
      <xdr:row>78</xdr:row>
      <xdr:rowOff>152231</xdr:rowOff>
    </xdr:to>
    <xdr:cxnSp macro="">
      <xdr:nvCxnSpPr>
        <xdr:cNvPr id="189" name="直線コネクタ 188"/>
        <xdr:cNvCxnSpPr/>
      </xdr:nvCxnSpPr>
      <xdr:spPr>
        <a:xfrm flipV="1">
          <a:off x="1130300" y="13498364"/>
          <a:ext cx="889000" cy="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120428</xdr:rowOff>
    </xdr:from>
    <xdr:to>
      <xdr:col>24</xdr:col>
      <xdr:colOff>114300</xdr:colOff>
      <xdr:row>79</xdr:row>
      <xdr:rowOff>50578</xdr:rowOff>
    </xdr:to>
    <xdr:sp macro="" textlink="">
      <xdr:nvSpPr>
        <xdr:cNvPr id="199" name="楕円 198"/>
        <xdr:cNvSpPr/>
      </xdr:nvSpPr>
      <xdr:spPr>
        <a:xfrm>
          <a:off x="4584700" y="134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125468</xdr:rowOff>
    </xdr:from>
    <xdr:to>
      <xdr:col>20</xdr:col>
      <xdr:colOff>38100</xdr:colOff>
      <xdr:row>79</xdr:row>
      <xdr:rowOff>55618</xdr:rowOff>
    </xdr:to>
    <xdr:sp macro="" textlink="">
      <xdr:nvSpPr>
        <xdr:cNvPr id="201" name="楕円 200"/>
        <xdr:cNvSpPr/>
      </xdr:nvSpPr>
      <xdr:spPr>
        <a:xfrm>
          <a:off x="3746500" y="134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46745</xdr:rowOff>
    </xdr:from>
    <xdr:ext cx="534377" cy="259045"/>
    <xdr:sp macro="" textlink="">
      <xdr:nvSpPr>
        <xdr:cNvPr id="202" name="テキスト ボックス 201"/>
        <xdr:cNvSpPr txBox="1"/>
      </xdr:nvSpPr>
      <xdr:spPr>
        <a:xfrm>
          <a:off x="3530111" y="135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121647</xdr:rowOff>
    </xdr:from>
    <xdr:to>
      <xdr:col>15</xdr:col>
      <xdr:colOff>101600</xdr:colOff>
      <xdr:row>79</xdr:row>
      <xdr:rowOff>51797</xdr:rowOff>
    </xdr:to>
    <xdr:sp macro="" textlink="">
      <xdr:nvSpPr>
        <xdr:cNvPr id="203" name="楕円 202"/>
        <xdr:cNvSpPr/>
      </xdr:nvSpPr>
      <xdr:spPr>
        <a:xfrm>
          <a:off x="2857500" y="134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42924</xdr:rowOff>
    </xdr:from>
    <xdr:ext cx="534377" cy="259045"/>
    <xdr:sp macro="" textlink="">
      <xdr:nvSpPr>
        <xdr:cNvPr id="204" name="テキスト ボックス 203"/>
        <xdr:cNvSpPr txBox="1"/>
      </xdr:nvSpPr>
      <xdr:spPr>
        <a:xfrm>
          <a:off x="2641111" y="135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74464</xdr:rowOff>
    </xdr:from>
    <xdr:to>
      <xdr:col>10</xdr:col>
      <xdr:colOff>165100</xdr:colOff>
      <xdr:row>79</xdr:row>
      <xdr:rowOff>4614</xdr:rowOff>
    </xdr:to>
    <xdr:sp macro="" textlink="">
      <xdr:nvSpPr>
        <xdr:cNvPr id="205" name="楕円 204"/>
        <xdr:cNvSpPr/>
      </xdr:nvSpPr>
      <xdr:spPr>
        <a:xfrm>
          <a:off x="1968500" y="134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21141</xdr:rowOff>
    </xdr:from>
    <xdr:ext cx="534377" cy="259045"/>
    <xdr:sp macro="" textlink="">
      <xdr:nvSpPr>
        <xdr:cNvPr id="206" name="テキスト ボックス 205"/>
        <xdr:cNvSpPr txBox="1"/>
      </xdr:nvSpPr>
      <xdr:spPr>
        <a:xfrm>
          <a:off x="1752111" y="132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101431</xdr:rowOff>
    </xdr:from>
    <xdr:to>
      <xdr:col>6</xdr:col>
      <xdr:colOff>38100</xdr:colOff>
      <xdr:row>79</xdr:row>
      <xdr:rowOff>31581</xdr:rowOff>
    </xdr:to>
    <xdr:sp macro="" textlink="">
      <xdr:nvSpPr>
        <xdr:cNvPr id="207" name="楕円 206"/>
        <xdr:cNvSpPr/>
      </xdr:nvSpPr>
      <xdr:spPr>
        <a:xfrm>
          <a:off x="1079500" y="134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22708</xdr:rowOff>
    </xdr:from>
    <xdr:ext cx="534377" cy="259045"/>
    <xdr:sp macro="" textlink="">
      <xdr:nvSpPr>
        <xdr:cNvPr id="208" name="テキスト ボックス 207"/>
        <xdr:cNvSpPr txBox="1"/>
      </xdr:nvSpPr>
      <xdr:spPr>
        <a:xfrm>
          <a:off x="863111" y="135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45735</xdr:rowOff>
    </xdr:from>
    <xdr:to>
      <xdr:col>24</xdr:col>
      <xdr:colOff>63500</xdr:colOff>
      <xdr:row>97</xdr:row>
      <xdr:rowOff>74668</xdr:rowOff>
    </xdr:to>
    <xdr:cxnSp macro="">
      <xdr:nvCxnSpPr>
        <xdr:cNvPr id="239" name="直線コネクタ 238"/>
        <xdr:cNvCxnSpPr/>
      </xdr:nvCxnSpPr>
      <xdr:spPr>
        <a:xfrm flipV="1">
          <a:off x="3797300" y="16676385"/>
          <a:ext cx="8382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74603</xdr:rowOff>
    </xdr:from>
    <xdr:to>
      <xdr:col>19</xdr:col>
      <xdr:colOff>177800</xdr:colOff>
      <xdr:row>97</xdr:row>
      <xdr:rowOff>74668</xdr:rowOff>
    </xdr:to>
    <xdr:cxnSp macro="">
      <xdr:nvCxnSpPr>
        <xdr:cNvPr id="242" name="直線コネクタ 241"/>
        <xdr:cNvCxnSpPr/>
      </xdr:nvCxnSpPr>
      <xdr:spPr>
        <a:xfrm>
          <a:off x="2908300" y="1670525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34630</xdr:rowOff>
    </xdr:from>
    <xdr:to>
      <xdr:col>15</xdr:col>
      <xdr:colOff>50800</xdr:colOff>
      <xdr:row>97</xdr:row>
      <xdr:rowOff>74603</xdr:rowOff>
    </xdr:to>
    <xdr:cxnSp macro="">
      <xdr:nvCxnSpPr>
        <xdr:cNvPr id="245" name="直線コネクタ 244"/>
        <xdr:cNvCxnSpPr/>
      </xdr:nvCxnSpPr>
      <xdr:spPr>
        <a:xfrm>
          <a:off x="2019300" y="16665280"/>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144599</xdr:rowOff>
    </xdr:from>
    <xdr:to>
      <xdr:col>10</xdr:col>
      <xdr:colOff>114300</xdr:colOff>
      <xdr:row>97</xdr:row>
      <xdr:rowOff>34630</xdr:rowOff>
    </xdr:to>
    <xdr:cxnSp macro="">
      <xdr:nvCxnSpPr>
        <xdr:cNvPr id="248" name="直線コネクタ 247"/>
        <xdr:cNvCxnSpPr/>
      </xdr:nvCxnSpPr>
      <xdr:spPr>
        <a:xfrm>
          <a:off x="1130300" y="16603799"/>
          <a:ext cx="8890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166385</xdr:rowOff>
    </xdr:from>
    <xdr:to>
      <xdr:col>24</xdr:col>
      <xdr:colOff>114300</xdr:colOff>
      <xdr:row>97</xdr:row>
      <xdr:rowOff>96535</xdr:rowOff>
    </xdr:to>
    <xdr:sp macro="" textlink="">
      <xdr:nvSpPr>
        <xdr:cNvPr id="258" name="楕円 257"/>
        <xdr:cNvSpPr/>
      </xdr:nvSpPr>
      <xdr:spPr>
        <a:xfrm>
          <a:off x="4584700" y="166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144812</xdr:rowOff>
    </xdr:from>
    <xdr:ext cx="534377" cy="259045"/>
    <xdr:sp macro="" textlink="">
      <xdr:nvSpPr>
        <xdr:cNvPr id="259" name="扶助費該当値テキスト"/>
        <xdr:cNvSpPr txBox="1"/>
      </xdr:nvSpPr>
      <xdr:spPr>
        <a:xfrm>
          <a:off x="4686300" y="166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23868</xdr:rowOff>
    </xdr:from>
    <xdr:to>
      <xdr:col>20</xdr:col>
      <xdr:colOff>38100</xdr:colOff>
      <xdr:row>97</xdr:row>
      <xdr:rowOff>125468</xdr:rowOff>
    </xdr:to>
    <xdr:sp macro="" textlink="">
      <xdr:nvSpPr>
        <xdr:cNvPr id="260" name="楕円 259"/>
        <xdr:cNvSpPr/>
      </xdr:nvSpPr>
      <xdr:spPr>
        <a:xfrm>
          <a:off x="3746500" y="166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116595</xdr:rowOff>
    </xdr:from>
    <xdr:ext cx="534377" cy="259045"/>
    <xdr:sp macro="" textlink="">
      <xdr:nvSpPr>
        <xdr:cNvPr id="261" name="テキスト ボックス 260"/>
        <xdr:cNvSpPr txBox="1"/>
      </xdr:nvSpPr>
      <xdr:spPr>
        <a:xfrm>
          <a:off x="3530111" y="167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23803</xdr:rowOff>
    </xdr:from>
    <xdr:to>
      <xdr:col>15</xdr:col>
      <xdr:colOff>101600</xdr:colOff>
      <xdr:row>97</xdr:row>
      <xdr:rowOff>125403</xdr:rowOff>
    </xdr:to>
    <xdr:sp macro="" textlink="">
      <xdr:nvSpPr>
        <xdr:cNvPr id="262" name="楕円 261"/>
        <xdr:cNvSpPr/>
      </xdr:nvSpPr>
      <xdr:spPr>
        <a:xfrm>
          <a:off x="2857500" y="166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116530</xdr:rowOff>
    </xdr:from>
    <xdr:ext cx="534377" cy="259045"/>
    <xdr:sp macro="" textlink="">
      <xdr:nvSpPr>
        <xdr:cNvPr id="263" name="テキスト ボックス 262"/>
        <xdr:cNvSpPr txBox="1"/>
      </xdr:nvSpPr>
      <xdr:spPr>
        <a:xfrm>
          <a:off x="2641111" y="1674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155280</xdr:rowOff>
    </xdr:from>
    <xdr:to>
      <xdr:col>10</xdr:col>
      <xdr:colOff>165100</xdr:colOff>
      <xdr:row>97</xdr:row>
      <xdr:rowOff>85430</xdr:rowOff>
    </xdr:to>
    <xdr:sp macro="" textlink="">
      <xdr:nvSpPr>
        <xdr:cNvPr id="264" name="楕円 263"/>
        <xdr:cNvSpPr/>
      </xdr:nvSpPr>
      <xdr:spPr>
        <a:xfrm>
          <a:off x="1968500" y="166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76557</xdr:rowOff>
    </xdr:from>
    <xdr:ext cx="534377" cy="259045"/>
    <xdr:sp macro="" textlink="">
      <xdr:nvSpPr>
        <xdr:cNvPr id="265" name="テキスト ボックス 264"/>
        <xdr:cNvSpPr txBox="1"/>
      </xdr:nvSpPr>
      <xdr:spPr>
        <a:xfrm>
          <a:off x="1752111" y="167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93799</xdr:rowOff>
    </xdr:from>
    <xdr:to>
      <xdr:col>6</xdr:col>
      <xdr:colOff>38100</xdr:colOff>
      <xdr:row>97</xdr:row>
      <xdr:rowOff>23949</xdr:rowOff>
    </xdr:to>
    <xdr:sp macro="" textlink="">
      <xdr:nvSpPr>
        <xdr:cNvPr id="266" name="楕円 265"/>
        <xdr:cNvSpPr/>
      </xdr:nvSpPr>
      <xdr:spPr>
        <a:xfrm>
          <a:off x="1079500" y="16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15076</xdr:rowOff>
    </xdr:from>
    <xdr:ext cx="534377" cy="259045"/>
    <xdr:sp macro="" textlink="">
      <xdr:nvSpPr>
        <xdr:cNvPr id="267" name="テキスト ボックス 266"/>
        <xdr:cNvSpPr txBox="1"/>
      </xdr:nvSpPr>
      <xdr:spPr>
        <a:xfrm>
          <a:off x="863111" y="1664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140299</xdr:rowOff>
    </xdr:from>
    <xdr:to>
      <xdr:col>55</xdr:col>
      <xdr:colOff>0</xdr:colOff>
      <xdr:row>37</xdr:row>
      <xdr:rowOff>143634</xdr:rowOff>
    </xdr:to>
    <xdr:cxnSp macro="">
      <xdr:nvCxnSpPr>
        <xdr:cNvPr id="295" name="直線コネクタ 294"/>
        <xdr:cNvCxnSpPr/>
      </xdr:nvCxnSpPr>
      <xdr:spPr>
        <a:xfrm flipV="1">
          <a:off x="9639300" y="6312499"/>
          <a:ext cx="838200" cy="1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143634</xdr:rowOff>
    </xdr:from>
    <xdr:to>
      <xdr:col>50</xdr:col>
      <xdr:colOff>114300</xdr:colOff>
      <xdr:row>38</xdr:row>
      <xdr:rowOff>69543</xdr:rowOff>
    </xdr:to>
    <xdr:cxnSp macro="">
      <xdr:nvCxnSpPr>
        <xdr:cNvPr id="298" name="直線コネクタ 297"/>
        <xdr:cNvCxnSpPr/>
      </xdr:nvCxnSpPr>
      <xdr:spPr>
        <a:xfrm flipV="1">
          <a:off x="8750300" y="6487284"/>
          <a:ext cx="889000" cy="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158226</xdr:rowOff>
    </xdr:from>
    <xdr:to>
      <xdr:col>45</xdr:col>
      <xdr:colOff>177800</xdr:colOff>
      <xdr:row>38</xdr:row>
      <xdr:rowOff>69543</xdr:rowOff>
    </xdr:to>
    <xdr:cxnSp macro="">
      <xdr:nvCxnSpPr>
        <xdr:cNvPr id="301" name="直線コネクタ 300"/>
        <xdr:cNvCxnSpPr/>
      </xdr:nvCxnSpPr>
      <xdr:spPr>
        <a:xfrm>
          <a:off x="7861300" y="6501876"/>
          <a:ext cx="889000" cy="8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158226</xdr:rowOff>
    </xdr:from>
    <xdr:to>
      <xdr:col>41</xdr:col>
      <xdr:colOff>50800</xdr:colOff>
      <xdr:row>38</xdr:row>
      <xdr:rowOff>59640</xdr:rowOff>
    </xdr:to>
    <xdr:cxnSp macro="">
      <xdr:nvCxnSpPr>
        <xdr:cNvPr id="304" name="直線コネクタ 303"/>
        <xdr:cNvCxnSpPr/>
      </xdr:nvCxnSpPr>
      <xdr:spPr>
        <a:xfrm flipV="1">
          <a:off x="6972300" y="6501876"/>
          <a:ext cx="889000" cy="7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89499</xdr:rowOff>
    </xdr:from>
    <xdr:to>
      <xdr:col>55</xdr:col>
      <xdr:colOff>50800</xdr:colOff>
      <xdr:row>37</xdr:row>
      <xdr:rowOff>19649</xdr:rowOff>
    </xdr:to>
    <xdr:sp macro="" textlink="">
      <xdr:nvSpPr>
        <xdr:cNvPr id="314" name="楕円 313"/>
        <xdr:cNvSpPr/>
      </xdr:nvSpPr>
      <xdr:spPr>
        <a:xfrm>
          <a:off x="10426700" y="62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112376</xdr:rowOff>
    </xdr:from>
    <xdr:ext cx="599010" cy="259045"/>
    <xdr:sp macro="" textlink="">
      <xdr:nvSpPr>
        <xdr:cNvPr id="315" name="補助費等該当値テキスト"/>
        <xdr:cNvSpPr txBox="1"/>
      </xdr:nvSpPr>
      <xdr:spPr>
        <a:xfrm>
          <a:off x="10528300" y="611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92834</xdr:rowOff>
    </xdr:from>
    <xdr:to>
      <xdr:col>50</xdr:col>
      <xdr:colOff>165100</xdr:colOff>
      <xdr:row>38</xdr:row>
      <xdr:rowOff>22985</xdr:rowOff>
    </xdr:to>
    <xdr:sp macro="" textlink="">
      <xdr:nvSpPr>
        <xdr:cNvPr id="316" name="楕円 315"/>
        <xdr:cNvSpPr/>
      </xdr:nvSpPr>
      <xdr:spPr>
        <a:xfrm>
          <a:off x="9588500" y="6436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39511</xdr:rowOff>
    </xdr:from>
    <xdr:ext cx="599010" cy="259045"/>
    <xdr:sp macro="" textlink="">
      <xdr:nvSpPr>
        <xdr:cNvPr id="317" name="テキスト ボックス 316"/>
        <xdr:cNvSpPr txBox="1"/>
      </xdr:nvSpPr>
      <xdr:spPr>
        <a:xfrm>
          <a:off x="9339795" y="621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18743</xdr:rowOff>
    </xdr:from>
    <xdr:to>
      <xdr:col>46</xdr:col>
      <xdr:colOff>38100</xdr:colOff>
      <xdr:row>38</xdr:row>
      <xdr:rowOff>120343</xdr:rowOff>
    </xdr:to>
    <xdr:sp macro="" textlink="">
      <xdr:nvSpPr>
        <xdr:cNvPr id="318" name="楕円 317"/>
        <xdr:cNvSpPr/>
      </xdr:nvSpPr>
      <xdr:spPr>
        <a:xfrm>
          <a:off x="8699500" y="653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136870</xdr:rowOff>
    </xdr:from>
    <xdr:ext cx="599010" cy="259045"/>
    <xdr:sp macro="" textlink="">
      <xdr:nvSpPr>
        <xdr:cNvPr id="319" name="テキスト ボックス 318"/>
        <xdr:cNvSpPr txBox="1"/>
      </xdr:nvSpPr>
      <xdr:spPr>
        <a:xfrm>
          <a:off x="8450795" y="630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107426</xdr:rowOff>
    </xdr:from>
    <xdr:to>
      <xdr:col>41</xdr:col>
      <xdr:colOff>101600</xdr:colOff>
      <xdr:row>38</xdr:row>
      <xdr:rowOff>37576</xdr:rowOff>
    </xdr:to>
    <xdr:sp macro="" textlink="">
      <xdr:nvSpPr>
        <xdr:cNvPr id="320" name="楕円 319"/>
        <xdr:cNvSpPr/>
      </xdr:nvSpPr>
      <xdr:spPr>
        <a:xfrm>
          <a:off x="7810500" y="64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54103</xdr:rowOff>
    </xdr:from>
    <xdr:ext cx="599010" cy="259045"/>
    <xdr:sp macro="" textlink="">
      <xdr:nvSpPr>
        <xdr:cNvPr id="321" name="テキスト ボックス 320"/>
        <xdr:cNvSpPr txBox="1"/>
      </xdr:nvSpPr>
      <xdr:spPr>
        <a:xfrm>
          <a:off x="7561795" y="622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8840</xdr:rowOff>
    </xdr:from>
    <xdr:to>
      <xdr:col>36</xdr:col>
      <xdr:colOff>165100</xdr:colOff>
      <xdr:row>38</xdr:row>
      <xdr:rowOff>110440</xdr:rowOff>
    </xdr:to>
    <xdr:sp macro="" textlink="">
      <xdr:nvSpPr>
        <xdr:cNvPr id="322" name="楕円 321"/>
        <xdr:cNvSpPr/>
      </xdr:nvSpPr>
      <xdr:spPr>
        <a:xfrm>
          <a:off x="6921500" y="65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126967</xdr:rowOff>
    </xdr:from>
    <xdr:ext cx="599010" cy="259045"/>
    <xdr:sp macro="" textlink="">
      <xdr:nvSpPr>
        <xdr:cNvPr id="323" name="テキスト ボックス 322"/>
        <xdr:cNvSpPr txBox="1"/>
      </xdr:nvSpPr>
      <xdr:spPr>
        <a:xfrm>
          <a:off x="6672795" y="629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117010</xdr:rowOff>
    </xdr:from>
    <xdr:to>
      <xdr:col>55</xdr:col>
      <xdr:colOff>0</xdr:colOff>
      <xdr:row>57</xdr:row>
      <xdr:rowOff>91198</xdr:rowOff>
    </xdr:to>
    <xdr:cxnSp macro="">
      <xdr:nvCxnSpPr>
        <xdr:cNvPr id="348" name="直線コネクタ 347"/>
        <xdr:cNvCxnSpPr/>
      </xdr:nvCxnSpPr>
      <xdr:spPr>
        <a:xfrm flipV="1">
          <a:off x="9639300" y="9718210"/>
          <a:ext cx="838200" cy="1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91198</xdr:rowOff>
    </xdr:from>
    <xdr:to>
      <xdr:col>50</xdr:col>
      <xdr:colOff>114300</xdr:colOff>
      <xdr:row>57</xdr:row>
      <xdr:rowOff>104439</xdr:rowOff>
    </xdr:to>
    <xdr:cxnSp macro="">
      <xdr:nvCxnSpPr>
        <xdr:cNvPr id="351" name="直線コネクタ 350"/>
        <xdr:cNvCxnSpPr/>
      </xdr:nvCxnSpPr>
      <xdr:spPr>
        <a:xfrm flipV="1">
          <a:off x="8750300" y="9863848"/>
          <a:ext cx="889000" cy="1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3" name="テキスト ボックス 352"/>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108029</xdr:rowOff>
    </xdr:from>
    <xdr:to>
      <xdr:col>45</xdr:col>
      <xdr:colOff>177800</xdr:colOff>
      <xdr:row>57</xdr:row>
      <xdr:rowOff>104439</xdr:rowOff>
    </xdr:to>
    <xdr:cxnSp macro="">
      <xdr:nvCxnSpPr>
        <xdr:cNvPr id="354" name="直線コネクタ 353"/>
        <xdr:cNvCxnSpPr/>
      </xdr:nvCxnSpPr>
      <xdr:spPr>
        <a:xfrm>
          <a:off x="7861300" y="9537779"/>
          <a:ext cx="889000" cy="33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108029</xdr:rowOff>
    </xdr:from>
    <xdr:to>
      <xdr:col>41</xdr:col>
      <xdr:colOff>50800</xdr:colOff>
      <xdr:row>56</xdr:row>
      <xdr:rowOff>36080</xdr:rowOff>
    </xdr:to>
    <xdr:cxnSp macro="">
      <xdr:nvCxnSpPr>
        <xdr:cNvPr id="357" name="直線コネクタ 356"/>
        <xdr:cNvCxnSpPr/>
      </xdr:nvCxnSpPr>
      <xdr:spPr>
        <a:xfrm flipV="1">
          <a:off x="6972300" y="9537779"/>
          <a:ext cx="889000" cy="9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66210</xdr:rowOff>
    </xdr:from>
    <xdr:to>
      <xdr:col>55</xdr:col>
      <xdr:colOff>50800</xdr:colOff>
      <xdr:row>56</xdr:row>
      <xdr:rowOff>167810</xdr:rowOff>
    </xdr:to>
    <xdr:sp macro="" textlink="">
      <xdr:nvSpPr>
        <xdr:cNvPr id="367" name="楕円 366"/>
        <xdr:cNvSpPr/>
      </xdr:nvSpPr>
      <xdr:spPr>
        <a:xfrm>
          <a:off x="10426700" y="96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89087</xdr:rowOff>
    </xdr:from>
    <xdr:ext cx="599010" cy="259045"/>
    <xdr:sp macro="" textlink="">
      <xdr:nvSpPr>
        <xdr:cNvPr id="368" name="普通建設事業費該当値テキスト"/>
        <xdr:cNvSpPr txBox="1"/>
      </xdr:nvSpPr>
      <xdr:spPr>
        <a:xfrm>
          <a:off x="10528300" y="951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40398</xdr:rowOff>
    </xdr:from>
    <xdr:to>
      <xdr:col>50</xdr:col>
      <xdr:colOff>165100</xdr:colOff>
      <xdr:row>57</xdr:row>
      <xdr:rowOff>141998</xdr:rowOff>
    </xdr:to>
    <xdr:sp macro="" textlink="">
      <xdr:nvSpPr>
        <xdr:cNvPr id="369" name="楕円 368"/>
        <xdr:cNvSpPr/>
      </xdr:nvSpPr>
      <xdr:spPr>
        <a:xfrm>
          <a:off x="9588500" y="98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133125</xdr:rowOff>
    </xdr:from>
    <xdr:ext cx="599010" cy="259045"/>
    <xdr:sp macro="" textlink="">
      <xdr:nvSpPr>
        <xdr:cNvPr id="370" name="テキスト ボックス 369"/>
        <xdr:cNvSpPr txBox="1"/>
      </xdr:nvSpPr>
      <xdr:spPr>
        <a:xfrm>
          <a:off x="9339795" y="990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53639</xdr:rowOff>
    </xdr:from>
    <xdr:to>
      <xdr:col>46</xdr:col>
      <xdr:colOff>38100</xdr:colOff>
      <xdr:row>57</xdr:row>
      <xdr:rowOff>155239</xdr:rowOff>
    </xdr:to>
    <xdr:sp macro="" textlink="">
      <xdr:nvSpPr>
        <xdr:cNvPr id="371" name="楕円 370"/>
        <xdr:cNvSpPr/>
      </xdr:nvSpPr>
      <xdr:spPr>
        <a:xfrm>
          <a:off x="8699500" y="98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146366</xdr:rowOff>
    </xdr:from>
    <xdr:ext cx="599010" cy="259045"/>
    <xdr:sp macro="" textlink="">
      <xdr:nvSpPr>
        <xdr:cNvPr id="372" name="テキスト ボックス 371"/>
        <xdr:cNvSpPr txBox="1"/>
      </xdr:nvSpPr>
      <xdr:spPr>
        <a:xfrm>
          <a:off x="8450795" y="991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57229</xdr:rowOff>
    </xdr:from>
    <xdr:to>
      <xdr:col>41</xdr:col>
      <xdr:colOff>101600</xdr:colOff>
      <xdr:row>55</xdr:row>
      <xdr:rowOff>158829</xdr:rowOff>
    </xdr:to>
    <xdr:sp macro="" textlink="">
      <xdr:nvSpPr>
        <xdr:cNvPr id="373" name="楕円 372"/>
        <xdr:cNvSpPr/>
      </xdr:nvSpPr>
      <xdr:spPr>
        <a:xfrm>
          <a:off x="7810500" y="94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3906</xdr:rowOff>
    </xdr:from>
    <xdr:ext cx="599010" cy="259045"/>
    <xdr:sp macro="" textlink="">
      <xdr:nvSpPr>
        <xdr:cNvPr id="374" name="テキスト ボックス 373"/>
        <xdr:cNvSpPr txBox="1"/>
      </xdr:nvSpPr>
      <xdr:spPr>
        <a:xfrm>
          <a:off x="7561795" y="92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156730</xdr:rowOff>
    </xdr:from>
    <xdr:to>
      <xdr:col>36</xdr:col>
      <xdr:colOff>165100</xdr:colOff>
      <xdr:row>56</xdr:row>
      <xdr:rowOff>86880</xdr:rowOff>
    </xdr:to>
    <xdr:sp macro="" textlink="">
      <xdr:nvSpPr>
        <xdr:cNvPr id="375" name="楕円 374"/>
        <xdr:cNvSpPr/>
      </xdr:nvSpPr>
      <xdr:spPr>
        <a:xfrm>
          <a:off x="6921500" y="95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103407</xdr:rowOff>
    </xdr:from>
    <xdr:ext cx="599010" cy="259045"/>
    <xdr:sp macro="" textlink="">
      <xdr:nvSpPr>
        <xdr:cNvPr id="376" name="テキスト ボックス 375"/>
        <xdr:cNvSpPr txBox="1"/>
      </xdr:nvSpPr>
      <xdr:spPr>
        <a:xfrm>
          <a:off x="6672795" y="936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114360</xdr:rowOff>
    </xdr:from>
    <xdr:to>
      <xdr:col>55</xdr:col>
      <xdr:colOff>0</xdr:colOff>
      <xdr:row>78</xdr:row>
      <xdr:rowOff>123670</xdr:rowOff>
    </xdr:to>
    <xdr:cxnSp macro="">
      <xdr:nvCxnSpPr>
        <xdr:cNvPr id="405" name="直線コネクタ 404"/>
        <xdr:cNvCxnSpPr/>
      </xdr:nvCxnSpPr>
      <xdr:spPr>
        <a:xfrm flipV="1">
          <a:off x="9639300" y="13316010"/>
          <a:ext cx="838200" cy="18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123670</xdr:rowOff>
    </xdr:from>
    <xdr:to>
      <xdr:col>50</xdr:col>
      <xdr:colOff>114300</xdr:colOff>
      <xdr:row>79</xdr:row>
      <xdr:rowOff>12610</xdr:rowOff>
    </xdr:to>
    <xdr:cxnSp macro="">
      <xdr:nvCxnSpPr>
        <xdr:cNvPr id="408" name="直線コネクタ 407"/>
        <xdr:cNvCxnSpPr/>
      </xdr:nvCxnSpPr>
      <xdr:spPr>
        <a:xfrm flipV="1">
          <a:off x="8750300" y="13496770"/>
          <a:ext cx="889000" cy="6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83342</xdr:rowOff>
    </xdr:from>
    <xdr:to>
      <xdr:col>45</xdr:col>
      <xdr:colOff>177800</xdr:colOff>
      <xdr:row>79</xdr:row>
      <xdr:rowOff>12610</xdr:rowOff>
    </xdr:to>
    <xdr:cxnSp macro="">
      <xdr:nvCxnSpPr>
        <xdr:cNvPr id="411" name="直線コネクタ 410"/>
        <xdr:cNvCxnSpPr/>
      </xdr:nvCxnSpPr>
      <xdr:spPr>
        <a:xfrm>
          <a:off x="7861300" y="13456442"/>
          <a:ext cx="889000" cy="10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93783</xdr:rowOff>
    </xdr:from>
    <xdr:to>
      <xdr:col>41</xdr:col>
      <xdr:colOff>50800</xdr:colOff>
      <xdr:row>78</xdr:row>
      <xdr:rowOff>83342</xdr:rowOff>
    </xdr:to>
    <xdr:cxnSp macro="">
      <xdr:nvCxnSpPr>
        <xdr:cNvPr id="414" name="直線コネクタ 413"/>
        <xdr:cNvCxnSpPr/>
      </xdr:nvCxnSpPr>
      <xdr:spPr>
        <a:xfrm>
          <a:off x="6972300" y="13295433"/>
          <a:ext cx="889000" cy="16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63560</xdr:rowOff>
    </xdr:from>
    <xdr:to>
      <xdr:col>55</xdr:col>
      <xdr:colOff>50800</xdr:colOff>
      <xdr:row>77</xdr:row>
      <xdr:rowOff>165160</xdr:rowOff>
    </xdr:to>
    <xdr:sp macro="" textlink="">
      <xdr:nvSpPr>
        <xdr:cNvPr id="424" name="楕円 423"/>
        <xdr:cNvSpPr/>
      </xdr:nvSpPr>
      <xdr:spPr>
        <a:xfrm>
          <a:off x="10426700" y="132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86437</xdr:rowOff>
    </xdr:from>
    <xdr:ext cx="599010" cy="259045"/>
    <xdr:sp macro="" textlink="">
      <xdr:nvSpPr>
        <xdr:cNvPr id="425" name="普通建設事業費 （ うち新規整備　）該当値テキスト"/>
        <xdr:cNvSpPr txBox="1"/>
      </xdr:nvSpPr>
      <xdr:spPr>
        <a:xfrm>
          <a:off x="10528300" y="1311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72870</xdr:rowOff>
    </xdr:from>
    <xdr:to>
      <xdr:col>50</xdr:col>
      <xdr:colOff>165100</xdr:colOff>
      <xdr:row>79</xdr:row>
      <xdr:rowOff>3020</xdr:rowOff>
    </xdr:to>
    <xdr:sp macro="" textlink="">
      <xdr:nvSpPr>
        <xdr:cNvPr id="426" name="楕円 425"/>
        <xdr:cNvSpPr/>
      </xdr:nvSpPr>
      <xdr:spPr>
        <a:xfrm>
          <a:off x="9588500" y="134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165597</xdr:rowOff>
    </xdr:from>
    <xdr:ext cx="599010" cy="259045"/>
    <xdr:sp macro="" textlink="">
      <xdr:nvSpPr>
        <xdr:cNvPr id="427" name="テキスト ボックス 426"/>
        <xdr:cNvSpPr txBox="1"/>
      </xdr:nvSpPr>
      <xdr:spPr>
        <a:xfrm>
          <a:off x="9339795" y="1353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133260</xdr:rowOff>
    </xdr:from>
    <xdr:to>
      <xdr:col>46</xdr:col>
      <xdr:colOff>38100</xdr:colOff>
      <xdr:row>79</xdr:row>
      <xdr:rowOff>63410</xdr:rowOff>
    </xdr:to>
    <xdr:sp macro="" textlink="">
      <xdr:nvSpPr>
        <xdr:cNvPr id="428" name="楕円 427"/>
        <xdr:cNvSpPr/>
      </xdr:nvSpPr>
      <xdr:spPr>
        <a:xfrm>
          <a:off x="8699500" y="135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54537</xdr:rowOff>
    </xdr:from>
    <xdr:ext cx="534377" cy="259045"/>
    <xdr:sp macro="" textlink="">
      <xdr:nvSpPr>
        <xdr:cNvPr id="429" name="テキスト ボックス 428"/>
        <xdr:cNvSpPr txBox="1"/>
      </xdr:nvSpPr>
      <xdr:spPr>
        <a:xfrm>
          <a:off x="8483111" y="13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32542</xdr:rowOff>
    </xdr:from>
    <xdr:to>
      <xdr:col>41</xdr:col>
      <xdr:colOff>101600</xdr:colOff>
      <xdr:row>78</xdr:row>
      <xdr:rowOff>134142</xdr:rowOff>
    </xdr:to>
    <xdr:sp macro="" textlink="">
      <xdr:nvSpPr>
        <xdr:cNvPr id="430" name="楕円 429"/>
        <xdr:cNvSpPr/>
      </xdr:nvSpPr>
      <xdr:spPr>
        <a:xfrm>
          <a:off x="7810500" y="1340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150669</xdr:rowOff>
    </xdr:from>
    <xdr:ext cx="599010" cy="259045"/>
    <xdr:sp macro="" textlink="">
      <xdr:nvSpPr>
        <xdr:cNvPr id="431" name="テキスト ボックス 430"/>
        <xdr:cNvSpPr txBox="1"/>
      </xdr:nvSpPr>
      <xdr:spPr>
        <a:xfrm>
          <a:off x="7561795" y="1318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42983</xdr:rowOff>
    </xdr:from>
    <xdr:to>
      <xdr:col>36</xdr:col>
      <xdr:colOff>165100</xdr:colOff>
      <xdr:row>77</xdr:row>
      <xdr:rowOff>144583</xdr:rowOff>
    </xdr:to>
    <xdr:sp macro="" textlink="">
      <xdr:nvSpPr>
        <xdr:cNvPr id="432" name="楕円 431"/>
        <xdr:cNvSpPr/>
      </xdr:nvSpPr>
      <xdr:spPr>
        <a:xfrm>
          <a:off x="6921500" y="13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161110</xdr:rowOff>
    </xdr:from>
    <xdr:ext cx="599010" cy="259045"/>
    <xdr:sp macro="" textlink="">
      <xdr:nvSpPr>
        <xdr:cNvPr id="433" name="テキスト ボックス 432"/>
        <xdr:cNvSpPr txBox="1"/>
      </xdr:nvSpPr>
      <xdr:spPr>
        <a:xfrm>
          <a:off x="6672795" y="1301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82648</xdr:rowOff>
    </xdr:from>
    <xdr:to>
      <xdr:col>55</xdr:col>
      <xdr:colOff>0</xdr:colOff>
      <xdr:row>98</xdr:row>
      <xdr:rowOff>83040</xdr:rowOff>
    </xdr:to>
    <xdr:cxnSp macro="">
      <xdr:nvCxnSpPr>
        <xdr:cNvPr id="460" name="直線コネクタ 459"/>
        <xdr:cNvCxnSpPr/>
      </xdr:nvCxnSpPr>
      <xdr:spPr>
        <a:xfrm flipV="1">
          <a:off x="9639300" y="16884748"/>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1" name="普通建設事業費 （ うち更新整備　）平均値テキスト"/>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39588</xdr:rowOff>
    </xdr:from>
    <xdr:to>
      <xdr:col>50</xdr:col>
      <xdr:colOff>114300</xdr:colOff>
      <xdr:row>98</xdr:row>
      <xdr:rowOff>83040</xdr:rowOff>
    </xdr:to>
    <xdr:cxnSp macro="">
      <xdr:nvCxnSpPr>
        <xdr:cNvPr id="463" name="直線コネクタ 462"/>
        <xdr:cNvCxnSpPr/>
      </xdr:nvCxnSpPr>
      <xdr:spPr>
        <a:xfrm>
          <a:off x="8750300" y="16841688"/>
          <a:ext cx="889000" cy="4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132677</xdr:rowOff>
    </xdr:from>
    <xdr:to>
      <xdr:col>45</xdr:col>
      <xdr:colOff>177800</xdr:colOff>
      <xdr:row>98</xdr:row>
      <xdr:rowOff>39588</xdr:rowOff>
    </xdr:to>
    <xdr:cxnSp macro="">
      <xdr:nvCxnSpPr>
        <xdr:cNvPr id="466" name="直線コネクタ 465"/>
        <xdr:cNvCxnSpPr/>
      </xdr:nvCxnSpPr>
      <xdr:spPr>
        <a:xfrm>
          <a:off x="7861300" y="16420427"/>
          <a:ext cx="889000" cy="4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8" name="テキスト ボックス 467"/>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132677</xdr:rowOff>
    </xdr:from>
    <xdr:to>
      <xdr:col>41</xdr:col>
      <xdr:colOff>50800</xdr:colOff>
      <xdr:row>97</xdr:row>
      <xdr:rowOff>145235</xdr:rowOff>
    </xdr:to>
    <xdr:cxnSp macro="">
      <xdr:nvCxnSpPr>
        <xdr:cNvPr id="469" name="直線コネクタ 468"/>
        <xdr:cNvCxnSpPr/>
      </xdr:nvCxnSpPr>
      <xdr:spPr>
        <a:xfrm flipV="1">
          <a:off x="6972300" y="16420427"/>
          <a:ext cx="889000" cy="3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31848</xdr:rowOff>
    </xdr:from>
    <xdr:to>
      <xdr:col>55</xdr:col>
      <xdr:colOff>50800</xdr:colOff>
      <xdr:row>98</xdr:row>
      <xdr:rowOff>133448</xdr:rowOff>
    </xdr:to>
    <xdr:sp macro="" textlink="">
      <xdr:nvSpPr>
        <xdr:cNvPr id="479" name="楕円 478"/>
        <xdr:cNvSpPr/>
      </xdr:nvSpPr>
      <xdr:spPr>
        <a:xfrm>
          <a:off x="10426700" y="168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118225</xdr:rowOff>
    </xdr:from>
    <xdr:ext cx="534377" cy="259045"/>
    <xdr:sp macro="" textlink="">
      <xdr:nvSpPr>
        <xdr:cNvPr id="480" name="普通建設事業費 （ うち更新整備　）該当値テキスト"/>
        <xdr:cNvSpPr txBox="1"/>
      </xdr:nvSpPr>
      <xdr:spPr>
        <a:xfrm>
          <a:off x="10528300" y="167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32240</xdr:rowOff>
    </xdr:from>
    <xdr:to>
      <xdr:col>50</xdr:col>
      <xdr:colOff>165100</xdr:colOff>
      <xdr:row>98</xdr:row>
      <xdr:rowOff>133840</xdr:rowOff>
    </xdr:to>
    <xdr:sp macro="" textlink="">
      <xdr:nvSpPr>
        <xdr:cNvPr id="481" name="楕円 480"/>
        <xdr:cNvSpPr/>
      </xdr:nvSpPr>
      <xdr:spPr>
        <a:xfrm>
          <a:off x="9588500" y="168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124967</xdr:rowOff>
    </xdr:from>
    <xdr:ext cx="534377" cy="259045"/>
    <xdr:sp macro="" textlink="">
      <xdr:nvSpPr>
        <xdr:cNvPr id="482" name="テキスト ボックス 481"/>
        <xdr:cNvSpPr txBox="1"/>
      </xdr:nvSpPr>
      <xdr:spPr>
        <a:xfrm>
          <a:off x="9372111" y="169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160238</xdr:rowOff>
    </xdr:from>
    <xdr:to>
      <xdr:col>46</xdr:col>
      <xdr:colOff>38100</xdr:colOff>
      <xdr:row>98</xdr:row>
      <xdr:rowOff>90388</xdr:rowOff>
    </xdr:to>
    <xdr:sp macro="" textlink="">
      <xdr:nvSpPr>
        <xdr:cNvPr id="483" name="楕円 482"/>
        <xdr:cNvSpPr/>
      </xdr:nvSpPr>
      <xdr:spPr>
        <a:xfrm>
          <a:off x="8699500" y="167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81515</xdr:rowOff>
    </xdr:from>
    <xdr:ext cx="599010" cy="259045"/>
    <xdr:sp macro="" textlink="">
      <xdr:nvSpPr>
        <xdr:cNvPr id="484" name="テキスト ボックス 483"/>
        <xdr:cNvSpPr txBox="1"/>
      </xdr:nvSpPr>
      <xdr:spPr>
        <a:xfrm>
          <a:off x="8450795" y="1688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81877</xdr:rowOff>
    </xdr:from>
    <xdr:to>
      <xdr:col>41</xdr:col>
      <xdr:colOff>101600</xdr:colOff>
      <xdr:row>96</xdr:row>
      <xdr:rowOff>12027</xdr:rowOff>
    </xdr:to>
    <xdr:sp macro="" textlink="">
      <xdr:nvSpPr>
        <xdr:cNvPr id="485" name="楕円 484"/>
        <xdr:cNvSpPr/>
      </xdr:nvSpPr>
      <xdr:spPr>
        <a:xfrm>
          <a:off x="7810500" y="163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28554</xdr:rowOff>
    </xdr:from>
    <xdr:ext cx="599010" cy="259045"/>
    <xdr:sp macro="" textlink="">
      <xdr:nvSpPr>
        <xdr:cNvPr id="486" name="テキスト ボックス 485"/>
        <xdr:cNvSpPr txBox="1"/>
      </xdr:nvSpPr>
      <xdr:spPr>
        <a:xfrm>
          <a:off x="7561795" y="1614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94435</xdr:rowOff>
    </xdr:from>
    <xdr:to>
      <xdr:col>36</xdr:col>
      <xdr:colOff>165100</xdr:colOff>
      <xdr:row>98</xdr:row>
      <xdr:rowOff>24585</xdr:rowOff>
    </xdr:to>
    <xdr:sp macro="" textlink="">
      <xdr:nvSpPr>
        <xdr:cNvPr id="487" name="楕円 486"/>
        <xdr:cNvSpPr/>
      </xdr:nvSpPr>
      <xdr:spPr>
        <a:xfrm>
          <a:off x="6921500" y="16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41112</xdr:rowOff>
    </xdr:from>
    <xdr:ext cx="599010" cy="259045"/>
    <xdr:sp macro="" textlink="">
      <xdr:nvSpPr>
        <xdr:cNvPr id="488" name="テキスト ボックス 487"/>
        <xdr:cNvSpPr txBox="1"/>
      </xdr:nvSpPr>
      <xdr:spPr>
        <a:xfrm>
          <a:off x="6672795" y="1650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109744</xdr:rowOff>
    </xdr:from>
    <xdr:to>
      <xdr:col>85</xdr:col>
      <xdr:colOff>127000</xdr:colOff>
      <xdr:row>39</xdr:row>
      <xdr:rowOff>61976</xdr:rowOff>
    </xdr:to>
    <xdr:cxnSp macro="">
      <xdr:nvCxnSpPr>
        <xdr:cNvPr id="519" name="直線コネクタ 518"/>
        <xdr:cNvCxnSpPr/>
      </xdr:nvCxnSpPr>
      <xdr:spPr>
        <a:xfrm flipV="1">
          <a:off x="15481300" y="6624844"/>
          <a:ext cx="838200" cy="1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133769</xdr:rowOff>
    </xdr:from>
    <xdr:to>
      <xdr:col>81</xdr:col>
      <xdr:colOff>50800</xdr:colOff>
      <xdr:row>39</xdr:row>
      <xdr:rowOff>61976</xdr:rowOff>
    </xdr:to>
    <xdr:cxnSp macro="">
      <xdr:nvCxnSpPr>
        <xdr:cNvPr id="522" name="直線コネクタ 521"/>
        <xdr:cNvCxnSpPr/>
      </xdr:nvCxnSpPr>
      <xdr:spPr>
        <a:xfrm>
          <a:off x="14592300" y="6477419"/>
          <a:ext cx="889000" cy="2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133769</xdr:rowOff>
    </xdr:from>
    <xdr:to>
      <xdr:col>76</xdr:col>
      <xdr:colOff>114300</xdr:colOff>
      <xdr:row>39</xdr:row>
      <xdr:rowOff>98878</xdr:rowOff>
    </xdr:to>
    <xdr:cxnSp macro="">
      <xdr:nvCxnSpPr>
        <xdr:cNvPr id="525" name="直線コネクタ 524"/>
        <xdr:cNvCxnSpPr/>
      </xdr:nvCxnSpPr>
      <xdr:spPr>
        <a:xfrm flipV="1">
          <a:off x="13703300" y="6477419"/>
          <a:ext cx="889000" cy="3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7" name="テキスト ボックス 526"/>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58944</xdr:rowOff>
    </xdr:from>
    <xdr:to>
      <xdr:col>85</xdr:col>
      <xdr:colOff>177800</xdr:colOff>
      <xdr:row>38</xdr:row>
      <xdr:rowOff>160544</xdr:rowOff>
    </xdr:to>
    <xdr:sp macro="" textlink="">
      <xdr:nvSpPr>
        <xdr:cNvPr id="538" name="楕円 537"/>
        <xdr:cNvSpPr/>
      </xdr:nvSpPr>
      <xdr:spPr>
        <a:xfrm>
          <a:off x="16268700" y="657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81821</xdr:rowOff>
    </xdr:from>
    <xdr:ext cx="534377" cy="259045"/>
    <xdr:sp macro="" textlink="">
      <xdr:nvSpPr>
        <xdr:cNvPr id="539" name="災害復旧事業費該当値テキスト"/>
        <xdr:cNvSpPr txBox="1"/>
      </xdr:nvSpPr>
      <xdr:spPr>
        <a:xfrm>
          <a:off x="16370300" y="642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11176</xdr:rowOff>
    </xdr:from>
    <xdr:to>
      <xdr:col>81</xdr:col>
      <xdr:colOff>101600</xdr:colOff>
      <xdr:row>39</xdr:row>
      <xdr:rowOff>112776</xdr:rowOff>
    </xdr:to>
    <xdr:sp macro="" textlink="">
      <xdr:nvSpPr>
        <xdr:cNvPr id="540" name="楕円 539"/>
        <xdr:cNvSpPr/>
      </xdr:nvSpPr>
      <xdr:spPr>
        <a:xfrm>
          <a:off x="15430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103903</xdr:rowOff>
    </xdr:from>
    <xdr:ext cx="534377" cy="259045"/>
    <xdr:sp macro="" textlink="">
      <xdr:nvSpPr>
        <xdr:cNvPr id="541" name="テキスト ボックス 540"/>
        <xdr:cNvSpPr txBox="1"/>
      </xdr:nvSpPr>
      <xdr:spPr>
        <a:xfrm>
          <a:off x="15214111" y="679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82969</xdr:rowOff>
    </xdr:from>
    <xdr:to>
      <xdr:col>76</xdr:col>
      <xdr:colOff>165100</xdr:colOff>
      <xdr:row>38</xdr:row>
      <xdr:rowOff>13119</xdr:rowOff>
    </xdr:to>
    <xdr:sp macro="" textlink="">
      <xdr:nvSpPr>
        <xdr:cNvPr id="542" name="楕円 541"/>
        <xdr:cNvSpPr/>
      </xdr:nvSpPr>
      <xdr:spPr>
        <a:xfrm>
          <a:off x="14541500" y="64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29646</xdr:rowOff>
    </xdr:from>
    <xdr:ext cx="534377" cy="259045"/>
    <xdr:sp macro="" textlink="">
      <xdr:nvSpPr>
        <xdr:cNvPr id="543" name="テキスト ボックス 542"/>
        <xdr:cNvSpPr txBox="1"/>
      </xdr:nvSpPr>
      <xdr:spPr>
        <a:xfrm>
          <a:off x="14325111" y="62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8046</xdr:rowOff>
    </xdr:from>
    <xdr:to>
      <xdr:col>85</xdr:col>
      <xdr:colOff>127000</xdr:colOff>
      <xdr:row>77</xdr:row>
      <xdr:rowOff>63198</xdr:rowOff>
    </xdr:to>
    <xdr:cxnSp macro="">
      <xdr:nvCxnSpPr>
        <xdr:cNvPr id="625" name="直線コネクタ 624"/>
        <xdr:cNvCxnSpPr/>
      </xdr:nvCxnSpPr>
      <xdr:spPr>
        <a:xfrm flipV="1">
          <a:off x="15481300" y="13209696"/>
          <a:ext cx="838200" cy="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63198</xdr:rowOff>
    </xdr:from>
    <xdr:to>
      <xdr:col>81</xdr:col>
      <xdr:colOff>50800</xdr:colOff>
      <xdr:row>77</xdr:row>
      <xdr:rowOff>91567</xdr:rowOff>
    </xdr:to>
    <xdr:cxnSp macro="">
      <xdr:nvCxnSpPr>
        <xdr:cNvPr id="628" name="直線コネクタ 627"/>
        <xdr:cNvCxnSpPr/>
      </xdr:nvCxnSpPr>
      <xdr:spPr>
        <a:xfrm flipV="1">
          <a:off x="14592300" y="13264848"/>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71824</xdr:rowOff>
    </xdr:from>
    <xdr:to>
      <xdr:col>76</xdr:col>
      <xdr:colOff>114300</xdr:colOff>
      <xdr:row>77</xdr:row>
      <xdr:rowOff>91567</xdr:rowOff>
    </xdr:to>
    <xdr:cxnSp macro="">
      <xdr:nvCxnSpPr>
        <xdr:cNvPr id="631" name="直線コネクタ 630"/>
        <xdr:cNvCxnSpPr/>
      </xdr:nvCxnSpPr>
      <xdr:spPr>
        <a:xfrm>
          <a:off x="13703300" y="13273474"/>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42045</xdr:rowOff>
    </xdr:from>
    <xdr:to>
      <xdr:col>71</xdr:col>
      <xdr:colOff>177800</xdr:colOff>
      <xdr:row>77</xdr:row>
      <xdr:rowOff>71824</xdr:rowOff>
    </xdr:to>
    <xdr:cxnSp macro="">
      <xdr:nvCxnSpPr>
        <xdr:cNvPr id="634" name="直線コネクタ 633"/>
        <xdr:cNvCxnSpPr/>
      </xdr:nvCxnSpPr>
      <xdr:spPr>
        <a:xfrm>
          <a:off x="12814300" y="13243695"/>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128696</xdr:rowOff>
    </xdr:from>
    <xdr:to>
      <xdr:col>85</xdr:col>
      <xdr:colOff>177800</xdr:colOff>
      <xdr:row>77</xdr:row>
      <xdr:rowOff>58846</xdr:rowOff>
    </xdr:to>
    <xdr:sp macro="" textlink="">
      <xdr:nvSpPr>
        <xdr:cNvPr id="644" name="楕円 643"/>
        <xdr:cNvSpPr/>
      </xdr:nvSpPr>
      <xdr:spPr>
        <a:xfrm>
          <a:off x="16268700" y="131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151573</xdr:rowOff>
    </xdr:from>
    <xdr:ext cx="599010" cy="259045"/>
    <xdr:sp macro="" textlink="">
      <xdr:nvSpPr>
        <xdr:cNvPr id="645" name="公債費該当値テキスト"/>
        <xdr:cNvSpPr txBox="1"/>
      </xdr:nvSpPr>
      <xdr:spPr>
        <a:xfrm>
          <a:off x="16370300" y="1301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12398</xdr:rowOff>
    </xdr:from>
    <xdr:to>
      <xdr:col>81</xdr:col>
      <xdr:colOff>101600</xdr:colOff>
      <xdr:row>77</xdr:row>
      <xdr:rowOff>113998</xdr:rowOff>
    </xdr:to>
    <xdr:sp macro="" textlink="">
      <xdr:nvSpPr>
        <xdr:cNvPr id="646" name="楕円 645"/>
        <xdr:cNvSpPr/>
      </xdr:nvSpPr>
      <xdr:spPr>
        <a:xfrm>
          <a:off x="15430500" y="132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130525</xdr:rowOff>
    </xdr:from>
    <xdr:ext cx="599010" cy="259045"/>
    <xdr:sp macro="" textlink="">
      <xdr:nvSpPr>
        <xdr:cNvPr id="647" name="テキスト ボックス 646"/>
        <xdr:cNvSpPr txBox="1"/>
      </xdr:nvSpPr>
      <xdr:spPr>
        <a:xfrm>
          <a:off x="15181795" y="1298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40767</xdr:rowOff>
    </xdr:from>
    <xdr:to>
      <xdr:col>76</xdr:col>
      <xdr:colOff>165100</xdr:colOff>
      <xdr:row>77</xdr:row>
      <xdr:rowOff>142367</xdr:rowOff>
    </xdr:to>
    <xdr:sp macro="" textlink="">
      <xdr:nvSpPr>
        <xdr:cNvPr id="648" name="楕円 647"/>
        <xdr:cNvSpPr/>
      </xdr:nvSpPr>
      <xdr:spPr>
        <a:xfrm>
          <a:off x="14541500" y="132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158894</xdr:rowOff>
    </xdr:from>
    <xdr:ext cx="599010" cy="259045"/>
    <xdr:sp macro="" textlink="">
      <xdr:nvSpPr>
        <xdr:cNvPr id="649" name="テキスト ボックス 648"/>
        <xdr:cNvSpPr txBox="1"/>
      </xdr:nvSpPr>
      <xdr:spPr>
        <a:xfrm>
          <a:off x="14292795" y="1301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21024</xdr:rowOff>
    </xdr:from>
    <xdr:to>
      <xdr:col>72</xdr:col>
      <xdr:colOff>38100</xdr:colOff>
      <xdr:row>77</xdr:row>
      <xdr:rowOff>122624</xdr:rowOff>
    </xdr:to>
    <xdr:sp macro="" textlink="">
      <xdr:nvSpPr>
        <xdr:cNvPr id="650" name="楕円 649"/>
        <xdr:cNvSpPr/>
      </xdr:nvSpPr>
      <xdr:spPr>
        <a:xfrm>
          <a:off x="13652500" y="132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139151</xdr:rowOff>
    </xdr:from>
    <xdr:ext cx="599010" cy="259045"/>
    <xdr:sp macro="" textlink="">
      <xdr:nvSpPr>
        <xdr:cNvPr id="651" name="テキスト ボックス 650"/>
        <xdr:cNvSpPr txBox="1"/>
      </xdr:nvSpPr>
      <xdr:spPr>
        <a:xfrm>
          <a:off x="13403795" y="1299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162695</xdr:rowOff>
    </xdr:from>
    <xdr:to>
      <xdr:col>67</xdr:col>
      <xdr:colOff>101600</xdr:colOff>
      <xdr:row>77</xdr:row>
      <xdr:rowOff>92845</xdr:rowOff>
    </xdr:to>
    <xdr:sp macro="" textlink="">
      <xdr:nvSpPr>
        <xdr:cNvPr id="652" name="楕円 651"/>
        <xdr:cNvSpPr/>
      </xdr:nvSpPr>
      <xdr:spPr>
        <a:xfrm>
          <a:off x="12763500" y="13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109373</xdr:rowOff>
    </xdr:from>
    <xdr:ext cx="599010" cy="259045"/>
    <xdr:sp macro="" textlink="">
      <xdr:nvSpPr>
        <xdr:cNvPr id="653" name="テキスト ボックス 652"/>
        <xdr:cNvSpPr txBox="1"/>
      </xdr:nvSpPr>
      <xdr:spPr>
        <a:xfrm>
          <a:off x="12514795" y="1296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153679</xdr:rowOff>
    </xdr:from>
    <xdr:to>
      <xdr:col>85</xdr:col>
      <xdr:colOff>127000</xdr:colOff>
      <xdr:row>99</xdr:row>
      <xdr:rowOff>40415</xdr:rowOff>
    </xdr:to>
    <xdr:cxnSp macro="">
      <xdr:nvCxnSpPr>
        <xdr:cNvPr id="682" name="直線コネクタ 681"/>
        <xdr:cNvCxnSpPr/>
      </xdr:nvCxnSpPr>
      <xdr:spPr>
        <a:xfrm flipV="1">
          <a:off x="15481300" y="16955779"/>
          <a:ext cx="838200" cy="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171210</xdr:rowOff>
    </xdr:from>
    <xdr:to>
      <xdr:col>81</xdr:col>
      <xdr:colOff>50800</xdr:colOff>
      <xdr:row>99</xdr:row>
      <xdr:rowOff>40415</xdr:rowOff>
    </xdr:to>
    <xdr:cxnSp macro="">
      <xdr:nvCxnSpPr>
        <xdr:cNvPr id="685" name="直線コネクタ 684"/>
        <xdr:cNvCxnSpPr/>
      </xdr:nvCxnSpPr>
      <xdr:spPr>
        <a:xfrm>
          <a:off x="14592300" y="16973310"/>
          <a:ext cx="889000" cy="4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171210</xdr:rowOff>
    </xdr:from>
    <xdr:to>
      <xdr:col>76</xdr:col>
      <xdr:colOff>114300</xdr:colOff>
      <xdr:row>99</xdr:row>
      <xdr:rowOff>41291</xdr:rowOff>
    </xdr:to>
    <xdr:cxnSp macro="">
      <xdr:nvCxnSpPr>
        <xdr:cNvPr id="688" name="直線コネクタ 687"/>
        <xdr:cNvCxnSpPr/>
      </xdr:nvCxnSpPr>
      <xdr:spPr>
        <a:xfrm flipV="1">
          <a:off x="13703300" y="16973310"/>
          <a:ext cx="889000" cy="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162289</xdr:rowOff>
    </xdr:from>
    <xdr:to>
      <xdr:col>71</xdr:col>
      <xdr:colOff>177800</xdr:colOff>
      <xdr:row>99</xdr:row>
      <xdr:rowOff>41291</xdr:rowOff>
    </xdr:to>
    <xdr:cxnSp macro="">
      <xdr:nvCxnSpPr>
        <xdr:cNvPr id="691" name="直線コネクタ 690"/>
        <xdr:cNvCxnSpPr/>
      </xdr:nvCxnSpPr>
      <xdr:spPr>
        <a:xfrm>
          <a:off x="12814300" y="16964389"/>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102879</xdr:rowOff>
    </xdr:from>
    <xdr:to>
      <xdr:col>85</xdr:col>
      <xdr:colOff>177800</xdr:colOff>
      <xdr:row>99</xdr:row>
      <xdr:rowOff>33029</xdr:rowOff>
    </xdr:to>
    <xdr:sp macro="" textlink="">
      <xdr:nvSpPr>
        <xdr:cNvPr id="701" name="楕円 700"/>
        <xdr:cNvSpPr/>
      </xdr:nvSpPr>
      <xdr:spPr>
        <a:xfrm>
          <a:off x="16268700" y="169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62256</xdr:rowOff>
    </xdr:from>
    <xdr:ext cx="534377" cy="259045"/>
    <xdr:sp macro="" textlink="">
      <xdr:nvSpPr>
        <xdr:cNvPr id="702" name="積立金該当値テキスト"/>
        <xdr:cNvSpPr txBox="1"/>
      </xdr:nvSpPr>
      <xdr:spPr>
        <a:xfrm>
          <a:off x="16370300" y="1669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161065</xdr:rowOff>
    </xdr:from>
    <xdr:to>
      <xdr:col>81</xdr:col>
      <xdr:colOff>101600</xdr:colOff>
      <xdr:row>99</xdr:row>
      <xdr:rowOff>91215</xdr:rowOff>
    </xdr:to>
    <xdr:sp macro="" textlink="">
      <xdr:nvSpPr>
        <xdr:cNvPr id="703" name="楕円 702"/>
        <xdr:cNvSpPr/>
      </xdr:nvSpPr>
      <xdr:spPr>
        <a:xfrm>
          <a:off x="15430500" y="169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82342</xdr:rowOff>
    </xdr:from>
    <xdr:ext cx="469744" cy="259045"/>
    <xdr:sp macro="" textlink="">
      <xdr:nvSpPr>
        <xdr:cNvPr id="704" name="テキスト ボックス 703"/>
        <xdr:cNvSpPr txBox="1"/>
      </xdr:nvSpPr>
      <xdr:spPr>
        <a:xfrm>
          <a:off x="15246428" y="1705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120410</xdr:rowOff>
    </xdr:from>
    <xdr:to>
      <xdr:col>76</xdr:col>
      <xdr:colOff>165100</xdr:colOff>
      <xdr:row>99</xdr:row>
      <xdr:rowOff>50560</xdr:rowOff>
    </xdr:to>
    <xdr:sp macro="" textlink="">
      <xdr:nvSpPr>
        <xdr:cNvPr id="705" name="楕円 704"/>
        <xdr:cNvSpPr/>
      </xdr:nvSpPr>
      <xdr:spPr>
        <a:xfrm>
          <a:off x="14541500" y="16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41687</xdr:rowOff>
    </xdr:from>
    <xdr:ext cx="534377" cy="259045"/>
    <xdr:sp macro="" textlink="">
      <xdr:nvSpPr>
        <xdr:cNvPr id="706" name="テキスト ボックス 705"/>
        <xdr:cNvSpPr txBox="1"/>
      </xdr:nvSpPr>
      <xdr:spPr>
        <a:xfrm>
          <a:off x="14325111" y="170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161941</xdr:rowOff>
    </xdr:from>
    <xdr:to>
      <xdr:col>72</xdr:col>
      <xdr:colOff>38100</xdr:colOff>
      <xdr:row>99</xdr:row>
      <xdr:rowOff>92091</xdr:rowOff>
    </xdr:to>
    <xdr:sp macro="" textlink="">
      <xdr:nvSpPr>
        <xdr:cNvPr id="707" name="楕円 706"/>
        <xdr:cNvSpPr/>
      </xdr:nvSpPr>
      <xdr:spPr>
        <a:xfrm>
          <a:off x="13652500" y="1696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83218</xdr:rowOff>
    </xdr:from>
    <xdr:ext cx="469744" cy="259045"/>
    <xdr:sp macro="" textlink="">
      <xdr:nvSpPr>
        <xdr:cNvPr id="708" name="テキスト ボックス 707"/>
        <xdr:cNvSpPr txBox="1"/>
      </xdr:nvSpPr>
      <xdr:spPr>
        <a:xfrm>
          <a:off x="13468428" y="1705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111489</xdr:rowOff>
    </xdr:from>
    <xdr:to>
      <xdr:col>67</xdr:col>
      <xdr:colOff>101600</xdr:colOff>
      <xdr:row>99</xdr:row>
      <xdr:rowOff>41639</xdr:rowOff>
    </xdr:to>
    <xdr:sp macro="" textlink="">
      <xdr:nvSpPr>
        <xdr:cNvPr id="709" name="楕円 708"/>
        <xdr:cNvSpPr/>
      </xdr:nvSpPr>
      <xdr:spPr>
        <a:xfrm>
          <a:off x="12763500" y="169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32766</xdr:rowOff>
    </xdr:from>
    <xdr:ext cx="534377" cy="259045"/>
    <xdr:sp macro="" textlink="">
      <xdr:nvSpPr>
        <xdr:cNvPr id="710" name="テキスト ボックス 709"/>
        <xdr:cNvSpPr txBox="1"/>
      </xdr:nvSpPr>
      <xdr:spPr>
        <a:xfrm>
          <a:off x="12547111" y="170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116520</xdr:rowOff>
    </xdr:from>
    <xdr:to>
      <xdr:col>102</xdr:col>
      <xdr:colOff>114300</xdr:colOff>
      <xdr:row>38</xdr:row>
      <xdr:rowOff>139700</xdr:rowOff>
    </xdr:to>
    <xdr:cxnSp macro="">
      <xdr:nvCxnSpPr>
        <xdr:cNvPr id="746" name="直線コネクタ 745"/>
        <xdr:cNvCxnSpPr/>
      </xdr:nvCxnSpPr>
      <xdr:spPr>
        <a:xfrm>
          <a:off x="18656300" y="5431470"/>
          <a:ext cx="889000" cy="12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129552</xdr:rowOff>
    </xdr:from>
    <xdr:ext cx="469744" cy="259045"/>
    <xdr:sp macro="" textlink="">
      <xdr:nvSpPr>
        <xdr:cNvPr id="750" name="テキスト ボックス 749"/>
        <xdr:cNvSpPr txBox="1"/>
      </xdr:nvSpPr>
      <xdr:spPr>
        <a:xfrm>
          <a:off x="18421428" y="66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65720</xdr:rowOff>
    </xdr:from>
    <xdr:to>
      <xdr:col>98</xdr:col>
      <xdr:colOff>38100</xdr:colOff>
      <xdr:row>31</xdr:row>
      <xdr:rowOff>167320</xdr:rowOff>
    </xdr:to>
    <xdr:sp macro="" textlink="">
      <xdr:nvSpPr>
        <xdr:cNvPr id="764" name="楕円 763"/>
        <xdr:cNvSpPr/>
      </xdr:nvSpPr>
      <xdr:spPr>
        <a:xfrm>
          <a:off x="18605500" y="53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12397</xdr:rowOff>
    </xdr:from>
    <xdr:ext cx="534377" cy="259045"/>
    <xdr:sp macro="" textlink="">
      <xdr:nvSpPr>
        <xdr:cNvPr id="765" name="テキスト ボックス 764"/>
        <xdr:cNvSpPr txBox="1"/>
      </xdr:nvSpPr>
      <xdr:spPr>
        <a:xfrm>
          <a:off x="18389111" y="51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13944</xdr:rowOff>
    </xdr:from>
    <xdr:to>
      <xdr:col>116</xdr:col>
      <xdr:colOff>63500</xdr:colOff>
      <xdr:row>73</xdr:row>
      <xdr:rowOff>122748</xdr:rowOff>
    </xdr:to>
    <xdr:cxnSp macro="">
      <xdr:nvCxnSpPr>
        <xdr:cNvPr id="853" name="直線コネクタ 852"/>
        <xdr:cNvCxnSpPr/>
      </xdr:nvCxnSpPr>
      <xdr:spPr>
        <a:xfrm>
          <a:off x="21323300" y="12529794"/>
          <a:ext cx="838200" cy="10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13944</xdr:rowOff>
    </xdr:from>
    <xdr:to>
      <xdr:col>111</xdr:col>
      <xdr:colOff>177800</xdr:colOff>
      <xdr:row>73</xdr:row>
      <xdr:rowOff>150059</xdr:rowOff>
    </xdr:to>
    <xdr:cxnSp macro="">
      <xdr:nvCxnSpPr>
        <xdr:cNvPr id="856" name="直線コネクタ 855"/>
        <xdr:cNvCxnSpPr/>
      </xdr:nvCxnSpPr>
      <xdr:spPr>
        <a:xfrm flipV="1">
          <a:off x="20434300" y="12529794"/>
          <a:ext cx="889000" cy="13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55252</xdr:rowOff>
    </xdr:from>
    <xdr:to>
      <xdr:col>107</xdr:col>
      <xdr:colOff>50800</xdr:colOff>
      <xdr:row>73</xdr:row>
      <xdr:rowOff>150059</xdr:rowOff>
    </xdr:to>
    <xdr:cxnSp macro="">
      <xdr:nvCxnSpPr>
        <xdr:cNvPr id="859" name="直線コネクタ 858"/>
        <xdr:cNvCxnSpPr/>
      </xdr:nvCxnSpPr>
      <xdr:spPr>
        <a:xfrm>
          <a:off x="19545300" y="12399652"/>
          <a:ext cx="889000" cy="26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55252</xdr:rowOff>
    </xdr:from>
    <xdr:to>
      <xdr:col>102</xdr:col>
      <xdr:colOff>114300</xdr:colOff>
      <xdr:row>73</xdr:row>
      <xdr:rowOff>20237</xdr:rowOff>
    </xdr:to>
    <xdr:cxnSp macro="">
      <xdr:nvCxnSpPr>
        <xdr:cNvPr id="862" name="直線コネクタ 861"/>
        <xdr:cNvCxnSpPr/>
      </xdr:nvCxnSpPr>
      <xdr:spPr>
        <a:xfrm flipV="1">
          <a:off x="18656300" y="12399652"/>
          <a:ext cx="889000" cy="1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71948</xdr:rowOff>
    </xdr:from>
    <xdr:to>
      <xdr:col>116</xdr:col>
      <xdr:colOff>114300</xdr:colOff>
      <xdr:row>74</xdr:row>
      <xdr:rowOff>2098</xdr:rowOff>
    </xdr:to>
    <xdr:sp macro="" textlink="">
      <xdr:nvSpPr>
        <xdr:cNvPr id="872" name="楕円 871"/>
        <xdr:cNvSpPr/>
      </xdr:nvSpPr>
      <xdr:spPr>
        <a:xfrm>
          <a:off x="22110700" y="125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94825</xdr:rowOff>
    </xdr:from>
    <xdr:ext cx="599010" cy="259045"/>
    <xdr:sp macro="" textlink="">
      <xdr:nvSpPr>
        <xdr:cNvPr id="873" name="繰出金該当値テキスト"/>
        <xdr:cNvSpPr txBox="1"/>
      </xdr:nvSpPr>
      <xdr:spPr>
        <a:xfrm>
          <a:off x="22212300" y="1243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134594</xdr:rowOff>
    </xdr:from>
    <xdr:to>
      <xdr:col>112</xdr:col>
      <xdr:colOff>38100</xdr:colOff>
      <xdr:row>73</xdr:row>
      <xdr:rowOff>64744</xdr:rowOff>
    </xdr:to>
    <xdr:sp macro="" textlink="">
      <xdr:nvSpPr>
        <xdr:cNvPr id="874" name="楕円 873"/>
        <xdr:cNvSpPr/>
      </xdr:nvSpPr>
      <xdr:spPr>
        <a:xfrm>
          <a:off x="21272500" y="124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81271</xdr:rowOff>
    </xdr:from>
    <xdr:ext cx="599010" cy="259045"/>
    <xdr:sp macro="" textlink="">
      <xdr:nvSpPr>
        <xdr:cNvPr id="875" name="テキスト ボックス 874"/>
        <xdr:cNvSpPr txBox="1"/>
      </xdr:nvSpPr>
      <xdr:spPr>
        <a:xfrm>
          <a:off x="21023795" y="1225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99259</xdr:rowOff>
    </xdr:from>
    <xdr:to>
      <xdr:col>107</xdr:col>
      <xdr:colOff>101600</xdr:colOff>
      <xdr:row>74</xdr:row>
      <xdr:rowOff>29409</xdr:rowOff>
    </xdr:to>
    <xdr:sp macro="" textlink="">
      <xdr:nvSpPr>
        <xdr:cNvPr id="876" name="楕円 875"/>
        <xdr:cNvSpPr/>
      </xdr:nvSpPr>
      <xdr:spPr>
        <a:xfrm>
          <a:off x="20383500" y="126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45936</xdr:rowOff>
    </xdr:from>
    <xdr:ext cx="599010" cy="259045"/>
    <xdr:sp macro="" textlink="">
      <xdr:nvSpPr>
        <xdr:cNvPr id="877" name="テキスト ボックス 876"/>
        <xdr:cNvSpPr txBox="1"/>
      </xdr:nvSpPr>
      <xdr:spPr>
        <a:xfrm>
          <a:off x="20134795" y="1239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4452</xdr:rowOff>
    </xdr:from>
    <xdr:to>
      <xdr:col>102</xdr:col>
      <xdr:colOff>165100</xdr:colOff>
      <xdr:row>72</xdr:row>
      <xdr:rowOff>106052</xdr:rowOff>
    </xdr:to>
    <xdr:sp macro="" textlink="">
      <xdr:nvSpPr>
        <xdr:cNvPr id="878" name="楕円 877"/>
        <xdr:cNvSpPr/>
      </xdr:nvSpPr>
      <xdr:spPr>
        <a:xfrm>
          <a:off x="19494500" y="123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122579</xdr:rowOff>
    </xdr:from>
    <xdr:ext cx="599010" cy="259045"/>
    <xdr:sp macro="" textlink="">
      <xdr:nvSpPr>
        <xdr:cNvPr id="879" name="テキスト ボックス 878"/>
        <xdr:cNvSpPr txBox="1"/>
      </xdr:nvSpPr>
      <xdr:spPr>
        <a:xfrm>
          <a:off x="19245795" y="121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140887</xdr:rowOff>
    </xdr:from>
    <xdr:to>
      <xdr:col>98</xdr:col>
      <xdr:colOff>38100</xdr:colOff>
      <xdr:row>73</xdr:row>
      <xdr:rowOff>71037</xdr:rowOff>
    </xdr:to>
    <xdr:sp macro="" textlink="">
      <xdr:nvSpPr>
        <xdr:cNvPr id="880" name="楕円 879"/>
        <xdr:cNvSpPr/>
      </xdr:nvSpPr>
      <xdr:spPr>
        <a:xfrm>
          <a:off x="18605500" y="124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87564</xdr:rowOff>
    </xdr:from>
    <xdr:ext cx="599010" cy="259045"/>
    <xdr:sp macro="" textlink="">
      <xdr:nvSpPr>
        <xdr:cNvPr id="881" name="テキスト ボックス 880"/>
        <xdr:cNvSpPr txBox="1"/>
      </xdr:nvSpPr>
      <xdr:spPr>
        <a:xfrm>
          <a:off x="18356795" y="1226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令和</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年度は</a:t>
          </a:r>
          <a:r>
            <a:rPr kumimoji="1" lang="ja-JP" altLang="en-US" sz="1100" baseline="0">
              <a:solidFill>
                <a:schemeClr val="dk1"/>
              </a:solidFill>
              <a:effectLst/>
              <a:latin typeface="+mn-lt"/>
              <a:ea typeface="+mn-ea"/>
              <a:cs typeface="+mn-cs"/>
            </a:rPr>
            <a:t>普通建設事業費（うち新規整備）と物件費が</a:t>
          </a:r>
          <a:r>
            <a:rPr kumimoji="1" lang="ja-JP" altLang="ja-JP" sz="1100" baseline="0">
              <a:solidFill>
                <a:schemeClr val="dk1"/>
              </a:solidFill>
              <a:effectLst/>
              <a:latin typeface="+mn-lt"/>
              <a:ea typeface="+mn-ea"/>
              <a:cs typeface="+mn-cs"/>
            </a:rPr>
            <a:t>類似団体の平均を上回っている。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これは、</a:t>
          </a:r>
          <a:r>
            <a:rPr kumimoji="1" lang="ja-JP" altLang="en-US" sz="1100" baseline="0">
              <a:solidFill>
                <a:schemeClr val="dk1"/>
              </a:solidFill>
              <a:effectLst/>
              <a:latin typeface="+mn-lt"/>
              <a:ea typeface="+mn-ea"/>
              <a:cs typeface="+mn-cs"/>
            </a:rPr>
            <a:t>移住者増に対応するため公営住宅を整備しているためで、今後も移住者増に対応するため住宅建設がしばらく続くことが予想される。</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また物件費については今年度電子化を進め為、平均値を上回る状況となった。これについては今年度で大きな更新は完了したが、今後も電子化やシステム更新が予定されているため引き続き支出が予想される。</a:t>
          </a:r>
          <a:endParaRPr kumimoji="1" lang="en-US" altLang="ja-JP" sz="1100" baseline="0">
            <a:solidFill>
              <a:schemeClr val="dk1"/>
            </a:solidFill>
            <a:effectLst/>
            <a:latin typeface="+mn-lt"/>
            <a:ea typeface="+mn-ea"/>
            <a:cs typeface="+mn-cs"/>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
697
52.78
1,740,238
1,517,994
190,414
756,529
1,386,876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102438</xdr:rowOff>
    </xdr:from>
    <xdr:to>
      <xdr:col>24</xdr:col>
      <xdr:colOff>63500</xdr:colOff>
      <xdr:row>36</xdr:row>
      <xdr:rowOff>119110</xdr:rowOff>
    </xdr:to>
    <xdr:cxnSp macro="">
      <xdr:nvCxnSpPr>
        <xdr:cNvPr id="62" name="直線コネクタ 61"/>
        <xdr:cNvCxnSpPr/>
      </xdr:nvCxnSpPr>
      <xdr:spPr>
        <a:xfrm>
          <a:off x="3797300" y="6274638"/>
          <a:ext cx="8382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98617</xdr:rowOff>
    </xdr:from>
    <xdr:to>
      <xdr:col>19</xdr:col>
      <xdr:colOff>177800</xdr:colOff>
      <xdr:row>36</xdr:row>
      <xdr:rowOff>102438</xdr:rowOff>
    </xdr:to>
    <xdr:cxnSp macro="">
      <xdr:nvCxnSpPr>
        <xdr:cNvPr id="65" name="直線コネクタ 64"/>
        <xdr:cNvCxnSpPr/>
      </xdr:nvCxnSpPr>
      <xdr:spPr>
        <a:xfrm>
          <a:off x="2908300" y="6270817"/>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98617</xdr:rowOff>
    </xdr:from>
    <xdr:to>
      <xdr:col>15</xdr:col>
      <xdr:colOff>50800</xdr:colOff>
      <xdr:row>36</xdr:row>
      <xdr:rowOff>116905</xdr:rowOff>
    </xdr:to>
    <xdr:cxnSp macro="">
      <xdr:nvCxnSpPr>
        <xdr:cNvPr id="68" name="直線コネクタ 67"/>
        <xdr:cNvCxnSpPr/>
      </xdr:nvCxnSpPr>
      <xdr:spPr>
        <a:xfrm flipV="1">
          <a:off x="2019300" y="627081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111746</xdr:rowOff>
    </xdr:from>
    <xdr:to>
      <xdr:col>10</xdr:col>
      <xdr:colOff>114300</xdr:colOff>
      <xdr:row>36</xdr:row>
      <xdr:rowOff>116905</xdr:rowOff>
    </xdr:to>
    <xdr:cxnSp macro="">
      <xdr:nvCxnSpPr>
        <xdr:cNvPr id="71" name="直線コネクタ 70"/>
        <xdr:cNvCxnSpPr/>
      </xdr:nvCxnSpPr>
      <xdr:spPr>
        <a:xfrm>
          <a:off x="1130300" y="6283946"/>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68310</xdr:rowOff>
    </xdr:from>
    <xdr:to>
      <xdr:col>24</xdr:col>
      <xdr:colOff>114300</xdr:colOff>
      <xdr:row>36</xdr:row>
      <xdr:rowOff>169910</xdr:rowOff>
    </xdr:to>
    <xdr:sp macro="" textlink="">
      <xdr:nvSpPr>
        <xdr:cNvPr id="81" name="楕円 80"/>
        <xdr:cNvSpPr/>
      </xdr:nvSpPr>
      <xdr:spPr>
        <a:xfrm>
          <a:off x="4584700" y="6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91187</xdr:rowOff>
    </xdr:from>
    <xdr:ext cx="534377" cy="259045"/>
    <xdr:sp macro="" textlink="">
      <xdr:nvSpPr>
        <xdr:cNvPr id="82" name="議会費該当値テキスト"/>
        <xdr:cNvSpPr txBox="1"/>
      </xdr:nvSpPr>
      <xdr:spPr>
        <a:xfrm>
          <a:off x="4686300" y="60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51638</xdr:rowOff>
    </xdr:from>
    <xdr:to>
      <xdr:col>20</xdr:col>
      <xdr:colOff>38100</xdr:colOff>
      <xdr:row>36</xdr:row>
      <xdr:rowOff>153238</xdr:rowOff>
    </xdr:to>
    <xdr:sp macro="" textlink="">
      <xdr:nvSpPr>
        <xdr:cNvPr id="83" name="楕円 82"/>
        <xdr:cNvSpPr/>
      </xdr:nvSpPr>
      <xdr:spPr>
        <a:xfrm>
          <a:off x="3746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169765</xdr:rowOff>
    </xdr:from>
    <xdr:ext cx="534377" cy="259045"/>
    <xdr:sp macro="" textlink="">
      <xdr:nvSpPr>
        <xdr:cNvPr id="84" name="テキスト ボックス 83"/>
        <xdr:cNvSpPr txBox="1"/>
      </xdr:nvSpPr>
      <xdr:spPr>
        <a:xfrm>
          <a:off x="3530111" y="59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47817</xdr:rowOff>
    </xdr:from>
    <xdr:to>
      <xdr:col>15</xdr:col>
      <xdr:colOff>101600</xdr:colOff>
      <xdr:row>36</xdr:row>
      <xdr:rowOff>149417</xdr:rowOff>
    </xdr:to>
    <xdr:sp macro="" textlink="">
      <xdr:nvSpPr>
        <xdr:cNvPr id="85" name="楕円 84"/>
        <xdr:cNvSpPr/>
      </xdr:nvSpPr>
      <xdr:spPr>
        <a:xfrm>
          <a:off x="2857500" y="62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165944</xdr:rowOff>
    </xdr:from>
    <xdr:ext cx="534377" cy="259045"/>
    <xdr:sp macro="" textlink="">
      <xdr:nvSpPr>
        <xdr:cNvPr id="86" name="テキスト ボックス 85"/>
        <xdr:cNvSpPr txBox="1"/>
      </xdr:nvSpPr>
      <xdr:spPr>
        <a:xfrm>
          <a:off x="2641111" y="59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66105</xdr:rowOff>
    </xdr:from>
    <xdr:to>
      <xdr:col>10</xdr:col>
      <xdr:colOff>165100</xdr:colOff>
      <xdr:row>36</xdr:row>
      <xdr:rowOff>167705</xdr:rowOff>
    </xdr:to>
    <xdr:sp macro="" textlink="">
      <xdr:nvSpPr>
        <xdr:cNvPr id="87" name="楕円 86"/>
        <xdr:cNvSpPr/>
      </xdr:nvSpPr>
      <xdr:spPr>
        <a:xfrm>
          <a:off x="1968500" y="62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12782</xdr:rowOff>
    </xdr:from>
    <xdr:ext cx="534377" cy="259045"/>
    <xdr:sp macro="" textlink="">
      <xdr:nvSpPr>
        <xdr:cNvPr id="88" name="テキスト ボックス 87"/>
        <xdr:cNvSpPr txBox="1"/>
      </xdr:nvSpPr>
      <xdr:spPr>
        <a:xfrm>
          <a:off x="1752111" y="60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60946</xdr:rowOff>
    </xdr:from>
    <xdr:to>
      <xdr:col>6</xdr:col>
      <xdr:colOff>38100</xdr:colOff>
      <xdr:row>36</xdr:row>
      <xdr:rowOff>162546</xdr:rowOff>
    </xdr:to>
    <xdr:sp macro="" textlink="">
      <xdr:nvSpPr>
        <xdr:cNvPr id="89" name="楕円 88"/>
        <xdr:cNvSpPr/>
      </xdr:nvSpPr>
      <xdr:spPr>
        <a:xfrm>
          <a:off x="1079500" y="62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7623</xdr:rowOff>
    </xdr:from>
    <xdr:ext cx="534377" cy="259045"/>
    <xdr:sp macro="" textlink="">
      <xdr:nvSpPr>
        <xdr:cNvPr id="90" name="テキスト ボックス 89"/>
        <xdr:cNvSpPr txBox="1"/>
      </xdr:nvSpPr>
      <xdr:spPr>
        <a:xfrm>
          <a:off x="863111" y="60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3525</xdr:rowOff>
    </xdr:from>
    <xdr:to>
      <xdr:col>24</xdr:col>
      <xdr:colOff>63500</xdr:colOff>
      <xdr:row>58</xdr:row>
      <xdr:rowOff>75752</xdr:rowOff>
    </xdr:to>
    <xdr:cxnSp macro="">
      <xdr:nvCxnSpPr>
        <xdr:cNvPr id="119" name="直線コネクタ 118"/>
        <xdr:cNvCxnSpPr/>
      </xdr:nvCxnSpPr>
      <xdr:spPr>
        <a:xfrm flipV="1">
          <a:off x="3797300" y="9947625"/>
          <a:ext cx="838200" cy="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51914</xdr:rowOff>
    </xdr:from>
    <xdr:to>
      <xdr:col>19</xdr:col>
      <xdr:colOff>177800</xdr:colOff>
      <xdr:row>58</xdr:row>
      <xdr:rowOff>75752</xdr:rowOff>
    </xdr:to>
    <xdr:cxnSp macro="">
      <xdr:nvCxnSpPr>
        <xdr:cNvPr id="122" name="直線コネクタ 121"/>
        <xdr:cNvCxnSpPr/>
      </xdr:nvCxnSpPr>
      <xdr:spPr>
        <a:xfrm>
          <a:off x="2908300" y="9996014"/>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80313</xdr:rowOff>
    </xdr:from>
    <xdr:to>
      <xdr:col>15</xdr:col>
      <xdr:colOff>50800</xdr:colOff>
      <xdr:row>58</xdr:row>
      <xdr:rowOff>51914</xdr:rowOff>
    </xdr:to>
    <xdr:cxnSp macro="">
      <xdr:nvCxnSpPr>
        <xdr:cNvPr id="125" name="直線コネクタ 124"/>
        <xdr:cNvCxnSpPr/>
      </xdr:nvCxnSpPr>
      <xdr:spPr>
        <a:xfrm>
          <a:off x="2019300" y="9852963"/>
          <a:ext cx="889000" cy="14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80313</xdr:rowOff>
    </xdr:from>
    <xdr:to>
      <xdr:col>10</xdr:col>
      <xdr:colOff>114300</xdr:colOff>
      <xdr:row>58</xdr:row>
      <xdr:rowOff>27715</xdr:rowOff>
    </xdr:to>
    <xdr:cxnSp macro="">
      <xdr:nvCxnSpPr>
        <xdr:cNvPr id="128" name="直線コネクタ 127"/>
        <xdr:cNvCxnSpPr/>
      </xdr:nvCxnSpPr>
      <xdr:spPr>
        <a:xfrm flipV="1">
          <a:off x="1130300" y="9852963"/>
          <a:ext cx="889000" cy="1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124175</xdr:rowOff>
    </xdr:from>
    <xdr:to>
      <xdr:col>24</xdr:col>
      <xdr:colOff>114300</xdr:colOff>
      <xdr:row>58</xdr:row>
      <xdr:rowOff>54325</xdr:rowOff>
    </xdr:to>
    <xdr:sp macro="" textlink="">
      <xdr:nvSpPr>
        <xdr:cNvPr id="138" name="楕円 137"/>
        <xdr:cNvSpPr/>
      </xdr:nvSpPr>
      <xdr:spPr>
        <a:xfrm>
          <a:off x="4584700" y="98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147052</xdr:rowOff>
    </xdr:from>
    <xdr:ext cx="599010" cy="259045"/>
    <xdr:sp macro="" textlink="">
      <xdr:nvSpPr>
        <xdr:cNvPr id="139" name="総務費該当値テキスト"/>
        <xdr:cNvSpPr txBox="1"/>
      </xdr:nvSpPr>
      <xdr:spPr>
        <a:xfrm>
          <a:off x="4686300" y="974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24952</xdr:rowOff>
    </xdr:from>
    <xdr:to>
      <xdr:col>20</xdr:col>
      <xdr:colOff>38100</xdr:colOff>
      <xdr:row>58</xdr:row>
      <xdr:rowOff>126552</xdr:rowOff>
    </xdr:to>
    <xdr:sp macro="" textlink="">
      <xdr:nvSpPr>
        <xdr:cNvPr id="140" name="楕円 139"/>
        <xdr:cNvSpPr/>
      </xdr:nvSpPr>
      <xdr:spPr>
        <a:xfrm>
          <a:off x="3746500" y="99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143079</xdr:rowOff>
    </xdr:from>
    <xdr:ext cx="599010" cy="259045"/>
    <xdr:sp macro="" textlink="">
      <xdr:nvSpPr>
        <xdr:cNvPr id="141" name="テキスト ボックス 140"/>
        <xdr:cNvSpPr txBox="1"/>
      </xdr:nvSpPr>
      <xdr:spPr>
        <a:xfrm>
          <a:off x="3497795" y="974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1114</xdr:rowOff>
    </xdr:from>
    <xdr:to>
      <xdr:col>15</xdr:col>
      <xdr:colOff>101600</xdr:colOff>
      <xdr:row>58</xdr:row>
      <xdr:rowOff>102714</xdr:rowOff>
    </xdr:to>
    <xdr:sp macro="" textlink="">
      <xdr:nvSpPr>
        <xdr:cNvPr id="142" name="楕円 141"/>
        <xdr:cNvSpPr/>
      </xdr:nvSpPr>
      <xdr:spPr>
        <a:xfrm>
          <a:off x="2857500" y="99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119241</xdr:rowOff>
    </xdr:from>
    <xdr:ext cx="599010" cy="259045"/>
    <xdr:sp macro="" textlink="">
      <xdr:nvSpPr>
        <xdr:cNvPr id="143" name="テキスト ボックス 142"/>
        <xdr:cNvSpPr txBox="1"/>
      </xdr:nvSpPr>
      <xdr:spPr>
        <a:xfrm>
          <a:off x="2608795" y="97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29513</xdr:rowOff>
    </xdr:from>
    <xdr:to>
      <xdr:col>10</xdr:col>
      <xdr:colOff>165100</xdr:colOff>
      <xdr:row>57</xdr:row>
      <xdr:rowOff>131113</xdr:rowOff>
    </xdr:to>
    <xdr:sp macro="" textlink="">
      <xdr:nvSpPr>
        <xdr:cNvPr id="144" name="楕円 143"/>
        <xdr:cNvSpPr/>
      </xdr:nvSpPr>
      <xdr:spPr>
        <a:xfrm>
          <a:off x="1968500" y="98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147640</xdr:rowOff>
    </xdr:from>
    <xdr:ext cx="599010" cy="259045"/>
    <xdr:sp macro="" textlink="">
      <xdr:nvSpPr>
        <xdr:cNvPr id="145" name="テキスト ボックス 144"/>
        <xdr:cNvSpPr txBox="1"/>
      </xdr:nvSpPr>
      <xdr:spPr>
        <a:xfrm>
          <a:off x="1719795" y="957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148365</xdr:rowOff>
    </xdr:from>
    <xdr:to>
      <xdr:col>6</xdr:col>
      <xdr:colOff>38100</xdr:colOff>
      <xdr:row>58</xdr:row>
      <xdr:rowOff>78515</xdr:rowOff>
    </xdr:to>
    <xdr:sp macro="" textlink="">
      <xdr:nvSpPr>
        <xdr:cNvPr id="146" name="楕円 145"/>
        <xdr:cNvSpPr/>
      </xdr:nvSpPr>
      <xdr:spPr>
        <a:xfrm>
          <a:off x="1079500" y="99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95042</xdr:rowOff>
    </xdr:from>
    <xdr:ext cx="599010" cy="259045"/>
    <xdr:sp macro="" textlink="">
      <xdr:nvSpPr>
        <xdr:cNvPr id="147" name="テキスト ボックス 146"/>
        <xdr:cNvSpPr txBox="1"/>
      </xdr:nvSpPr>
      <xdr:spPr>
        <a:xfrm>
          <a:off x="830795" y="969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23625</xdr:rowOff>
    </xdr:from>
    <xdr:to>
      <xdr:col>24</xdr:col>
      <xdr:colOff>63500</xdr:colOff>
      <xdr:row>77</xdr:row>
      <xdr:rowOff>25698</xdr:rowOff>
    </xdr:to>
    <xdr:cxnSp macro="">
      <xdr:nvCxnSpPr>
        <xdr:cNvPr id="177" name="直線コネクタ 176"/>
        <xdr:cNvCxnSpPr/>
      </xdr:nvCxnSpPr>
      <xdr:spPr>
        <a:xfrm>
          <a:off x="3797300" y="13225275"/>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23625</xdr:rowOff>
    </xdr:from>
    <xdr:to>
      <xdr:col>19</xdr:col>
      <xdr:colOff>177800</xdr:colOff>
      <xdr:row>77</xdr:row>
      <xdr:rowOff>46779</xdr:rowOff>
    </xdr:to>
    <xdr:cxnSp macro="">
      <xdr:nvCxnSpPr>
        <xdr:cNvPr id="180" name="直線コネクタ 179"/>
        <xdr:cNvCxnSpPr/>
      </xdr:nvCxnSpPr>
      <xdr:spPr>
        <a:xfrm flipV="1">
          <a:off x="2908300" y="13225275"/>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151857</xdr:rowOff>
    </xdr:from>
    <xdr:to>
      <xdr:col>15</xdr:col>
      <xdr:colOff>50800</xdr:colOff>
      <xdr:row>77</xdr:row>
      <xdr:rowOff>46779</xdr:rowOff>
    </xdr:to>
    <xdr:cxnSp macro="">
      <xdr:nvCxnSpPr>
        <xdr:cNvPr id="183" name="直線コネクタ 182"/>
        <xdr:cNvCxnSpPr/>
      </xdr:nvCxnSpPr>
      <xdr:spPr>
        <a:xfrm>
          <a:off x="2019300" y="13182057"/>
          <a:ext cx="889000" cy="6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151857</xdr:rowOff>
    </xdr:from>
    <xdr:to>
      <xdr:col>10</xdr:col>
      <xdr:colOff>114300</xdr:colOff>
      <xdr:row>77</xdr:row>
      <xdr:rowOff>24109</xdr:rowOff>
    </xdr:to>
    <xdr:cxnSp macro="">
      <xdr:nvCxnSpPr>
        <xdr:cNvPr id="186" name="直線コネクタ 185"/>
        <xdr:cNvCxnSpPr/>
      </xdr:nvCxnSpPr>
      <xdr:spPr>
        <a:xfrm flipV="1">
          <a:off x="1130300" y="13182057"/>
          <a:ext cx="889000" cy="4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146348</xdr:rowOff>
    </xdr:from>
    <xdr:to>
      <xdr:col>24</xdr:col>
      <xdr:colOff>114300</xdr:colOff>
      <xdr:row>77</xdr:row>
      <xdr:rowOff>76498</xdr:rowOff>
    </xdr:to>
    <xdr:sp macro="" textlink="">
      <xdr:nvSpPr>
        <xdr:cNvPr id="196" name="楕円 195"/>
        <xdr:cNvSpPr/>
      </xdr:nvSpPr>
      <xdr:spPr>
        <a:xfrm>
          <a:off x="4584700" y="131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124775</xdr:rowOff>
    </xdr:from>
    <xdr:ext cx="599010" cy="259045"/>
    <xdr:sp macro="" textlink="">
      <xdr:nvSpPr>
        <xdr:cNvPr id="197" name="民生費該当値テキスト"/>
        <xdr:cNvSpPr txBox="1"/>
      </xdr:nvSpPr>
      <xdr:spPr>
        <a:xfrm>
          <a:off x="4686300" y="1315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144275</xdr:rowOff>
    </xdr:from>
    <xdr:to>
      <xdr:col>20</xdr:col>
      <xdr:colOff>38100</xdr:colOff>
      <xdr:row>77</xdr:row>
      <xdr:rowOff>74425</xdr:rowOff>
    </xdr:to>
    <xdr:sp macro="" textlink="">
      <xdr:nvSpPr>
        <xdr:cNvPr id="198" name="楕円 197"/>
        <xdr:cNvSpPr/>
      </xdr:nvSpPr>
      <xdr:spPr>
        <a:xfrm>
          <a:off x="3746500" y="131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65552</xdr:rowOff>
    </xdr:from>
    <xdr:ext cx="599010" cy="259045"/>
    <xdr:sp macro="" textlink="">
      <xdr:nvSpPr>
        <xdr:cNvPr id="199" name="テキスト ボックス 198"/>
        <xdr:cNvSpPr txBox="1"/>
      </xdr:nvSpPr>
      <xdr:spPr>
        <a:xfrm>
          <a:off x="3497795" y="1326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167429</xdr:rowOff>
    </xdr:from>
    <xdr:to>
      <xdr:col>15</xdr:col>
      <xdr:colOff>101600</xdr:colOff>
      <xdr:row>77</xdr:row>
      <xdr:rowOff>97579</xdr:rowOff>
    </xdr:to>
    <xdr:sp macro="" textlink="">
      <xdr:nvSpPr>
        <xdr:cNvPr id="200" name="楕円 199"/>
        <xdr:cNvSpPr/>
      </xdr:nvSpPr>
      <xdr:spPr>
        <a:xfrm>
          <a:off x="2857500" y="131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88706</xdr:rowOff>
    </xdr:from>
    <xdr:ext cx="599010" cy="259045"/>
    <xdr:sp macro="" textlink="">
      <xdr:nvSpPr>
        <xdr:cNvPr id="201" name="テキスト ボックス 200"/>
        <xdr:cNvSpPr txBox="1"/>
      </xdr:nvSpPr>
      <xdr:spPr>
        <a:xfrm>
          <a:off x="2608795" y="1329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101057</xdr:rowOff>
    </xdr:from>
    <xdr:to>
      <xdr:col>10</xdr:col>
      <xdr:colOff>165100</xdr:colOff>
      <xdr:row>77</xdr:row>
      <xdr:rowOff>31207</xdr:rowOff>
    </xdr:to>
    <xdr:sp macro="" textlink="">
      <xdr:nvSpPr>
        <xdr:cNvPr id="202" name="楕円 201"/>
        <xdr:cNvSpPr/>
      </xdr:nvSpPr>
      <xdr:spPr>
        <a:xfrm>
          <a:off x="1968500" y="131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22334</xdr:rowOff>
    </xdr:from>
    <xdr:ext cx="599010" cy="259045"/>
    <xdr:sp macro="" textlink="">
      <xdr:nvSpPr>
        <xdr:cNvPr id="203" name="テキスト ボックス 202"/>
        <xdr:cNvSpPr txBox="1"/>
      </xdr:nvSpPr>
      <xdr:spPr>
        <a:xfrm>
          <a:off x="1719795" y="1322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144759</xdr:rowOff>
    </xdr:from>
    <xdr:to>
      <xdr:col>6</xdr:col>
      <xdr:colOff>38100</xdr:colOff>
      <xdr:row>77</xdr:row>
      <xdr:rowOff>74909</xdr:rowOff>
    </xdr:to>
    <xdr:sp macro="" textlink="">
      <xdr:nvSpPr>
        <xdr:cNvPr id="204" name="楕円 203"/>
        <xdr:cNvSpPr/>
      </xdr:nvSpPr>
      <xdr:spPr>
        <a:xfrm>
          <a:off x="1079500" y="131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66036</xdr:rowOff>
    </xdr:from>
    <xdr:ext cx="599010" cy="259045"/>
    <xdr:sp macro="" textlink="">
      <xdr:nvSpPr>
        <xdr:cNvPr id="205" name="テキスト ボックス 204"/>
        <xdr:cNvSpPr txBox="1"/>
      </xdr:nvSpPr>
      <xdr:spPr>
        <a:xfrm>
          <a:off x="830795" y="1326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168050</xdr:rowOff>
    </xdr:from>
    <xdr:to>
      <xdr:col>24</xdr:col>
      <xdr:colOff>63500</xdr:colOff>
      <xdr:row>97</xdr:row>
      <xdr:rowOff>168785</xdr:rowOff>
    </xdr:to>
    <xdr:cxnSp macro="">
      <xdr:nvCxnSpPr>
        <xdr:cNvPr id="234" name="直線コネクタ 233"/>
        <xdr:cNvCxnSpPr/>
      </xdr:nvCxnSpPr>
      <xdr:spPr>
        <a:xfrm flipV="1">
          <a:off x="3797300" y="16798700"/>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166745</xdr:rowOff>
    </xdr:from>
    <xdr:to>
      <xdr:col>19</xdr:col>
      <xdr:colOff>177800</xdr:colOff>
      <xdr:row>97</xdr:row>
      <xdr:rowOff>168785</xdr:rowOff>
    </xdr:to>
    <xdr:cxnSp macro="">
      <xdr:nvCxnSpPr>
        <xdr:cNvPr id="237" name="直線コネクタ 236"/>
        <xdr:cNvCxnSpPr/>
      </xdr:nvCxnSpPr>
      <xdr:spPr>
        <a:xfrm>
          <a:off x="2908300" y="16797395"/>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101315</xdr:rowOff>
    </xdr:from>
    <xdr:to>
      <xdr:col>15</xdr:col>
      <xdr:colOff>50800</xdr:colOff>
      <xdr:row>97</xdr:row>
      <xdr:rowOff>166745</xdr:rowOff>
    </xdr:to>
    <xdr:cxnSp macro="">
      <xdr:nvCxnSpPr>
        <xdr:cNvPr id="240" name="直線コネクタ 239"/>
        <xdr:cNvCxnSpPr/>
      </xdr:nvCxnSpPr>
      <xdr:spPr>
        <a:xfrm>
          <a:off x="2019300" y="16731965"/>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101315</xdr:rowOff>
    </xdr:from>
    <xdr:to>
      <xdr:col>10</xdr:col>
      <xdr:colOff>114300</xdr:colOff>
      <xdr:row>98</xdr:row>
      <xdr:rowOff>16982</xdr:rowOff>
    </xdr:to>
    <xdr:cxnSp macro="">
      <xdr:nvCxnSpPr>
        <xdr:cNvPr id="243" name="直線コネクタ 242"/>
        <xdr:cNvCxnSpPr/>
      </xdr:nvCxnSpPr>
      <xdr:spPr>
        <a:xfrm flipV="1">
          <a:off x="1130300" y="16731965"/>
          <a:ext cx="889000" cy="8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117250</xdr:rowOff>
    </xdr:from>
    <xdr:to>
      <xdr:col>24</xdr:col>
      <xdr:colOff>114300</xdr:colOff>
      <xdr:row>98</xdr:row>
      <xdr:rowOff>47400</xdr:rowOff>
    </xdr:to>
    <xdr:sp macro="" textlink="">
      <xdr:nvSpPr>
        <xdr:cNvPr id="253" name="楕円 252"/>
        <xdr:cNvSpPr/>
      </xdr:nvSpPr>
      <xdr:spPr>
        <a:xfrm>
          <a:off x="4584700" y="167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95677</xdr:rowOff>
    </xdr:from>
    <xdr:ext cx="599010" cy="259045"/>
    <xdr:sp macro="" textlink="">
      <xdr:nvSpPr>
        <xdr:cNvPr id="254" name="衛生費該当値テキスト"/>
        <xdr:cNvSpPr txBox="1"/>
      </xdr:nvSpPr>
      <xdr:spPr>
        <a:xfrm>
          <a:off x="4686300" y="1672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117985</xdr:rowOff>
    </xdr:from>
    <xdr:to>
      <xdr:col>20</xdr:col>
      <xdr:colOff>38100</xdr:colOff>
      <xdr:row>98</xdr:row>
      <xdr:rowOff>48135</xdr:rowOff>
    </xdr:to>
    <xdr:sp macro="" textlink="">
      <xdr:nvSpPr>
        <xdr:cNvPr id="255" name="楕円 254"/>
        <xdr:cNvSpPr/>
      </xdr:nvSpPr>
      <xdr:spPr>
        <a:xfrm>
          <a:off x="3746500" y="167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39262</xdr:rowOff>
    </xdr:from>
    <xdr:ext cx="599010" cy="259045"/>
    <xdr:sp macro="" textlink="">
      <xdr:nvSpPr>
        <xdr:cNvPr id="256" name="テキスト ボックス 255"/>
        <xdr:cNvSpPr txBox="1"/>
      </xdr:nvSpPr>
      <xdr:spPr>
        <a:xfrm>
          <a:off x="3497795" y="1684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115945</xdr:rowOff>
    </xdr:from>
    <xdr:to>
      <xdr:col>15</xdr:col>
      <xdr:colOff>101600</xdr:colOff>
      <xdr:row>98</xdr:row>
      <xdr:rowOff>46095</xdr:rowOff>
    </xdr:to>
    <xdr:sp macro="" textlink="">
      <xdr:nvSpPr>
        <xdr:cNvPr id="257" name="楕円 256"/>
        <xdr:cNvSpPr/>
      </xdr:nvSpPr>
      <xdr:spPr>
        <a:xfrm>
          <a:off x="2857500" y="167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37222</xdr:rowOff>
    </xdr:from>
    <xdr:ext cx="599010" cy="259045"/>
    <xdr:sp macro="" textlink="">
      <xdr:nvSpPr>
        <xdr:cNvPr id="258" name="テキスト ボックス 257"/>
        <xdr:cNvSpPr txBox="1"/>
      </xdr:nvSpPr>
      <xdr:spPr>
        <a:xfrm>
          <a:off x="2608795" y="1683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50515</xdr:rowOff>
    </xdr:from>
    <xdr:to>
      <xdr:col>10</xdr:col>
      <xdr:colOff>165100</xdr:colOff>
      <xdr:row>97</xdr:row>
      <xdr:rowOff>152115</xdr:rowOff>
    </xdr:to>
    <xdr:sp macro="" textlink="">
      <xdr:nvSpPr>
        <xdr:cNvPr id="259" name="楕円 258"/>
        <xdr:cNvSpPr/>
      </xdr:nvSpPr>
      <xdr:spPr>
        <a:xfrm>
          <a:off x="1968500" y="166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143242</xdr:rowOff>
    </xdr:from>
    <xdr:ext cx="599010" cy="259045"/>
    <xdr:sp macro="" textlink="">
      <xdr:nvSpPr>
        <xdr:cNvPr id="260" name="テキスト ボックス 259"/>
        <xdr:cNvSpPr txBox="1"/>
      </xdr:nvSpPr>
      <xdr:spPr>
        <a:xfrm>
          <a:off x="1719795" y="167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137632</xdr:rowOff>
    </xdr:from>
    <xdr:to>
      <xdr:col>6</xdr:col>
      <xdr:colOff>38100</xdr:colOff>
      <xdr:row>98</xdr:row>
      <xdr:rowOff>67782</xdr:rowOff>
    </xdr:to>
    <xdr:sp macro="" textlink="">
      <xdr:nvSpPr>
        <xdr:cNvPr id="261" name="楕円 260"/>
        <xdr:cNvSpPr/>
      </xdr:nvSpPr>
      <xdr:spPr>
        <a:xfrm>
          <a:off x="1079500" y="1676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58909</xdr:rowOff>
    </xdr:from>
    <xdr:ext cx="599010" cy="259045"/>
    <xdr:sp macro="" textlink="">
      <xdr:nvSpPr>
        <xdr:cNvPr id="262" name="テキスト ボックス 261"/>
        <xdr:cNvSpPr txBox="1"/>
      </xdr:nvSpPr>
      <xdr:spPr>
        <a:xfrm>
          <a:off x="830795" y="1686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108969</xdr:rowOff>
    </xdr:from>
    <xdr:to>
      <xdr:col>55</xdr:col>
      <xdr:colOff>0</xdr:colOff>
      <xdr:row>58</xdr:row>
      <xdr:rowOff>116098</xdr:rowOff>
    </xdr:to>
    <xdr:cxnSp macro="">
      <xdr:nvCxnSpPr>
        <xdr:cNvPr id="348" name="直線コネクタ 347"/>
        <xdr:cNvCxnSpPr/>
      </xdr:nvCxnSpPr>
      <xdr:spPr>
        <a:xfrm flipV="1">
          <a:off x="9639300" y="10053069"/>
          <a:ext cx="8382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116098</xdr:rowOff>
    </xdr:from>
    <xdr:to>
      <xdr:col>50</xdr:col>
      <xdr:colOff>114300</xdr:colOff>
      <xdr:row>58</xdr:row>
      <xdr:rowOff>117877</xdr:rowOff>
    </xdr:to>
    <xdr:cxnSp macro="">
      <xdr:nvCxnSpPr>
        <xdr:cNvPr id="351" name="直線コネクタ 350"/>
        <xdr:cNvCxnSpPr/>
      </xdr:nvCxnSpPr>
      <xdr:spPr>
        <a:xfrm flipV="1">
          <a:off x="8750300" y="10060198"/>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67899</xdr:rowOff>
    </xdr:from>
    <xdr:to>
      <xdr:col>45</xdr:col>
      <xdr:colOff>177800</xdr:colOff>
      <xdr:row>58</xdr:row>
      <xdr:rowOff>117877</xdr:rowOff>
    </xdr:to>
    <xdr:cxnSp macro="">
      <xdr:nvCxnSpPr>
        <xdr:cNvPr id="354" name="直線コネクタ 353"/>
        <xdr:cNvCxnSpPr/>
      </xdr:nvCxnSpPr>
      <xdr:spPr>
        <a:xfrm>
          <a:off x="7861300" y="9840549"/>
          <a:ext cx="889000" cy="22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67899</xdr:rowOff>
    </xdr:from>
    <xdr:to>
      <xdr:col>41</xdr:col>
      <xdr:colOff>50800</xdr:colOff>
      <xdr:row>58</xdr:row>
      <xdr:rowOff>68658</xdr:rowOff>
    </xdr:to>
    <xdr:cxnSp macro="">
      <xdr:nvCxnSpPr>
        <xdr:cNvPr id="357" name="直線コネクタ 356"/>
        <xdr:cNvCxnSpPr/>
      </xdr:nvCxnSpPr>
      <xdr:spPr>
        <a:xfrm flipV="1">
          <a:off x="6972300" y="9840549"/>
          <a:ext cx="889000" cy="1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58169</xdr:rowOff>
    </xdr:from>
    <xdr:to>
      <xdr:col>55</xdr:col>
      <xdr:colOff>50800</xdr:colOff>
      <xdr:row>58</xdr:row>
      <xdr:rowOff>159769</xdr:rowOff>
    </xdr:to>
    <xdr:sp macro="" textlink="">
      <xdr:nvSpPr>
        <xdr:cNvPr id="367" name="楕円 366"/>
        <xdr:cNvSpPr/>
      </xdr:nvSpPr>
      <xdr:spPr>
        <a:xfrm>
          <a:off x="10426700" y="100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8" name="農林水産業費該当値テキスト"/>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65298</xdr:rowOff>
    </xdr:from>
    <xdr:to>
      <xdr:col>50</xdr:col>
      <xdr:colOff>165100</xdr:colOff>
      <xdr:row>58</xdr:row>
      <xdr:rowOff>166898</xdr:rowOff>
    </xdr:to>
    <xdr:sp macro="" textlink="">
      <xdr:nvSpPr>
        <xdr:cNvPr id="369" name="楕円 368"/>
        <xdr:cNvSpPr/>
      </xdr:nvSpPr>
      <xdr:spPr>
        <a:xfrm>
          <a:off x="9588500" y="100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158025</xdr:rowOff>
    </xdr:from>
    <xdr:ext cx="534377" cy="259045"/>
    <xdr:sp macro="" textlink="">
      <xdr:nvSpPr>
        <xdr:cNvPr id="370" name="テキスト ボックス 369"/>
        <xdr:cNvSpPr txBox="1"/>
      </xdr:nvSpPr>
      <xdr:spPr>
        <a:xfrm>
          <a:off x="9372111" y="101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67077</xdr:rowOff>
    </xdr:from>
    <xdr:to>
      <xdr:col>46</xdr:col>
      <xdr:colOff>38100</xdr:colOff>
      <xdr:row>58</xdr:row>
      <xdr:rowOff>168677</xdr:rowOff>
    </xdr:to>
    <xdr:sp macro="" textlink="">
      <xdr:nvSpPr>
        <xdr:cNvPr id="371" name="楕円 370"/>
        <xdr:cNvSpPr/>
      </xdr:nvSpPr>
      <xdr:spPr>
        <a:xfrm>
          <a:off x="8699500" y="100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159804</xdr:rowOff>
    </xdr:from>
    <xdr:ext cx="534377" cy="259045"/>
    <xdr:sp macro="" textlink="">
      <xdr:nvSpPr>
        <xdr:cNvPr id="372" name="テキスト ボックス 371"/>
        <xdr:cNvSpPr txBox="1"/>
      </xdr:nvSpPr>
      <xdr:spPr>
        <a:xfrm>
          <a:off x="8483111" y="1010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17099</xdr:rowOff>
    </xdr:from>
    <xdr:to>
      <xdr:col>41</xdr:col>
      <xdr:colOff>101600</xdr:colOff>
      <xdr:row>57</xdr:row>
      <xdr:rowOff>118699</xdr:rowOff>
    </xdr:to>
    <xdr:sp macro="" textlink="">
      <xdr:nvSpPr>
        <xdr:cNvPr id="373" name="楕円 372"/>
        <xdr:cNvSpPr/>
      </xdr:nvSpPr>
      <xdr:spPr>
        <a:xfrm>
          <a:off x="7810500" y="97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135226</xdr:rowOff>
    </xdr:from>
    <xdr:ext cx="599010" cy="259045"/>
    <xdr:sp macro="" textlink="">
      <xdr:nvSpPr>
        <xdr:cNvPr id="374" name="テキスト ボックス 373"/>
        <xdr:cNvSpPr txBox="1"/>
      </xdr:nvSpPr>
      <xdr:spPr>
        <a:xfrm>
          <a:off x="7561795" y="956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17858</xdr:rowOff>
    </xdr:from>
    <xdr:to>
      <xdr:col>36</xdr:col>
      <xdr:colOff>165100</xdr:colOff>
      <xdr:row>58</xdr:row>
      <xdr:rowOff>119458</xdr:rowOff>
    </xdr:to>
    <xdr:sp macro="" textlink="">
      <xdr:nvSpPr>
        <xdr:cNvPr id="375" name="楕円 374"/>
        <xdr:cNvSpPr/>
      </xdr:nvSpPr>
      <xdr:spPr>
        <a:xfrm>
          <a:off x="6921500" y="99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135985</xdr:rowOff>
    </xdr:from>
    <xdr:ext cx="599010" cy="259045"/>
    <xdr:sp macro="" textlink="">
      <xdr:nvSpPr>
        <xdr:cNvPr id="376" name="テキスト ボックス 375"/>
        <xdr:cNvSpPr txBox="1"/>
      </xdr:nvSpPr>
      <xdr:spPr>
        <a:xfrm>
          <a:off x="6672795" y="973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88573</xdr:rowOff>
    </xdr:from>
    <xdr:to>
      <xdr:col>55</xdr:col>
      <xdr:colOff>0</xdr:colOff>
      <xdr:row>78</xdr:row>
      <xdr:rowOff>113981</xdr:rowOff>
    </xdr:to>
    <xdr:cxnSp macro="">
      <xdr:nvCxnSpPr>
        <xdr:cNvPr id="405" name="直線コネクタ 404"/>
        <xdr:cNvCxnSpPr/>
      </xdr:nvCxnSpPr>
      <xdr:spPr>
        <a:xfrm>
          <a:off x="9639300" y="13461673"/>
          <a:ext cx="8382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79274</xdr:rowOff>
    </xdr:from>
    <xdr:to>
      <xdr:col>50</xdr:col>
      <xdr:colOff>114300</xdr:colOff>
      <xdr:row>78</xdr:row>
      <xdr:rowOff>88573</xdr:rowOff>
    </xdr:to>
    <xdr:cxnSp macro="">
      <xdr:nvCxnSpPr>
        <xdr:cNvPr id="408" name="直線コネクタ 407"/>
        <xdr:cNvCxnSpPr/>
      </xdr:nvCxnSpPr>
      <xdr:spPr>
        <a:xfrm>
          <a:off x="8750300" y="13452374"/>
          <a:ext cx="8890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71061</xdr:rowOff>
    </xdr:from>
    <xdr:to>
      <xdr:col>45</xdr:col>
      <xdr:colOff>177800</xdr:colOff>
      <xdr:row>78</xdr:row>
      <xdr:rowOff>79274</xdr:rowOff>
    </xdr:to>
    <xdr:cxnSp macro="">
      <xdr:nvCxnSpPr>
        <xdr:cNvPr id="411" name="直線コネクタ 410"/>
        <xdr:cNvCxnSpPr/>
      </xdr:nvCxnSpPr>
      <xdr:spPr>
        <a:xfrm>
          <a:off x="7861300" y="13444161"/>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1743</xdr:rowOff>
    </xdr:from>
    <xdr:to>
      <xdr:col>41</xdr:col>
      <xdr:colOff>50800</xdr:colOff>
      <xdr:row>78</xdr:row>
      <xdr:rowOff>71061</xdr:rowOff>
    </xdr:to>
    <xdr:cxnSp macro="">
      <xdr:nvCxnSpPr>
        <xdr:cNvPr id="414" name="直線コネクタ 413"/>
        <xdr:cNvCxnSpPr/>
      </xdr:nvCxnSpPr>
      <xdr:spPr>
        <a:xfrm>
          <a:off x="6972300" y="13203393"/>
          <a:ext cx="889000" cy="2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63181</xdr:rowOff>
    </xdr:from>
    <xdr:to>
      <xdr:col>55</xdr:col>
      <xdr:colOff>50800</xdr:colOff>
      <xdr:row>78</xdr:row>
      <xdr:rowOff>164781</xdr:rowOff>
    </xdr:to>
    <xdr:sp macro="" textlink="">
      <xdr:nvSpPr>
        <xdr:cNvPr id="424" name="楕円 423"/>
        <xdr:cNvSpPr/>
      </xdr:nvSpPr>
      <xdr:spPr>
        <a:xfrm>
          <a:off x="10426700" y="1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11293</xdr:rowOff>
    </xdr:from>
    <xdr:ext cx="534377" cy="259045"/>
    <xdr:sp macro="" textlink="">
      <xdr:nvSpPr>
        <xdr:cNvPr id="425" name="商工費該当値テキスト"/>
        <xdr:cNvSpPr txBox="1"/>
      </xdr:nvSpPr>
      <xdr:spPr>
        <a:xfrm>
          <a:off x="10528300" y="133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37773</xdr:rowOff>
    </xdr:from>
    <xdr:to>
      <xdr:col>50</xdr:col>
      <xdr:colOff>165100</xdr:colOff>
      <xdr:row>78</xdr:row>
      <xdr:rowOff>139373</xdr:rowOff>
    </xdr:to>
    <xdr:sp macro="" textlink="">
      <xdr:nvSpPr>
        <xdr:cNvPr id="426" name="楕円 425"/>
        <xdr:cNvSpPr/>
      </xdr:nvSpPr>
      <xdr:spPr>
        <a:xfrm>
          <a:off x="9588500" y="134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155900</xdr:rowOff>
    </xdr:from>
    <xdr:ext cx="599010" cy="259045"/>
    <xdr:sp macro="" textlink="">
      <xdr:nvSpPr>
        <xdr:cNvPr id="427" name="テキスト ボックス 426"/>
        <xdr:cNvSpPr txBox="1"/>
      </xdr:nvSpPr>
      <xdr:spPr>
        <a:xfrm>
          <a:off x="9339795" y="1318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28474</xdr:rowOff>
    </xdr:from>
    <xdr:to>
      <xdr:col>46</xdr:col>
      <xdr:colOff>38100</xdr:colOff>
      <xdr:row>78</xdr:row>
      <xdr:rowOff>130074</xdr:rowOff>
    </xdr:to>
    <xdr:sp macro="" textlink="">
      <xdr:nvSpPr>
        <xdr:cNvPr id="428" name="楕円 427"/>
        <xdr:cNvSpPr/>
      </xdr:nvSpPr>
      <xdr:spPr>
        <a:xfrm>
          <a:off x="8699500" y="13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146601</xdr:rowOff>
    </xdr:from>
    <xdr:ext cx="599010" cy="259045"/>
    <xdr:sp macro="" textlink="">
      <xdr:nvSpPr>
        <xdr:cNvPr id="429" name="テキスト ボックス 428"/>
        <xdr:cNvSpPr txBox="1"/>
      </xdr:nvSpPr>
      <xdr:spPr>
        <a:xfrm>
          <a:off x="8450795" y="1317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20261</xdr:rowOff>
    </xdr:from>
    <xdr:to>
      <xdr:col>41</xdr:col>
      <xdr:colOff>101600</xdr:colOff>
      <xdr:row>78</xdr:row>
      <xdr:rowOff>121861</xdr:rowOff>
    </xdr:to>
    <xdr:sp macro="" textlink="">
      <xdr:nvSpPr>
        <xdr:cNvPr id="430" name="楕円 429"/>
        <xdr:cNvSpPr/>
      </xdr:nvSpPr>
      <xdr:spPr>
        <a:xfrm>
          <a:off x="7810500" y="13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138388</xdr:rowOff>
    </xdr:from>
    <xdr:ext cx="599010" cy="259045"/>
    <xdr:sp macro="" textlink="">
      <xdr:nvSpPr>
        <xdr:cNvPr id="431" name="テキスト ボックス 430"/>
        <xdr:cNvSpPr txBox="1"/>
      </xdr:nvSpPr>
      <xdr:spPr>
        <a:xfrm>
          <a:off x="7561795" y="1316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122393</xdr:rowOff>
    </xdr:from>
    <xdr:to>
      <xdr:col>36</xdr:col>
      <xdr:colOff>165100</xdr:colOff>
      <xdr:row>77</xdr:row>
      <xdr:rowOff>52543</xdr:rowOff>
    </xdr:to>
    <xdr:sp macro="" textlink="">
      <xdr:nvSpPr>
        <xdr:cNvPr id="432" name="楕円 431"/>
        <xdr:cNvSpPr/>
      </xdr:nvSpPr>
      <xdr:spPr>
        <a:xfrm>
          <a:off x="6921500" y="131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69070</xdr:rowOff>
    </xdr:from>
    <xdr:ext cx="599010" cy="259045"/>
    <xdr:sp macro="" textlink="">
      <xdr:nvSpPr>
        <xdr:cNvPr id="433" name="テキスト ボックス 432"/>
        <xdr:cNvSpPr txBox="1"/>
      </xdr:nvSpPr>
      <xdr:spPr>
        <a:xfrm>
          <a:off x="6672795" y="129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94521</xdr:rowOff>
    </xdr:from>
    <xdr:to>
      <xdr:col>55</xdr:col>
      <xdr:colOff>0</xdr:colOff>
      <xdr:row>96</xdr:row>
      <xdr:rowOff>154939</xdr:rowOff>
    </xdr:to>
    <xdr:cxnSp macro="">
      <xdr:nvCxnSpPr>
        <xdr:cNvPr id="464" name="直線コネクタ 463"/>
        <xdr:cNvCxnSpPr/>
      </xdr:nvCxnSpPr>
      <xdr:spPr>
        <a:xfrm>
          <a:off x="9639300" y="16553721"/>
          <a:ext cx="838200" cy="6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94521</xdr:rowOff>
    </xdr:from>
    <xdr:to>
      <xdr:col>50</xdr:col>
      <xdr:colOff>114300</xdr:colOff>
      <xdr:row>97</xdr:row>
      <xdr:rowOff>47439</xdr:rowOff>
    </xdr:to>
    <xdr:cxnSp macro="">
      <xdr:nvCxnSpPr>
        <xdr:cNvPr id="467" name="直線コネクタ 466"/>
        <xdr:cNvCxnSpPr/>
      </xdr:nvCxnSpPr>
      <xdr:spPr>
        <a:xfrm flipV="1">
          <a:off x="8750300" y="16553721"/>
          <a:ext cx="889000" cy="1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74270</xdr:rowOff>
    </xdr:from>
    <xdr:to>
      <xdr:col>45</xdr:col>
      <xdr:colOff>177800</xdr:colOff>
      <xdr:row>97</xdr:row>
      <xdr:rowOff>47439</xdr:rowOff>
    </xdr:to>
    <xdr:cxnSp macro="">
      <xdr:nvCxnSpPr>
        <xdr:cNvPr id="470" name="直線コネクタ 469"/>
        <xdr:cNvCxnSpPr/>
      </xdr:nvCxnSpPr>
      <xdr:spPr>
        <a:xfrm>
          <a:off x="7861300" y="16362020"/>
          <a:ext cx="889000" cy="31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88829</xdr:rowOff>
    </xdr:from>
    <xdr:to>
      <xdr:col>41</xdr:col>
      <xdr:colOff>50800</xdr:colOff>
      <xdr:row>95</xdr:row>
      <xdr:rowOff>74270</xdr:rowOff>
    </xdr:to>
    <xdr:cxnSp macro="">
      <xdr:nvCxnSpPr>
        <xdr:cNvPr id="473" name="直線コネクタ 472"/>
        <xdr:cNvCxnSpPr/>
      </xdr:nvCxnSpPr>
      <xdr:spPr>
        <a:xfrm>
          <a:off x="6972300" y="16033679"/>
          <a:ext cx="889000" cy="3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104139</xdr:rowOff>
    </xdr:from>
    <xdr:to>
      <xdr:col>55</xdr:col>
      <xdr:colOff>50800</xdr:colOff>
      <xdr:row>97</xdr:row>
      <xdr:rowOff>34289</xdr:rowOff>
    </xdr:to>
    <xdr:sp macro="" textlink="">
      <xdr:nvSpPr>
        <xdr:cNvPr id="483" name="楕円 482"/>
        <xdr:cNvSpPr/>
      </xdr:nvSpPr>
      <xdr:spPr>
        <a:xfrm>
          <a:off x="10426700" y="165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127016</xdr:rowOff>
    </xdr:from>
    <xdr:ext cx="599010" cy="259045"/>
    <xdr:sp macro="" textlink="">
      <xdr:nvSpPr>
        <xdr:cNvPr id="484" name="土木費該当値テキスト"/>
        <xdr:cNvSpPr txBox="1"/>
      </xdr:nvSpPr>
      <xdr:spPr>
        <a:xfrm>
          <a:off x="10528300" y="1641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43721</xdr:rowOff>
    </xdr:from>
    <xdr:to>
      <xdr:col>50</xdr:col>
      <xdr:colOff>165100</xdr:colOff>
      <xdr:row>96</xdr:row>
      <xdr:rowOff>145321</xdr:rowOff>
    </xdr:to>
    <xdr:sp macro="" textlink="">
      <xdr:nvSpPr>
        <xdr:cNvPr id="485" name="楕円 484"/>
        <xdr:cNvSpPr/>
      </xdr:nvSpPr>
      <xdr:spPr>
        <a:xfrm>
          <a:off x="9588500" y="165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161848</xdr:rowOff>
    </xdr:from>
    <xdr:ext cx="599010" cy="259045"/>
    <xdr:sp macro="" textlink="">
      <xdr:nvSpPr>
        <xdr:cNvPr id="486" name="テキスト ボックス 485"/>
        <xdr:cNvSpPr txBox="1"/>
      </xdr:nvSpPr>
      <xdr:spPr>
        <a:xfrm>
          <a:off x="9339795" y="1627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168089</xdr:rowOff>
    </xdr:from>
    <xdr:to>
      <xdr:col>46</xdr:col>
      <xdr:colOff>38100</xdr:colOff>
      <xdr:row>97</xdr:row>
      <xdr:rowOff>98239</xdr:rowOff>
    </xdr:to>
    <xdr:sp macro="" textlink="">
      <xdr:nvSpPr>
        <xdr:cNvPr id="487" name="楕円 486"/>
        <xdr:cNvSpPr/>
      </xdr:nvSpPr>
      <xdr:spPr>
        <a:xfrm>
          <a:off x="8699500" y="166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114766</xdr:rowOff>
    </xdr:from>
    <xdr:ext cx="599010" cy="259045"/>
    <xdr:sp macro="" textlink="">
      <xdr:nvSpPr>
        <xdr:cNvPr id="488" name="テキスト ボックス 487"/>
        <xdr:cNvSpPr txBox="1"/>
      </xdr:nvSpPr>
      <xdr:spPr>
        <a:xfrm>
          <a:off x="8450795" y="1640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23470</xdr:rowOff>
    </xdr:from>
    <xdr:to>
      <xdr:col>41</xdr:col>
      <xdr:colOff>101600</xdr:colOff>
      <xdr:row>95</xdr:row>
      <xdr:rowOff>125070</xdr:rowOff>
    </xdr:to>
    <xdr:sp macro="" textlink="">
      <xdr:nvSpPr>
        <xdr:cNvPr id="489" name="楕円 488"/>
        <xdr:cNvSpPr/>
      </xdr:nvSpPr>
      <xdr:spPr>
        <a:xfrm>
          <a:off x="7810500" y="163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141597</xdr:rowOff>
    </xdr:from>
    <xdr:ext cx="599010" cy="259045"/>
    <xdr:sp macro="" textlink="">
      <xdr:nvSpPr>
        <xdr:cNvPr id="490" name="テキスト ボックス 489"/>
        <xdr:cNvSpPr txBox="1"/>
      </xdr:nvSpPr>
      <xdr:spPr>
        <a:xfrm>
          <a:off x="7561795" y="160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38029</xdr:rowOff>
    </xdr:from>
    <xdr:to>
      <xdr:col>36</xdr:col>
      <xdr:colOff>165100</xdr:colOff>
      <xdr:row>93</xdr:row>
      <xdr:rowOff>139629</xdr:rowOff>
    </xdr:to>
    <xdr:sp macro="" textlink="">
      <xdr:nvSpPr>
        <xdr:cNvPr id="491" name="楕円 490"/>
        <xdr:cNvSpPr/>
      </xdr:nvSpPr>
      <xdr:spPr>
        <a:xfrm>
          <a:off x="6921500" y="159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156156</xdr:rowOff>
    </xdr:from>
    <xdr:ext cx="599010" cy="259045"/>
    <xdr:sp macro="" textlink="">
      <xdr:nvSpPr>
        <xdr:cNvPr id="492" name="テキスト ボックス 491"/>
        <xdr:cNvSpPr txBox="1"/>
      </xdr:nvSpPr>
      <xdr:spPr>
        <a:xfrm>
          <a:off x="6672795" y="1575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77365</xdr:rowOff>
    </xdr:from>
    <xdr:to>
      <xdr:col>85</xdr:col>
      <xdr:colOff>127000</xdr:colOff>
      <xdr:row>36</xdr:row>
      <xdr:rowOff>141154</xdr:rowOff>
    </xdr:to>
    <xdr:cxnSp macro="">
      <xdr:nvCxnSpPr>
        <xdr:cNvPr id="519" name="直線コネクタ 518"/>
        <xdr:cNvCxnSpPr/>
      </xdr:nvCxnSpPr>
      <xdr:spPr>
        <a:xfrm flipV="1">
          <a:off x="15481300" y="5735215"/>
          <a:ext cx="838200" cy="57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141154</xdr:rowOff>
    </xdr:from>
    <xdr:to>
      <xdr:col>81</xdr:col>
      <xdr:colOff>50800</xdr:colOff>
      <xdr:row>37</xdr:row>
      <xdr:rowOff>51271</xdr:rowOff>
    </xdr:to>
    <xdr:cxnSp macro="">
      <xdr:nvCxnSpPr>
        <xdr:cNvPr id="522" name="直線コネクタ 521"/>
        <xdr:cNvCxnSpPr/>
      </xdr:nvCxnSpPr>
      <xdr:spPr>
        <a:xfrm flipV="1">
          <a:off x="14592300" y="6313354"/>
          <a:ext cx="889000" cy="8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51271</xdr:rowOff>
    </xdr:from>
    <xdr:to>
      <xdr:col>76</xdr:col>
      <xdr:colOff>114300</xdr:colOff>
      <xdr:row>37</xdr:row>
      <xdr:rowOff>96872</xdr:rowOff>
    </xdr:to>
    <xdr:cxnSp macro="">
      <xdr:nvCxnSpPr>
        <xdr:cNvPr id="525" name="直線コネクタ 524"/>
        <xdr:cNvCxnSpPr/>
      </xdr:nvCxnSpPr>
      <xdr:spPr>
        <a:xfrm flipV="1">
          <a:off x="13703300" y="6394921"/>
          <a:ext cx="889000" cy="4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96872</xdr:rowOff>
    </xdr:from>
    <xdr:to>
      <xdr:col>71</xdr:col>
      <xdr:colOff>177800</xdr:colOff>
      <xdr:row>37</xdr:row>
      <xdr:rowOff>102093</xdr:rowOff>
    </xdr:to>
    <xdr:cxnSp macro="">
      <xdr:nvCxnSpPr>
        <xdr:cNvPr id="528" name="直線コネクタ 527"/>
        <xdr:cNvCxnSpPr/>
      </xdr:nvCxnSpPr>
      <xdr:spPr>
        <a:xfrm flipV="1">
          <a:off x="12814300" y="6440522"/>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26565</xdr:rowOff>
    </xdr:from>
    <xdr:to>
      <xdr:col>85</xdr:col>
      <xdr:colOff>177800</xdr:colOff>
      <xdr:row>33</xdr:row>
      <xdr:rowOff>128165</xdr:rowOff>
    </xdr:to>
    <xdr:sp macro="" textlink="">
      <xdr:nvSpPr>
        <xdr:cNvPr id="538" name="楕円 537"/>
        <xdr:cNvSpPr/>
      </xdr:nvSpPr>
      <xdr:spPr>
        <a:xfrm>
          <a:off x="16268700" y="56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49442</xdr:rowOff>
    </xdr:from>
    <xdr:ext cx="599010" cy="259045"/>
    <xdr:sp macro="" textlink="">
      <xdr:nvSpPr>
        <xdr:cNvPr id="539" name="消防費該当値テキスト"/>
        <xdr:cNvSpPr txBox="1"/>
      </xdr:nvSpPr>
      <xdr:spPr>
        <a:xfrm>
          <a:off x="16370300" y="553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90354</xdr:rowOff>
    </xdr:from>
    <xdr:to>
      <xdr:col>81</xdr:col>
      <xdr:colOff>101600</xdr:colOff>
      <xdr:row>37</xdr:row>
      <xdr:rowOff>20504</xdr:rowOff>
    </xdr:to>
    <xdr:sp macro="" textlink="">
      <xdr:nvSpPr>
        <xdr:cNvPr id="540" name="楕円 539"/>
        <xdr:cNvSpPr/>
      </xdr:nvSpPr>
      <xdr:spPr>
        <a:xfrm>
          <a:off x="15430500" y="62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37031</xdr:rowOff>
    </xdr:from>
    <xdr:ext cx="599010" cy="259045"/>
    <xdr:sp macro="" textlink="">
      <xdr:nvSpPr>
        <xdr:cNvPr id="541" name="テキスト ボックス 540"/>
        <xdr:cNvSpPr txBox="1"/>
      </xdr:nvSpPr>
      <xdr:spPr>
        <a:xfrm>
          <a:off x="15181795" y="603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471</xdr:rowOff>
    </xdr:from>
    <xdr:to>
      <xdr:col>76</xdr:col>
      <xdr:colOff>165100</xdr:colOff>
      <xdr:row>37</xdr:row>
      <xdr:rowOff>102071</xdr:rowOff>
    </xdr:to>
    <xdr:sp macro="" textlink="">
      <xdr:nvSpPr>
        <xdr:cNvPr id="542" name="楕円 541"/>
        <xdr:cNvSpPr/>
      </xdr:nvSpPr>
      <xdr:spPr>
        <a:xfrm>
          <a:off x="14541500" y="63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118598</xdr:rowOff>
    </xdr:from>
    <xdr:ext cx="599010" cy="259045"/>
    <xdr:sp macro="" textlink="">
      <xdr:nvSpPr>
        <xdr:cNvPr id="543" name="テキスト ボックス 542"/>
        <xdr:cNvSpPr txBox="1"/>
      </xdr:nvSpPr>
      <xdr:spPr>
        <a:xfrm>
          <a:off x="14292795" y="611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46072</xdr:rowOff>
    </xdr:from>
    <xdr:to>
      <xdr:col>72</xdr:col>
      <xdr:colOff>38100</xdr:colOff>
      <xdr:row>37</xdr:row>
      <xdr:rowOff>147672</xdr:rowOff>
    </xdr:to>
    <xdr:sp macro="" textlink="">
      <xdr:nvSpPr>
        <xdr:cNvPr id="544" name="楕円 543"/>
        <xdr:cNvSpPr/>
      </xdr:nvSpPr>
      <xdr:spPr>
        <a:xfrm>
          <a:off x="13652500" y="638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164199</xdr:rowOff>
    </xdr:from>
    <xdr:ext cx="534377" cy="259045"/>
    <xdr:sp macro="" textlink="">
      <xdr:nvSpPr>
        <xdr:cNvPr id="545" name="テキスト ボックス 544"/>
        <xdr:cNvSpPr txBox="1"/>
      </xdr:nvSpPr>
      <xdr:spPr>
        <a:xfrm>
          <a:off x="13436111" y="61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51293</xdr:rowOff>
    </xdr:from>
    <xdr:to>
      <xdr:col>67</xdr:col>
      <xdr:colOff>101600</xdr:colOff>
      <xdr:row>37</xdr:row>
      <xdr:rowOff>152893</xdr:rowOff>
    </xdr:to>
    <xdr:sp macro="" textlink="">
      <xdr:nvSpPr>
        <xdr:cNvPr id="546" name="楕円 545"/>
        <xdr:cNvSpPr/>
      </xdr:nvSpPr>
      <xdr:spPr>
        <a:xfrm>
          <a:off x="12763500" y="63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169420</xdr:rowOff>
    </xdr:from>
    <xdr:ext cx="534377" cy="259045"/>
    <xdr:sp macro="" textlink="">
      <xdr:nvSpPr>
        <xdr:cNvPr id="547" name="テキスト ボックス 546"/>
        <xdr:cNvSpPr txBox="1"/>
      </xdr:nvSpPr>
      <xdr:spPr>
        <a:xfrm>
          <a:off x="12547111" y="617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133457</xdr:rowOff>
    </xdr:from>
    <xdr:to>
      <xdr:col>85</xdr:col>
      <xdr:colOff>127000</xdr:colOff>
      <xdr:row>58</xdr:row>
      <xdr:rowOff>16826</xdr:rowOff>
    </xdr:to>
    <xdr:cxnSp macro="">
      <xdr:nvCxnSpPr>
        <xdr:cNvPr id="576" name="直線コネクタ 575"/>
        <xdr:cNvCxnSpPr/>
      </xdr:nvCxnSpPr>
      <xdr:spPr>
        <a:xfrm>
          <a:off x="15481300" y="9906107"/>
          <a:ext cx="838200" cy="5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133457</xdr:rowOff>
    </xdr:from>
    <xdr:to>
      <xdr:col>81</xdr:col>
      <xdr:colOff>50800</xdr:colOff>
      <xdr:row>58</xdr:row>
      <xdr:rowOff>24541</xdr:rowOff>
    </xdr:to>
    <xdr:cxnSp macro="">
      <xdr:nvCxnSpPr>
        <xdr:cNvPr id="579" name="直線コネクタ 578"/>
        <xdr:cNvCxnSpPr/>
      </xdr:nvCxnSpPr>
      <xdr:spPr>
        <a:xfrm flipV="1">
          <a:off x="14592300" y="9906107"/>
          <a:ext cx="889000" cy="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24541</xdr:rowOff>
    </xdr:from>
    <xdr:to>
      <xdr:col>76</xdr:col>
      <xdr:colOff>114300</xdr:colOff>
      <xdr:row>58</xdr:row>
      <xdr:rowOff>47971</xdr:rowOff>
    </xdr:to>
    <xdr:cxnSp macro="">
      <xdr:nvCxnSpPr>
        <xdr:cNvPr id="582" name="直線コネクタ 581"/>
        <xdr:cNvCxnSpPr/>
      </xdr:nvCxnSpPr>
      <xdr:spPr>
        <a:xfrm flipV="1">
          <a:off x="13703300" y="9968641"/>
          <a:ext cx="889000" cy="2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19347</xdr:rowOff>
    </xdr:from>
    <xdr:to>
      <xdr:col>71</xdr:col>
      <xdr:colOff>177800</xdr:colOff>
      <xdr:row>58</xdr:row>
      <xdr:rowOff>47971</xdr:rowOff>
    </xdr:to>
    <xdr:cxnSp macro="">
      <xdr:nvCxnSpPr>
        <xdr:cNvPr id="585" name="直線コネクタ 584"/>
        <xdr:cNvCxnSpPr/>
      </xdr:nvCxnSpPr>
      <xdr:spPr>
        <a:xfrm>
          <a:off x="12814300" y="9963447"/>
          <a:ext cx="889000" cy="2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137476</xdr:rowOff>
    </xdr:from>
    <xdr:to>
      <xdr:col>85</xdr:col>
      <xdr:colOff>177800</xdr:colOff>
      <xdr:row>58</xdr:row>
      <xdr:rowOff>67626</xdr:rowOff>
    </xdr:to>
    <xdr:sp macro="" textlink="">
      <xdr:nvSpPr>
        <xdr:cNvPr id="595" name="楕円 594"/>
        <xdr:cNvSpPr/>
      </xdr:nvSpPr>
      <xdr:spPr>
        <a:xfrm>
          <a:off x="16268700" y="99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96853</xdr:rowOff>
    </xdr:from>
    <xdr:ext cx="599010" cy="259045"/>
    <xdr:sp macro="" textlink="">
      <xdr:nvSpPr>
        <xdr:cNvPr id="596" name="教育費該当値テキスト"/>
        <xdr:cNvSpPr txBox="1"/>
      </xdr:nvSpPr>
      <xdr:spPr>
        <a:xfrm>
          <a:off x="16370300" y="969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82657</xdr:rowOff>
    </xdr:from>
    <xdr:to>
      <xdr:col>81</xdr:col>
      <xdr:colOff>101600</xdr:colOff>
      <xdr:row>58</xdr:row>
      <xdr:rowOff>12807</xdr:rowOff>
    </xdr:to>
    <xdr:sp macro="" textlink="">
      <xdr:nvSpPr>
        <xdr:cNvPr id="597" name="楕円 596"/>
        <xdr:cNvSpPr/>
      </xdr:nvSpPr>
      <xdr:spPr>
        <a:xfrm>
          <a:off x="15430500" y="98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29334</xdr:rowOff>
    </xdr:from>
    <xdr:ext cx="599010" cy="259045"/>
    <xdr:sp macro="" textlink="">
      <xdr:nvSpPr>
        <xdr:cNvPr id="598" name="テキスト ボックス 597"/>
        <xdr:cNvSpPr txBox="1"/>
      </xdr:nvSpPr>
      <xdr:spPr>
        <a:xfrm>
          <a:off x="15181795" y="963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145191</xdr:rowOff>
    </xdr:from>
    <xdr:to>
      <xdr:col>76</xdr:col>
      <xdr:colOff>165100</xdr:colOff>
      <xdr:row>58</xdr:row>
      <xdr:rowOff>75341</xdr:rowOff>
    </xdr:to>
    <xdr:sp macro="" textlink="">
      <xdr:nvSpPr>
        <xdr:cNvPr id="599" name="楕円 598"/>
        <xdr:cNvSpPr/>
      </xdr:nvSpPr>
      <xdr:spPr>
        <a:xfrm>
          <a:off x="14541500" y="99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91868</xdr:rowOff>
    </xdr:from>
    <xdr:ext cx="599010" cy="259045"/>
    <xdr:sp macro="" textlink="">
      <xdr:nvSpPr>
        <xdr:cNvPr id="600" name="テキスト ボックス 599"/>
        <xdr:cNvSpPr txBox="1"/>
      </xdr:nvSpPr>
      <xdr:spPr>
        <a:xfrm>
          <a:off x="14292795" y="969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168621</xdr:rowOff>
    </xdr:from>
    <xdr:to>
      <xdr:col>72</xdr:col>
      <xdr:colOff>38100</xdr:colOff>
      <xdr:row>58</xdr:row>
      <xdr:rowOff>98771</xdr:rowOff>
    </xdr:to>
    <xdr:sp macro="" textlink="">
      <xdr:nvSpPr>
        <xdr:cNvPr id="601" name="楕円 600"/>
        <xdr:cNvSpPr/>
      </xdr:nvSpPr>
      <xdr:spPr>
        <a:xfrm>
          <a:off x="13652500" y="99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115298</xdr:rowOff>
    </xdr:from>
    <xdr:ext cx="599010" cy="259045"/>
    <xdr:sp macro="" textlink="">
      <xdr:nvSpPr>
        <xdr:cNvPr id="602" name="テキスト ボックス 601"/>
        <xdr:cNvSpPr txBox="1"/>
      </xdr:nvSpPr>
      <xdr:spPr>
        <a:xfrm>
          <a:off x="13403795" y="971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139997</xdr:rowOff>
    </xdr:from>
    <xdr:to>
      <xdr:col>67</xdr:col>
      <xdr:colOff>101600</xdr:colOff>
      <xdr:row>58</xdr:row>
      <xdr:rowOff>70147</xdr:rowOff>
    </xdr:to>
    <xdr:sp macro="" textlink="">
      <xdr:nvSpPr>
        <xdr:cNvPr id="603" name="楕円 602"/>
        <xdr:cNvSpPr/>
      </xdr:nvSpPr>
      <xdr:spPr>
        <a:xfrm>
          <a:off x="12763500" y="991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86674</xdr:rowOff>
    </xdr:from>
    <xdr:ext cx="599010" cy="259045"/>
    <xdr:sp macro="" textlink="">
      <xdr:nvSpPr>
        <xdr:cNvPr id="604" name="テキスト ボックス 603"/>
        <xdr:cNvSpPr txBox="1"/>
      </xdr:nvSpPr>
      <xdr:spPr>
        <a:xfrm>
          <a:off x="12514795" y="968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109744</xdr:rowOff>
    </xdr:from>
    <xdr:to>
      <xdr:col>85</xdr:col>
      <xdr:colOff>127000</xdr:colOff>
      <xdr:row>79</xdr:row>
      <xdr:rowOff>61976</xdr:rowOff>
    </xdr:to>
    <xdr:cxnSp macro="">
      <xdr:nvCxnSpPr>
        <xdr:cNvPr id="635" name="直線コネクタ 634"/>
        <xdr:cNvCxnSpPr/>
      </xdr:nvCxnSpPr>
      <xdr:spPr>
        <a:xfrm flipV="1">
          <a:off x="15481300" y="13482844"/>
          <a:ext cx="838200" cy="1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133770</xdr:rowOff>
    </xdr:from>
    <xdr:to>
      <xdr:col>81</xdr:col>
      <xdr:colOff>50800</xdr:colOff>
      <xdr:row>79</xdr:row>
      <xdr:rowOff>61976</xdr:rowOff>
    </xdr:to>
    <xdr:cxnSp macro="">
      <xdr:nvCxnSpPr>
        <xdr:cNvPr id="638" name="直線コネクタ 637"/>
        <xdr:cNvCxnSpPr/>
      </xdr:nvCxnSpPr>
      <xdr:spPr>
        <a:xfrm>
          <a:off x="14592300" y="13335420"/>
          <a:ext cx="889000" cy="27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133770</xdr:rowOff>
    </xdr:from>
    <xdr:to>
      <xdr:col>76</xdr:col>
      <xdr:colOff>114300</xdr:colOff>
      <xdr:row>79</xdr:row>
      <xdr:rowOff>98879</xdr:rowOff>
    </xdr:to>
    <xdr:cxnSp macro="">
      <xdr:nvCxnSpPr>
        <xdr:cNvPr id="641" name="直線コネクタ 640"/>
        <xdr:cNvCxnSpPr/>
      </xdr:nvCxnSpPr>
      <xdr:spPr>
        <a:xfrm flipV="1">
          <a:off x="13703300" y="13335420"/>
          <a:ext cx="889000" cy="3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58944</xdr:rowOff>
    </xdr:from>
    <xdr:to>
      <xdr:col>85</xdr:col>
      <xdr:colOff>177800</xdr:colOff>
      <xdr:row>78</xdr:row>
      <xdr:rowOff>160544</xdr:rowOff>
    </xdr:to>
    <xdr:sp macro="" textlink="">
      <xdr:nvSpPr>
        <xdr:cNvPr id="654" name="楕円 653"/>
        <xdr:cNvSpPr/>
      </xdr:nvSpPr>
      <xdr:spPr>
        <a:xfrm>
          <a:off x="16268700" y="134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81821</xdr:rowOff>
    </xdr:from>
    <xdr:ext cx="534377" cy="259045"/>
    <xdr:sp macro="" textlink="">
      <xdr:nvSpPr>
        <xdr:cNvPr id="655" name="災害復旧費該当値テキスト"/>
        <xdr:cNvSpPr txBox="1"/>
      </xdr:nvSpPr>
      <xdr:spPr>
        <a:xfrm>
          <a:off x="16370300" y="1328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11176</xdr:rowOff>
    </xdr:from>
    <xdr:to>
      <xdr:col>81</xdr:col>
      <xdr:colOff>101600</xdr:colOff>
      <xdr:row>79</xdr:row>
      <xdr:rowOff>112776</xdr:rowOff>
    </xdr:to>
    <xdr:sp macro="" textlink="">
      <xdr:nvSpPr>
        <xdr:cNvPr id="656" name="楕円 655"/>
        <xdr:cNvSpPr/>
      </xdr:nvSpPr>
      <xdr:spPr>
        <a:xfrm>
          <a:off x="15430500" y="135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103903</xdr:rowOff>
    </xdr:from>
    <xdr:ext cx="534377" cy="259045"/>
    <xdr:sp macro="" textlink="">
      <xdr:nvSpPr>
        <xdr:cNvPr id="657" name="テキスト ボックス 656"/>
        <xdr:cNvSpPr txBox="1"/>
      </xdr:nvSpPr>
      <xdr:spPr>
        <a:xfrm>
          <a:off x="15214111" y="136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82970</xdr:rowOff>
    </xdr:from>
    <xdr:to>
      <xdr:col>76</xdr:col>
      <xdr:colOff>165100</xdr:colOff>
      <xdr:row>78</xdr:row>
      <xdr:rowOff>13120</xdr:rowOff>
    </xdr:to>
    <xdr:sp macro="" textlink="">
      <xdr:nvSpPr>
        <xdr:cNvPr id="658" name="楕円 657"/>
        <xdr:cNvSpPr/>
      </xdr:nvSpPr>
      <xdr:spPr>
        <a:xfrm>
          <a:off x="14541500" y="132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29647</xdr:rowOff>
    </xdr:from>
    <xdr:ext cx="534377" cy="259045"/>
    <xdr:sp macro="" textlink="">
      <xdr:nvSpPr>
        <xdr:cNvPr id="659" name="テキスト ボックス 658"/>
        <xdr:cNvSpPr txBox="1"/>
      </xdr:nvSpPr>
      <xdr:spPr>
        <a:xfrm>
          <a:off x="14325111" y="130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8046</xdr:rowOff>
    </xdr:from>
    <xdr:to>
      <xdr:col>85</xdr:col>
      <xdr:colOff>127000</xdr:colOff>
      <xdr:row>97</xdr:row>
      <xdr:rowOff>63198</xdr:rowOff>
    </xdr:to>
    <xdr:cxnSp macro="">
      <xdr:nvCxnSpPr>
        <xdr:cNvPr id="692" name="直線コネクタ 691"/>
        <xdr:cNvCxnSpPr/>
      </xdr:nvCxnSpPr>
      <xdr:spPr>
        <a:xfrm flipV="1">
          <a:off x="15481300" y="16638696"/>
          <a:ext cx="838200" cy="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63198</xdr:rowOff>
    </xdr:from>
    <xdr:to>
      <xdr:col>81</xdr:col>
      <xdr:colOff>50800</xdr:colOff>
      <xdr:row>97</xdr:row>
      <xdr:rowOff>91567</xdr:rowOff>
    </xdr:to>
    <xdr:cxnSp macro="">
      <xdr:nvCxnSpPr>
        <xdr:cNvPr id="695" name="直線コネクタ 694"/>
        <xdr:cNvCxnSpPr/>
      </xdr:nvCxnSpPr>
      <xdr:spPr>
        <a:xfrm flipV="1">
          <a:off x="14592300" y="16693848"/>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71824</xdr:rowOff>
    </xdr:from>
    <xdr:to>
      <xdr:col>76</xdr:col>
      <xdr:colOff>114300</xdr:colOff>
      <xdr:row>97</xdr:row>
      <xdr:rowOff>91567</xdr:rowOff>
    </xdr:to>
    <xdr:cxnSp macro="">
      <xdr:nvCxnSpPr>
        <xdr:cNvPr id="698" name="直線コネクタ 697"/>
        <xdr:cNvCxnSpPr/>
      </xdr:nvCxnSpPr>
      <xdr:spPr>
        <a:xfrm>
          <a:off x="13703300" y="16702474"/>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42045</xdr:rowOff>
    </xdr:from>
    <xdr:to>
      <xdr:col>71</xdr:col>
      <xdr:colOff>177800</xdr:colOff>
      <xdr:row>97</xdr:row>
      <xdr:rowOff>71824</xdr:rowOff>
    </xdr:to>
    <xdr:cxnSp macro="">
      <xdr:nvCxnSpPr>
        <xdr:cNvPr id="701" name="直線コネクタ 700"/>
        <xdr:cNvCxnSpPr/>
      </xdr:nvCxnSpPr>
      <xdr:spPr>
        <a:xfrm>
          <a:off x="12814300" y="16672695"/>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128696</xdr:rowOff>
    </xdr:from>
    <xdr:to>
      <xdr:col>85</xdr:col>
      <xdr:colOff>177800</xdr:colOff>
      <xdr:row>97</xdr:row>
      <xdr:rowOff>58846</xdr:rowOff>
    </xdr:to>
    <xdr:sp macro="" textlink="">
      <xdr:nvSpPr>
        <xdr:cNvPr id="711" name="楕円 710"/>
        <xdr:cNvSpPr/>
      </xdr:nvSpPr>
      <xdr:spPr>
        <a:xfrm>
          <a:off x="16268700" y="165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151573</xdr:rowOff>
    </xdr:from>
    <xdr:ext cx="599010" cy="259045"/>
    <xdr:sp macro="" textlink="">
      <xdr:nvSpPr>
        <xdr:cNvPr id="712" name="公債費該当値テキスト"/>
        <xdr:cNvSpPr txBox="1"/>
      </xdr:nvSpPr>
      <xdr:spPr>
        <a:xfrm>
          <a:off x="16370300" y="1643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12398</xdr:rowOff>
    </xdr:from>
    <xdr:to>
      <xdr:col>81</xdr:col>
      <xdr:colOff>101600</xdr:colOff>
      <xdr:row>97</xdr:row>
      <xdr:rowOff>113998</xdr:rowOff>
    </xdr:to>
    <xdr:sp macro="" textlink="">
      <xdr:nvSpPr>
        <xdr:cNvPr id="713" name="楕円 712"/>
        <xdr:cNvSpPr/>
      </xdr:nvSpPr>
      <xdr:spPr>
        <a:xfrm>
          <a:off x="15430500" y="16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130525</xdr:rowOff>
    </xdr:from>
    <xdr:ext cx="599010" cy="259045"/>
    <xdr:sp macro="" textlink="">
      <xdr:nvSpPr>
        <xdr:cNvPr id="714" name="テキスト ボックス 713"/>
        <xdr:cNvSpPr txBox="1"/>
      </xdr:nvSpPr>
      <xdr:spPr>
        <a:xfrm>
          <a:off x="15181795" y="1641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40767</xdr:rowOff>
    </xdr:from>
    <xdr:to>
      <xdr:col>76</xdr:col>
      <xdr:colOff>165100</xdr:colOff>
      <xdr:row>97</xdr:row>
      <xdr:rowOff>142367</xdr:rowOff>
    </xdr:to>
    <xdr:sp macro="" textlink="">
      <xdr:nvSpPr>
        <xdr:cNvPr id="715" name="楕円 714"/>
        <xdr:cNvSpPr/>
      </xdr:nvSpPr>
      <xdr:spPr>
        <a:xfrm>
          <a:off x="14541500" y="166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158894</xdr:rowOff>
    </xdr:from>
    <xdr:ext cx="599010" cy="259045"/>
    <xdr:sp macro="" textlink="">
      <xdr:nvSpPr>
        <xdr:cNvPr id="716" name="テキスト ボックス 715"/>
        <xdr:cNvSpPr txBox="1"/>
      </xdr:nvSpPr>
      <xdr:spPr>
        <a:xfrm>
          <a:off x="14292795" y="16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21024</xdr:rowOff>
    </xdr:from>
    <xdr:to>
      <xdr:col>72</xdr:col>
      <xdr:colOff>38100</xdr:colOff>
      <xdr:row>97</xdr:row>
      <xdr:rowOff>122624</xdr:rowOff>
    </xdr:to>
    <xdr:sp macro="" textlink="">
      <xdr:nvSpPr>
        <xdr:cNvPr id="717" name="楕円 716"/>
        <xdr:cNvSpPr/>
      </xdr:nvSpPr>
      <xdr:spPr>
        <a:xfrm>
          <a:off x="13652500" y="166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139151</xdr:rowOff>
    </xdr:from>
    <xdr:ext cx="599010" cy="259045"/>
    <xdr:sp macro="" textlink="">
      <xdr:nvSpPr>
        <xdr:cNvPr id="718" name="テキスト ボックス 717"/>
        <xdr:cNvSpPr txBox="1"/>
      </xdr:nvSpPr>
      <xdr:spPr>
        <a:xfrm>
          <a:off x="13403795" y="164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162695</xdr:rowOff>
    </xdr:from>
    <xdr:to>
      <xdr:col>67</xdr:col>
      <xdr:colOff>101600</xdr:colOff>
      <xdr:row>97</xdr:row>
      <xdr:rowOff>92845</xdr:rowOff>
    </xdr:to>
    <xdr:sp macro="" textlink="">
      <xdr:nvSpPr>
        <xdr:cNvPr id="719" name="楕円 718"/>
        <xdr:cNvSpPr/>
      </xdr:nvSpPr>
      <xdr:spPr>
        <a:xfrm>
          <a:off x="12763500" y="166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109372</xdr:rowOff>
    </xdr:from>
    <xdr:ext cx="599010" cy="259045"/>
    <xdr:sp macro="" textlink="">
      <xdr:nvSpPr>
        <xdr:cNvPr id="720" name="テキスト ボックス 719"/>
        <xdr:cNvSpPr txBox="1"/>
      </xdr:nvSpPr>
      <xdr:spPr>
        <a:xfrm>
          <a:off x="12514795" y="1639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年度では、災害復旧費、土木費が類似団体より大きく上回っている。まず災害復旧費だが、前年度発生した台風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上陸による損傷した村道、林道の復旧工事があったことが主も要因である。土木費については簡易水道において管の耐震化と老朽化対策工事がスタートしため、特別会計への操出金が増加したことが主な要因である。簡易水道の管の耐震化と老朽化対策工事は今後数年にわたって実施されるので今後も類似団体を上回ることが予想される。その他施設についても老朽化が進んでおり、今後修繕や更新による支出増が予想されるので統合等個別施設計画等を策定し計画的に事業実施が出来るよう取り組んでいく。また、民間でも実施可能な部分については指定管理者制度の導入などにより委託化を進めコストの低減を図っていく方針である。</a:t>
          </a:r>
        </a:p>
        <a:p>
          <a:r>
            <a:rPr kumimoji="1" lang="ja-JP" altLang="en-US" sz="1300">
              <a:latin typeface="ＭＳ Ｐゴシック" panose="020B0600070205080204" pitchFamily="50" charset="-128"/>
              <a:ea typeface="ＭＳ Ｐゴシック" panose="020B0600070205080204" pitchFamily="50" charset="-128"/>
            </a:rPr>
            <a:t>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昨年度に比べ、普通交付税および特別交付税が前年度比で</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％と増額したことで実質収支よび単年度収支が増大した。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現状、すべての会計において赤字額はない。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yanagisawa\AppData\Local\Microsoft\Windows\INetCache\Content.Outlook\1RO57X1X\&#12467;&#12500;&#12540;&#12304;&#36001;&#25919;&#29366;&#27841;&#36039;&#26009;&#38598;&#12305;_194425_&#23567;&#33733;&#26449;_2020&#12304;&#25552;&#20986;&#12305;&#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581312</v>
          </cell>
          <cell r="F3">
            <v>310300</v>
          </cell>
        </row>
        <row r="5">
          <cell r="A5" t="str">
            <v xml:space="preserve"> H29</v>
          </cell>
          <cell r="D5">
            <v>755417</v>
          </cell>
          <cell r="F5">
            <v>317319</v>
          </cell>
        </row>
        <row r="7">
          <cell r="A7" t="str">
            <v xml:space="preserve"> H30</v>
          </cell>
          <cell r="D7">
            <v>161698</v>
          </cell>
          <cell r="F7">
            <v>289738</v>
          </cell>
        </row>
        <row r="9">
          <cell r="A9" t="str">
            <v xml:space="preserve"> R01</v>
          </cell>
          <cell r="D9">
            <v>184868</v>
          </cell>
          <cell r="F9">
            <v>316937</v>
          </cell>
        </row>
        <row r="11">
          <cell r="A11" t="str">
            <v xml:space="preserve"> R02</v>
          </cell>
          <cell r="D11">
            <v>439703</v>
          </cell>
          <cell r="F11">
            <v>332350</v>
          </cell>
        </row>
        <row r="18">
          <cell r="B18" t="str">
            <v>H28</v>
          </cell>
          <cell r="C18" t="str">
            <v>H29</v>
          </cell>
          <cell r="D18" t="str">
            <v>H30</v>
          </cell>
          <cell r="E18" t="str">
            <v>R01</v>
          </cell>
          <cell r="F18" t="str">
            <v>R02</v>
          </cell>
        </row>
        <row r="19">
          <cell r="A19" t="str">
            <v>実質収支額</v>
          </cell>
          <cell r="B19">
            <v>27.1</v>
          </cell>
          <cell r="C19">
            <v>31.14</v>
          </cell>
          <cell r="D19">
            <v>32.46</v>
          </cell>
          <cell r="E19">
            <v>15.52</v>
          </cell>
          <cell r="F19">
            <v>25.17</v>
          </cell>
        </row>
        <row r="20">
          <cell r="A20" t="str">
            <v>財政調整基金残高</v>
          </cell>
          <cell r="B20">
            <v>43.86</v>
          </cell>
          <cell r="C20">
            <v>47.69</v>
          </cell>
          <cell r="D20">
            <v>51.06</v>
          </cell>
          <cell r="E20">
            <v>50.88</v>
          </cell>
          <cell r="F20">
            <v>54.23</v>
          </cell>
        </row>
        <row r="21">
          <cell r="A21" t="str">
            <v>実質単年度収支</v>
          </cell>
          <cell r="B21">
            <v>-7.79</v>
          </cell>
          <cell r="C21">
            <v>1.79</v>
          </cell>
          <cell r="D21">
            <v>-0.78</v>
          </cell>
          <cell r="E21">
            <v>-16.75</v>
          </cell>
          <cell r="F21">
            <v>17.3</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0.03</v>
          </cell>
          <cell r="D27" t="e">
            <v>#N/A</v>
          </cell>
          <cell r="E27">
            <v>0.03</v>
          </cell>
          <cell r="F27" t="e">
            <v>#N/A</v>
          </cell>
          <cell r="G27">
            <v>0.03</v>
          </cell>
          <cell r="H27" t="e">
            <v>#N/A</v>
          </cell>
          <cell r="I27">
            <v>0.03</v>
          </cell>
          <cell r="J27" t="e">
            <v>#N/A</v>
          </cell>
          <cell r="K27">
            <v>0.03</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0.13</v>
          </cell>
          <cell r="D29" t="e">
            <v>#N/A</v>
          </cell>
          <cell r="E29">
            <v>0.2</v>
          </cell>
          <cell r="F29" t="e">
            <v>#N/A</v>
          </cell>
          <cell r="G29">
            <v>0.21</v>
          </cell>
          <cell r="H29" t="e">
            <v>#N/A</v>
          </cell>
          <cell r="I29">
            <v>0.21</v>
          </cell>
          <cell r="J29" t="e">
            <v>#N/A</v>
          </cell>
          <cell r="K29">
            <v>0.22</v>
          </cell>
        </row>
        <row r="30">
          <cell r="A30" t="str">
            <v>農業集落排水事業特別会計</v>
          </cell>
          <cell r="B30" t="e">
            <v>#N/A</v>
          </cell>
          <cell r="C30">
            <v>0.01</v>
          </cell>
          <cell r="D30" t="e">
            <v>#N/A</v>
          </cell>
          <cell r="E30">
            <v>0.04</v>
          </cell>
          <cell r="F30" t="e">
            <v>#N/A</v>
          </cell>
          <cell r="G30">
            <v>0.08</v>
          </cell>
          <cell r="H30" t="e">
            <v>#N/A</v>
          </cell>
          <cell r="I30">
            <v>0.11</v>
          </cell>
          <cell r="J30" t="e">
            <v>#N/A</v>
          </cell>
          <cell r="K30">
            <v>0.25</v>
          </cell>
        </row>
        <row r="31">
          <cell r="A31" t="str">
            <v>特定環境保全公共下水道特別会計</v>
          </cell>
          <cell r="B31" t="e">
            <v>#N/A</v>
          </cell>
          <cell r="C31">
            <v>0.19</v>
          </cell>
          <cell r="D31" t="e">
            <v>#N/A</v>
          </cell>
          <cell r="E31">
            <v>1.61</v>
          </cell>
          <cell r="F31" t="e">
            <v>#N/A</v>
          </cell>
          <cell r="G31">
            <v>0.85</v>
          </cell>
          <cell r="H31" t="e">
            <v>#N/A</v>
          </cell>
          <cell r="I31">
            <v>0.77</v>
          </cell>
          <cell r="J31" t="e">
            <v>#N/A</v>
          </cell>
          <cell r="K31">
            <v>0.49</v>
          </cell>
        </row>
        <row r="32">
          <cell r="A32" t="str">
            <v>簡易水道事業特別会計</v>
          </cell>
          <cell r="B32" t="e">
            <v>#N/A</v>
          </cell>
          <cell r="C32">
            <v>0.25</v>
          </cell>
          <cell r="D32" t="e">
            <v>#N/A</v>
          </cell>
          <cell r="E32">
            <v>0.13</v>
          </cell>
          <cell r="F32" t="e">
            <v>#N/A</v>
          </cell>
          <cell r="G32">
            <v>0.34</v>
          </cell>
          <cell r="H32" t="e">
            <v>#N/A</v>
          </cell>
          <cell r="I32">
            <v>0.9</v>
          </cell>
          <cell r="J32" t="e">
            <v>#N/A</v>
          </cell>
          <cell r="K32">
            <v>0.5</v>
          </cell>
        </row>
        <row r="33">
          <cell r="A33" t="str">
            <v>国民健康保険特別会計（直営診療施設勘定）</v>
          </cell>
          <cell r="B33" t="e">
            <v>#N/A</v>
          </cell>
          <cell r="C33">
            <v>0.78</v>
          </cell>
          <cell r="D33" t="e">
            <v>#N/A</v>
          </cell>
          <cell r="E33">
            <v>1.87</v>
          </cell>
          <cell r="F33" t="e">
            <v>#N/A</v>
          </cell>
          <cell r="G33">
            <v>0.9</v>
          </cell>
          <cell r="H33" t="e">
            <v>#N/A</v>
          </cell>
          <cell r="I33">
            <v>0.86</v>
          </cell>
          <cell r="J33" t="e">
            <v>#N/A</v>
          </cell>
          <cell r="K33">
            <v>0.84</v>
          </cell>
        </row>
        <row r="34">
          <cell r="A34" t="str">
            <v>国民健康保険特別会計（事業勘定）</v>
          </cell>
          <cell r="B34" t="e">
            <v>#N/A</v>
          </cell>
          <cell r="C34">
            <v>0.67</v>
          </cell>
          <cell r="D34" t="e">
            <v>#N/A</v>
          </cell>
          <cell r="E34">
            <v>0.67</v>
          </cell>
          <cell r="F34" t="e">
            <v>#N/A</v>
          </cell>
          <cell r="G34">
            <v>0.27</v>
          </cell>
          <cell r="H34" t="e">
            <v>#N/A</v>
          </cell>
          <cell r="I34">
            <v>1.3</v>
          </cell>
          <cell r="J34" t="e">
            <v>#N/A</v>
          </cell>
          <cell r="K34">
            <v>0.96</v>
          </cell>
        </row>
        <row r="35">
          <cell r="A35" t="str">
            <v>介護保険事業特別会計</v>
          </cell>
          <cell r="B35" t="e">
            <v>#N/A</v>
          </cell>
          <cell r="C35">
            <v>3.81</v>
          </cell>
          <cell r="D35" t="e">
            <v>#N/A</v>
          </cell>
          <cell r="E35">
            <v>3.64</v>
          </cell>
          <cell r="F35" t="e">
            <v>#N/A</v>
          </cell>
          <cell r="G35">
            <v>4.51</v>
          </cell>
          <cell r="H35" t="e">
            <v>#N/A</v>
          </cell>
          <cell r="I35">
            <v>3.96</v>
          </cell>
          <cell r="J35" t="e">
            <v>#N/A</v>
          </cell>
          <cell r="K35">
            <v>2.06</v>
          </cell>
        </row>
        <row r="36">
          <cell r="A36" t="str">
            <v>一般会計</v>
          </cell>
          <cell r="B36" t="e">
            <v>#N/A</v>
          </cell>
          <cell r="C36">
            <v>27.09</v>
          </cell>
          <cell r="D36" t="e">
            <v>#N/A</v>
          </cell>
          <cell r="E36">
            <v>31.13</v>
          </cell>
          <cell r="F36" t="e">
            <v>#N/A</v>
          </cell>
          <cell r="G36">
            <v>32.450000000000003</v>
          </cell>
          <cell r="H36" t="e">
            <v>#N/A</v>
          </cell>
          <cell r="I36">
            <v>15.52</v>
          </cell>
          <cell r="J36" t="e">
            <v>#N/A</v>
          </cell>
          <cell r="K36">
            <v>25.16</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156</v>
          </cell>
          <cell r="G42">
            <v>135</v>
          </cell>
          <cell r="J42">
            <v>118</v>
          </cell>
          <cell r="M42">
            <v>122</v>
          </cell>
          <cell r="P42">
            <v>130</v>
          </cell>
        </row>
        <row r="43">
          <cell r="A43" t="str">
            <v>一時借入金の利子</v>
          </cell>
          <cell r="B43">
            <v>0</v>
          </cell>
          <cell r="E43">
            <v>0</v>
          </cell>
          <cell r="H43" t="str">
            <v>-</v>
          </cell>
          <cell r="K43" t="str">
            <v>-</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71</v>
          </cell>
          <cell r="E46">
            <v>66</v>
          </cell>
          <cell r="H46">
            <v>53</v>
          </cell>
          <cell r="K46">
            <v>48</v>
          </cell>
          <cell r="N46">
            <v>45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134</v>
          </cell>
          <cell r="E49">
            <v>121</v>
          </cell>
          <cell r="H49">
            <v>112</v>
          </cell>
          <cell r="K49">
            <v>122</v>
          </cell>
          <cell r="N49">
            <v>140</v>
          </cell>
        </row>
        <row r="50">
          <cell r="A50" t="str">
            <v>実質公債費比率の分子</v>
          </cell>
          <cell r="B50" t="e">
            <v>#N/A</v>
          </cell>
          <cell r="C50">
            <v>49</v>
          </cell>
          <cell r="D50" t="e">
            <v>#N/A</v>
          </cell>
          <cell r="E50" t="e">
            <v>#N/A</v>
          </cell>
          <cell r="F50">
            <v>52</v>
          </cell>
          <cell r="G50" t="e">
            <v>#N/A</v>
          </cell>
          <cell r="H50" t="e">
            <v>#N/A</v>
          </cell>
          <cell r="I50">
            <v>47</v>
          </cell>
          <cell r="J50" t="e">
            <v>#N/A</v>
          </cell>
          <cell r="K50" t="e">
            <v>#N/A</v>
          </cell>
          <cell r="L50">
            <v>48</v>
          </cell>
          <cell r="M50" t="e">
            <v>#N/A</v>
          </cell>
          <cell r="N50" t="e">
            <v>#N/A</v>
          </cell>
          <cell r="O50">
            <v>55</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1323</v>
          </cell>
          <cell r="G56">
            <v>1339</v>
          </cell>
          <cell r="J56">
            <v>1294</v>
          </cell>
          <cell r="M56">
            <v>1268</v>
          </cell>
          <cell r="P56">
            <v>1273</v>
          </cell>
        </row>
        <row r="57">
          <cell r="A57" t="str">
            <v>充当可能特定歳入</v>
          </cell>
          <cell r="D57">
            <v>206</v>
          </cell>
          <cell r="G57">
            <v>187</v>
          </cell>
          <cell r="J57">
            <v>163</v>
          </cell>
          <cell r="M57">
            <v>143</v>
          </cell>
          <cell r="P57">
            <v>126</v>
          </cell>
        </row>
        <row r="58">
          <cell r="A58" t="str">
            <v>充当可能基金</v>
          </cell>
          <cell r="D58">
            <v>1141</v>
          </cell>
          <cell r="G58">
            <v>1052</v>
          </cell>
          <cell r="J58">
            <v>1084</v>
          </cell>
          <cell r="M58">
            <v>1085</v>
          </cell>
          <cell r="P58">
            <v>1035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211</v>
          </cell>
          <cell r="E62">
            <v>205</v>
          </cell>
          <cell r="H62">
            <v>210</v>
          </cell>
          <cell r="K62">
            <v>201</v>
          </cell>
          <cell r="N62">
            <v>196</v>
          </cell>
        </row>
        <row r="63">
          <cell r="A63" t="str">
            <v>組合等負担等見込額</v>
          </cell>
          <cell r="B63">
            <v>3</v>
          </cell>
          <cell r="E63">
            <v>4</v>
          </cell>
          <cell r="H63">
            <v>7</v>
          </cell>
          <cell r="K63">
            <v>6</v>
          </cell>
          <cell r="N63">
            <v>6</v>
          </cell>
        </row>
        <row r="64">
          <cell r="A64" t="str">
            <v>公営企業債等繰入見込額</v>
          </cell>
          <cell r="B64">
            <v>692</v>
          </cell>
          <cell r="E64">
            <v>637</v>
          </cell>
          <cell r="H64">
            <v>635</v>
          </cell>
          <cell r="K64">
            <v>639</v>
          </cell>
          <cell r="N64">
            <v>611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1320</v>
          </cell>
          <cell r="E66">
            <v>1409</v>
          </cell>
          <cell r="H66">
            <v>1386</v>
          </cell>
          <cell r="K66">
            <v>1361</v>
          </cell>
          <cell r="N66">
            <v>1387</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360</v>
          </cell>
          <cell r="C72">
            <v>360</v>
          </cell>
          <cell r="D72">
            <v>410</v>
          </cell>
        </row>
        <row r="73">
          <cell r="A73" t="str">
            <v>減債基金</v>
          </cell>
          <cell r="B73">
            <v>210</v>
          </cell>
          <cell r="C73">
            <v>210</v>
          </cell>
          <cell r="D73">
            <v>210</v>
          </cell>
        </row>
        <row r="74">
          <cell r="A74" t="str">
            <v>その他特定目的基金</v>
          </cell>
          <cell r="B74">
            <v>413</v>
          </cell>
          <cell r="C74">
            <v>416</v>
          </cell>
          <cell r="D74">
            <v>291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9" t="s">
        <v>17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 thickBot="1" x14ac:dyDescent="0.25">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400" t="s">
        <v>19</v>
      </c>
      <c r="C3" s="401"/>
      <c r="D3" s="401"/>
      <c r="E3" s="402"/>
      <c r="F3" s="402"/>
      <c r="G3" s="402"/>
      <c r="H3" s="402"/>
      <c r="I3" s="402"/>
      <c r="J3" s="402"/>
      <c r="K3" s="402"/>
      <c r="L3" s="402" t="s">
        <v>20</v>
      </c>
      <c r="M3" s="402"/>
      <c r="N3" s="402"/>
      <c r="O3" s="402"/>
      <c r="P3" s="402"/>
      <c r="Q3" s="402"/>
      <c r="R3" s="409"/>
      <c r="S3" s="409"/>
      <c r="T3" s="409"/>
      <c r="U3" s="409"/>
      <c r="V3" s="410"/>
      <c r="W3" s="384" t="s">
        <v>21</v>
      </c>
      <c r="X3" s="385"/>
      <c r="Y3" s="385"/>
      <c r="Z3" s="385"/>
      <c r="AA3" s="385"/>
      <c r="AB3" s="401"/>
      <c r="AC3" s="409" t="s">
        <v>22</v>
      </c>
      <c r="AD3" s="385"/>
      <c r="AE3" s="385"/>
      <c r="AF3" s="385"/>
      <c r="AG3" s="385"/>
      <c r="AH3" s="385"/>
      <c r="AI3" s="385"/>
      <c r="AJ3" s="385"/>
      <c r="AK3" s="385"/>
      <c r="AL3" s="386"/>
      <c r="AM3" s="384" t="s">
        <v>23</v>
      </c>
      <c r="AN3" s="385"/>
      <c r="AO3" s="385"/>
      <c r="AP3" s="385"/>
      <c r="AQ3" s="385"/>
      <c r="AR3" s="385"/>
      <c r="AS3" s="385"/>
      <c r="AT3" s="385"/>
      <c r="AU3" s="385"/>
      <c r="AV3" s="385"/>
      <c r="AW3" s="385"/>
      <c r="AX3" s="386"/>
      <c r="AY3" s="421" t="s">
        <v>24</v>
      </c>
      <c r="AZ3" s="422"/>
      <c r="BA3" s="422"/>
      <c r="BB3" s="422"/>
      <c r="BC3" s="422"/>
      <c r="BD3" s="422"/>
      <c r="BE3" s="422"/>
      <c r="BF3" s="422"/>
      <c r="BG3" s="422"/>
      <c r="BH3" s="422"/>
      <c r="BI3" s="422"/>
      <c r="BJ3" s="422"/>
      <c r="BK3" s="422"/>
      <c r="BL3" s="422"/>
      <c r="BM3" s="423"/>
      <c r="BN3" s="384" t="s">
        <v>25</v>
      </c>
      <c r="BO3" s="385"/>
      <c r="BP3" s="385"/>
      <c r="BQ3" s="385"/>
      <c r="BR3" s="385"/>
      <c r="BS3" s="385"/>
      <c r="BT3" s="385"/>
      <c r="BU3" s="386"/>
      <c r="BV3" s="384" t="s">
        <v>26</v>
      </c>
      <c r="BW3" s="385"/>
      <c r="BX3" s="385"/>
      <c r="BY3" s="385"/>
      <c r="BZ3" s="385"/>
      <c r="CA3" s="385"/>
      <c r="CB3" s="385"/>
      <c r="CC3" s="386"/>
      <c r="CD3" s="421" t="s">
        <v>24</v>
      </c>
      <c r="CE3" s="422"/>
      <c r="CF3" s="422"/>
      <c r="CG3" s="422"/>
      <c r="CH3" s="422"/>
      <c r="CI3" s="422"/>
      <c r="CJ3" s="422"/>
      <c r="CK3" s="422"/>
      <c r="CL3" s="422"/>
      <c r="CM3" s="422"/>
      <c r="CN3" s="422"/>
      <c r="CO3" s="422"/>
      <c r="CP3" s="422"/>
      <c r="CQ3" s="422"/>
      <c r="CR3" s="422"/>
      <c r="CS3" s="423"/>
      <c r="CT3" s="384" t="s">
        <v>27</v>
      </c>
      <c r="CU3" s="385"/>
      <c r="CV3" s="385"/>
      <c r="CW3" s="385"/>
      <c r="CX3" s="385"/>
      <c r="CY3" s="385"/>
      <c r="CZ3" s="385"/>
      <c r="DA3" s="386"/>
      <c r="DB3" s="384" t="s">
        <v>28</v>
      </c>
      <c r="DC3" s="385"/>
      <c r="DD3" s="385"/>
      <c r="DE3" s="385"/>
      <c r="DF3" s="385"/>
      <c r="DG3" s="385"/>
      <c r="DH3" s="385"/>
      <c r="DI3" s="386"/>
      <c r="DJ3" s="41"/>
      <c r="DK3" s="41"/>
      <c r="DL3" s="41"/>
      <c r="DM3" s="41"/>
      <c r="DN3" s="41"/>
      <c r="DO3" s="41"/>
    </row>
    <row r="4" spans="1:119" ht="18.75" customHeight="1" x14ac:dyDescent="0.2">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29</v>
      </c>
      <c r="AZ4" s="388"/>
      <c r="BA4" s="388"/>
      <c r="BB4" s="388"/>
      <c r="BC4" s="388"/>
      <c r="BD4" s="388"/>
      <c r="BE4" s="388"/>
      <c r="BF4" s="388"/>
      <c r="BG4" s="388"/>
      <c r="BH4" s="388"/>
      <c r="BI4" s="388"/>
      <c r="BJ4" s="388"/>
      <c r="BK4" s="388"/>
      <c r="BL4" s="388"/>
      <c r="BM4" s="389"/>
      <c r="BN4" s="390">
        <v>1740238</v>
      </c>
      <c r="BO4" s="391"/>
      <c r="BP4" s="391"/>
      <c r="BQ4" s="391"/>
      <c r="BR4" s="391"/>
      <c r="BS4" s="391"/>
      <c r="BT4" s="391"/>
      <c r="BU4" s="392"/>
      <c r="BV4" s="390">
        <v>1366704</v>
      </c>
      <c r="BW4" s="391"/>
      <c r="BX4" s="391"/>
      <c r="BY4" s="391"/>
      <c r="BZ4" s="391"/>
      <c r="CA4" s="391"/>
      <c r="CB4" s="391"/>
      <c r="CC4" s="392"/>
      <c r="CD4" s="393" t="s">
        <v>30</v>
      </c>
      <c r="CE4" s="394"/>
      <c r="CF4" s="394"/>
      <c r="CG4" s="394"/>
      <c r="CH4" s="394"/>
      <c r="CI4" s="394"/>
      <c r="CJ4" s="394"/>
      <c r="CK4" s="394"/>
      <c r="CL4" s="394"/>
      <c r="CM4" s="394"/>
      <c r="CN4" s="394"/>
      <c r="CO4" s="394"/>
      <c r="CP4" s="394"/>
      <c r="CQ4" s="394"/>
      <c r="CR4" s="394"/>
      <c r="CS4" s="395"/>
      <c r="CT4" s="396">
        <v>25.2</v>
      </c>
      <c r="CU4" s="397"/>
      <c r="CV4" s="397"/>
      <c r="CW4" s="397"/>
      <c r="CX4" s="397"/>
      <c r="CY4" s="397"/>
      <c r="CZ4" s="397"/>
      <c r="DA4" s="398"/>
      <c r="DB4" s="396">
        <v>15.5</v>
      </c>
      <c r="DC4" s="397"/>
      <c r="DD4" s="397"/>
      <c r="DE4" s="397"/>
      <c r="DF4" s="397"/>
      <c r="DG4" s="397"/>
      <c r="DH4" s="397"/>
      <c r="DI4" s="398"/>
      <c r="DJ4" s="41"/>
      <c r="DK4" s="41"/>
      <c r="DL4" s="41"/>
      <c r="DM4" s="41"/>
      <c r="DN4" s="41"/>
      <c r="DO4" s="41"/>
    </row>
    <row r="5" spans="1:119" ht="18.75" customHeight="1" x14ac:dyDescent="0.2">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31</v>
      </c>
      <c r="AN5" s="451"/>
      <c r="AO5" s="451"/>
      <c r="AP5" s="451"/>
      <c r="AQ5" s="451"/>
      <c r="AR5" s="451"/>
      <c r="AS5" s="451"/>
      <c r="AT5" s="452"/>
      <c r="AU5" s="453" t="s">
        <v>32</v>
      </c>
      <c r="AV5" s="454"/>
      <c r="AW5" s="454"/>
      <c r="AX5" s="454"/>
      <c r="AY5" s="455" t="s">
        <v>33</v>
      </c>
      <c r="AZ5" s="456"/>
      <c r="BA5" s="456"/>
      <c r="BB5" s="456"/>
      <c r="BC5" s="456"/>
      <c r="BD5" s="456"/>
      <c r="BE5" s="456"/>
      <c r="BF5" s="456"/>
      <c r="BG5" s="456"/>
      <c r="BH5" s="456"/>
      <c r="BI5" s="456"/>
      <c r="BJ5" s="456"/>
      <c r="BK5" s="456"/>
      <c r="BL5" s="456"/>
      <c r="BM5" s="457"/>
      <c r="BN5" s="458">
        <v>1517994</v>
      </c>
      <c r="BO5" s="459"/>
      <c r="BP5" s="459"/>
      <c r="BQ5" s="459"/>
      <c r="BR5" s="459"/>
      <c r="BS5" s="459"/>
      <c r="BT5" s="459"/>
      <c r="BU5" s="460"/>
      <c r="BV5" s="458">
        <v>1245121</v>
      </c>
      <c r="BW5" s="459"/>
      <c r="BX5" s="459"/>
      <c r="BY5" s="459"/>
      <c r="BZ5" s="459"/>
      <c r="CA5" s="459"/>
      <c r="CB5" s="459"/>
      <c r="CC5" s="460"/>
      <c r="CD5" s="461" t="s">
        <v>34</v>
      </c>
      <c r="CE5" s="462"/>
      <c r="CF5" s="462"/>
      <c r="CG5" s="462"/>
      <c r="CH5" s="462"/>
      <c r="CI5" s="462"/>
      <c r="CJ5" s="462"/>
      <c r="CK5" s="462"/>
      <c r="CL5" s="462"/>
      <c r="CM5" s="462"/>
      <c r="CN5" s="462"/>
      <c r="CO5" s="462"/>
      <c r="CP5" s="462"/>
      <c r="CQ5" s="462"/>
      <c r="CR5" s="462"/>
      <c r="CS5" s="463"/>
      <c r="CT5" s="424">
        <v>80.099999999999994</v>
      </c>
      <c r="CU5" s="425"/>
      <c r="CV5" s="425"/>
      <c r="CW5" s="425"/>
      <c r="CX5" s="425"/>
      <c r="CY5" s="425"/>
      <c r="CZ5" s="425"/>
      <c r="DA5" s="426"/>
      <c r="DB5" s="424">
        <v>81.400000000000006</v>
      </c>
      <c r="DC5" s="425"/>
      <c r="DD5" s="425"/>
      <c r="DE5" s="425"/>
      <c r="DF5" s="425"/>
      <c r="DG5" s="425"/>
      <c r="DH5" s="425"/>
      <c r="DI5" s="426"/>
      <c r="DJ5" s="41"/>
      <c r="DK5" s="41"/>
      <c r="DL5" s="41"/>
      <c r="DM5" s="41"/>
      <c r="DN5" s="41"/>
      <c r="DO5" s="41"/>
    </row>
    <row r="6" spans="1:119" ht="18.75" customHeight="1" x14ac:dyDescent="0.2">
      <c r="A6" s="42"/>
      <c r="B6" s="427" t="s">
        <v>35</v>
      </c>
      <c r="C6" s="428"/>
      <c r="D6" s="428"/>
      <c r="E6" s="429"/>
      <c r="F6" s="429"/>
      <c r="G6" s="429"/>
      <c r="H6" s="429"/>
      <c r="I6" s="429"/>
      <c r="J6" s="429"/>
      <c r="K6" s="429"/>
      <c r="L6" s="429" t="s">
        <v>36</v>
      </c>
      <c r="M6" s="429"/>
      <c r="N6" s="429"/>
      <c r="O6" s="429"/>
      <c r="P6" s="429"/>
      <c r="Q6" s="429"/>
      <c r="R6" s="433"/>
      <c r="S6" s="433"/>
      <c r="T6" s="433"/>
      <c r="U6" s="433"/>
      <c r="V6" s="434"/>
      <c r="W6" s="437" t="s">
        <v>37</v>
      </c>
      <c r="X6" s="438"/>
      <c r="Y6" s="438"/>
      <c r="Z6" s="438"/>
      <c r="AA6" s="438"/>
      <c r="AB6" s="428"/>
      <c r="AC6" s="441" t="s">
        <v>38</v>
      </c>
      <c r="AD6" s="442"/>
      <c r="AE6" s="442"/>
      <c r="AF6" s="442"/>
      <c r="AG6" s="442"/>
      <c r="AH6" s="442"/>
      <c r="AI6" s="442"/>
      <c r="AJ6" s="442"/>
      <c r="AK6" s="442"/>
      <c r="AL6" s="443"/>
      <c r="AM6" s="450" t="s">
        <v>39</v>
      </c>
      <c r="AN6" s="451"/>
      <c r="AO6" s="451"/>
      <c r="AP6" s="451"/>
      <c r="AQ6" s="451"/>
      <c r="AR6" s="451"/>
      <c r="AS6" s="451"/>
      <c r="AT6" s="452"/>
      <c r="AU6" s="453" t="s">
        <v>32</v>
      </c>
      <c r="AV6" s="454"/>
      <c r="AW6" s="454"/>
      <c r="AX6" s="454"/>
      <c r="AY6" s="455" t="s">
        <v>40</v>
      </c>
      <c r="AZ6" s="456"/>
      <c r="BA6" s="456"/>
      <c r="BB6" s="456"/>
      <c r="BC6" s="456"/>
      <c r="BD6" s="456"/>
      <c r="BE6" s="456"/>
      <c r="BF6" s="456"/>
      <c r="BG6" s="456"/>
      <c r="BH6" s="456"/>
      <c r="BI6" s="456"/>
      <c r="BJ6" s="456"/>
      <c r="BK6" s="456"/>
      <c r="BL6" s="456"/>
      <c r="BM6" s="457"/>
      <c r="BN6" s="458">
        <v>222244</v>
      </c>
      <c r="BO6" s="459"/>
      <c r="BP6" s="459"/>
      <c r="BQ6" s="459"/>
      <c r="BR6" s="459"/>
      <c r="BS6" s="459"/>
      <c r="BT6" s="459"/>
      <c r="BU6" s="460"/>
      <c r="BV6" s="458">
        <v>121583</v>
      </c>
      <c r="BW6" s="459"/>
      <c r="BX6" s="459"/>
      <c r="BY6" s="459"/>
      <c r="BZ6" s="459"/>
      <c r="CA6" s="459"/>
      <c r="CB6" s="459"/>
      <c r="CC6" s="460"/>
      <c r="CD6" s="461" t="s">
        <v>41</v>
      </c>
      <c r="CE6" s="462"/>
      <c r="CF6" s="462"/>
      <c r="CG6" s="462"/>
      <c r="CH6" s="462"/>
      <c r="CI6" s="462"/>
      <c r="CJ6" s="462"/>
      <c r="CK6" s="462"/>
      <c r="CL6" s="462"/>
      <c r="CM6" s="462"/>
      <c r="CN6" s="462"/>
      <c r="CO6" s="462"/>
      <c r="CP6" s="462"/>
      <c r="CQ6" s="462"/>
      <c r="CR6" s="462"/>
      <c r="CS6" s="463"/>
      <c r="CT6" s="464">
        <v>82</v>
      </c>
      <c r="CU6" s="465"/>
      <c r="CV6" s="465"/>
      <c r="CW6" s="465"/>
      <c r="CX6" s="465"/>
      <c r="CY6" s="465"/>
      <c r="CZ6" s="465"/>
      <c r="DA6" s="466"/>
      <c r="DB6" s="464">
        <v>83.4</v>
      </c>
      <c r="DC6" s="465"/>
      <c r="DD6" s="465"/>
      <c r="DE6" s="465"/>
      <c r="DF6" s="465"/>
      <c r="DG6" s="465"/>
      <c r="DH6" s="465"/>
      <c r="DI6" s="466"/>
      <c r="DJ6" s="41"/>
      <c r="DK6" s="41"/>
      <c r="DL6" s="41"/>
      <c r="DM6" s="41"/>
      <c r="DN6" s="41"/>
      <c r="DO6" s="41"/>
    </row>
    <row r="7" spans="1:119" ht="18.75" customHeight="1" x14ac:dyDescent="0.2">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42</v>
      </c>
      <c r="AN7" s="451"/>
      <c r="AO7" s="451"/>
      <c r="AP7" s="451"/>
      <c r="AQ7" s="451"/>
      <c r="AR7" s="451"/>
      <c r="AS7" s="451"/>
      <c r="AT7" s="452"/>
      <c r="AU7" s="453" t="s">
        <v>32</v>
      </c>
      <c r="AV7" s="454"/>
      <c r="AW7" s="454"/>
      <c r="AX7" s="454"/>
      <c r="AY7" s="455" t="s">
        <v>43</v>
      </c>
      <c r="AZ7" s="456"/>
      <c r="BA7" s="456"/>
      <c r="BB7" s="456"/>
      <c r="BC7" s="456"/>
      <c r="BD7" s="456"/>
      <c r="BE7" s="456"/>
      <c r="BF7" s="456"/>
      <c r="BG7" s="456"/>
      <c r="BH7" s="456"/>
      <c r="BI7" s="456"/>
      <c r="BJ7" s="456"/>
      <c r="BK7" s="456"/>
      <c r="BL7" s="456"/>
      <c r="BM7" s="457"/>
      <c r="BN7" s="458">
        <v>31830</v>
      </c>
      <c r="BO7" s="459"/>
      <c r="BP7" s="459"/>
      <c r="BQ7" s="459"/>
      <c r="BR7" s="459"/>
      <c r="BS7" s="459"/>
      <c r="BT7" s="459"/>
      <c r="BU7" s="460"/>
      <c r="BV7" s="458">
        <v>11740</v>
      </c>
      <c r="BW7" s="459"/>
      <c r="BX7" s="459"/>
      <c r="BY7" s="459"/>
      <c r="BZ7" s="459"/>
      <c r="CA7" s="459"/>
      <c r="CB7" s="459"/>
      <c r="CC7" s="460"/>
      <c r="CD7" s="461" t="s">
        <v>44</v>
      </c>
      <c r="CE7" s="462"/>
      <c r="CF7" s="462"/>
      <c r="CG7" s="462"/>
      <c r="CH7" s="462"/>
      <c r="CI7" s="462"/>
      <c r="CJ7" s="462"/>
      <c r="CK7" s="462"/>
      <c r="CL7" s="462"/>
      <c r="CM7" s="462"/>
      <c r="CN7" s="462"/>
      <c r="CO7" s="462"/>
      <c r="CP7" s="462"/>
      <c r="CQ7" s="462"/>
      <c r="CR7" s="462"/>
      <c r="CS7" s="463"/>
      <c r="CT7" s="458">
        <v>756529</v>
      </c>
      <c r="CU7" s="459"/>
      <c r="CV7" s="459"/>
      <c r="CW7" s="459"/>
      <c r="CX7" s="459"/>
      <c r="CY7" s="459"/>
      <c r="CZ7" s="459"/>
      <c r="DA7" s="460"/>
      <c r="DB7" s="458">
        <v>707543</v>
      </c>
      <c r="DC7" s="459"/>
      <c r="DD7" s="459"/>
      <c r="DE7" s="459"/>
      <c r="DF7" s="459"/>
      <c r="DG7" s="459"/>
      <c r="DH7" s="459"/>
      <c r="DI7" s="460"/>
      <c r="DJ7" s="41"/>
      <c r="DK7" s="41"/>
      <c r="DL7" s="41"/>
      <c r="DM7" s="41"/>
      <c r="DN7" s="41"/>
      <c r="DO7" s="41"/>
    </row>
    <row r="8" spans="1:119" ht="18.75" customHeight="1" thickBot="1" x14ac:dyDescent="0.25">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45</v>
      </c>
      <c r="AN8" s="451"/>
      <c r="AO8" s="451"/>
      <c r="AP8" s="451"/>
      <c r="AQ8" s="451"/>
      <c r="AR8" s="451"/>
      <c r="AS8" s="451"/>
      <c r="AT8" s="452"/>
      <c r="AU8" s="453" t="s">
        <v>32</v>
      </c>
      <c r="AV8" s="454"/>
      <c r="AW8" s="454"/>
      <c r="AX8" s="454"/>
      <c r="AY8" s="455" t="s">
        <v>46</v>
      </c>
      <c r="AZ8" s="456"/>
      <c r="BA8" s="456"/>
      <c r="BB8" s="456"/>
      <c r="BC8" s="456"/>
      <c r="BD8" s="456"/>
      <c r="BE8" s="456"/>
      <c r="BF8" s="456"/>
      <c r="BG8" s="456"/>
      <c r="BH8" s="456"/>
      <c r="BI8" s="456"/>
      <c r="BJ8" s="456"/>
      <c r="BK8" s="456"/>
      <c r="BL8" s="456"/>
      <c r="BM8" s="457"/>
      <c r="BN8" s="458">
        <v>190414</v>
      </c>
      <c r="BO8" s="459"/>
      <c r="BP8" s="459"/>
      <c r="BQ8" s="459"/>
      <c r="BR8" s="459"/>
      <c r="BS8" s="459"/>
      <c r="BT8" s="459"/>
      <c r="BU8" s="460"/>
      <c r="BV8" s="458">
        <v>109843</v>
      </c>
      <c r="BW8" s="459"/>
      <c r="BX8" s="459"/>
      <c r="BY8" s="459"/>
      <c r="BZ8" s="459"/>
      <c r="CA8" s="459"/>
      <c r="CB8" s="459"/>
      <c r="CC8" s="460"/>
      <c r="CD8" s="461" t="s">
        <v>47</v>
      </c>
      <c r="CE8" s="462"/>
      <c r="CF8" s="462"/>
      <c r="CG8" s="462"/>
      <c r="CH8" s="462"/>
      <c r="CI8" s="462"/>
      <c r="CJ8" s="462"/>
      <c r="CK8" s="462"/>
      <c r="CL8" s="462"/>
      <c r="CM8" s="462"/>
      <c r="CN8" s="462"/>
      <c r="CO8" s="462"/>
      <c r="CP8" s="462"/>
      <c r="CQ8" s="462"/>
      <c r="CR8" s="462"/>
      <c r="CS8" s="463"/>
      <c r="CT8" s="467">
        <v>0.11</v>
      </c>
      <c r="CU8" s="468"/>
      <c r="CV8" s="468"/>
      <c r="CW8" s="468"/>
      <c r="CX8" s="468"/>
      <c r="CY8" s="468"/>
      <c r="CZ8" s="468"/>
      <c r="DA8" s="469"/>
      <c r="DB8" s="467">
        <v>0.11</v>
      </c>
      <c r="DC8" s="468"/>
      <c r="DD8" s="468"/>
      <c r="DE8" s="468"/>
      <c r="DF8" s="468"/>
      <c r="DG8" s="468"/>
      <c r="DH8" s="468"/>
      <c r="DI8" s="469"/>
      <c r="DJ8" s="41"/>
      <c r="DK8" s="41"/>
      <c r="DL8" s="41"/>
      <c r="DM8" s="41"/>
      <c r="DN8" s="41"/>
      <c r="DO8" s="41"/>
    </row>
    <row r="9" spans="1:119" ht="18.75" customHeight="1" thickBot="1" x14ac:dyDescent="0.25">
      <c r="A9" s="42"/>
      <c r="B9" s="421" t="s">
        <v>48</v>
      </c>
      <c r="C9" s="422"/>
      <c r="D9" s="422"/>
      <c r="E9" s="422"/>
      <c r="F9" s="422"/>
      <c r="G9" s="422"/>
      <c r="H9" s="422"/>
      <c r="I9" s="422"/>
      <c r="J9" s="422"/>
      <c r="K9" s="470"/>
      <c r="L9" s="471" t="s">
        <v>49</v>
      </c>
      <c r="M9" s="472"/>
      <c r="N9" s="472"/>
      <c r="O9" s="472"/>
      <c r="P9" s="472"/>
      <c r="Q9" s="473"/>
      <c r="R9" s="474">
        <v>684</v>
      </c>
      <c r="S9" s="475"/>
      <c r="T9" s="475"/>
      <c r="U9" s="475"/>
      <c r="V9" s="476"/>
      <c r="W9" s="384" t="s">
        <v>50</v>
      </c>
      <c r="X9" s="385"/>
      <c r="Y9" s="385"/>
      <c r="Z9" s="385"/>
      <c r="AA9" s="385"/>
      <c r="AB9" s="385"/>
      <c r="AC9" s="385"/>
      <c r="AD9" s="385"/>
      <c r="AE9" s="385"/>
      <c r="AF9" s="385"/>
      <c r="AG9" s="385"/>
      <c r="AH9" s="385"/>
      <c r="AI9" s="385"/>
      <c r="AJ9" s="385"/>
      <c r="AK9" s="385"/>
      <c r="AL9" s="386"/>
      <c r="AM9" s="450" t="s">
        <v>51</v>
      </c>
      <c r="AN9" s="451"/>
      <c r="AO9" s="451"/>
      <c r="AP9" s="451"/>
      <c r="AQ9" s="451"/>
      <c r="AR9" s="451"/>
      <c r="AS9" s="451"/>
      <c r="AT9" s="452"/>
      <c r="AU9" s="453" t="s">
        <v>32</v>
      </c>
      <c r="AV9" s="454"/>
      <c r="AW9" s="454"/>
      <c r="AX9" s="454"/>
      <c r="AY9" s="455" t="s">
        <v>52</v>
      </c>
      <c r="AZ9" s="456"/>
      <c r="BA9" s="456"/>
      <c r="BB9" s="456"/>
      <c r="BC9" s="456"/>
      <c r="BD9" s="456"/>
      <c r="BE9" s="456"/>
      <c r="BF9" s="456"/>
      <c r="BG9" s="456"/>
      <c r="BH9" s="456"/>
      <c r="BI9" s="456"/>
      <c r="BJ9" s="456"/>
      <c r="BK9" s="456"/>
      <c r="BL9" s="456"/>
      <c r="BM9" s="457"/>
      <c r="BN9" s="458">
        <v>80571</v>
      </c>
      <c r="BO9" s="459"/>
      <c r="BP9" s="459"/>
      <c r="BQ9" s="459"/>
      <c r="BR9" s="459"/>
      <c r="BS9" s="459"/>
      <c r="BT9" s="459"/>
      <c r="BU9" s="460"/>
      <c r="BV9" s="458">
        <v>-118804</v>
      </c>
      <c r="BW9" s="459"/>
      <c r="BX9" s="459"/>
      <c r="BY9" s="459"/>
      <c r="BZ9" s="459"/>
      <c r="CA9" s="459"/>
      <c r="CB9" s="459"/>
      <c r="CC9" s="460"/>
      <c r="CD9" s="461" t="s">
        <v>53</v>
      </c>
      <c r="CE9" s="462"/>
      <c r="CF9" s="462"/>
      <c r="CG9" s="462"/>
      <c r="CH9" s="462"/>
      <c r="CI9" s="462"/>
      <c r="CJ9" s="462"/>
      <c r="CK9" s="462"/>
      <c r="CL9" s="462"/>
      <c r="CM9" s="462"/>
      <c r="CN9" s="462"/>
      <c r="CO9" s="462"/>
      <c r="CP9" s="462"/>
      <c r="CQ9" s="462"/>
      <c r="CR9" s="462"/>
      <c r="CS9" s="463"/>
      <c r="CT9" s="424">
        <v>11.9</v>
      </c>
      <c r="CU9" s="425"/>
      <c r="CV9" s="425"/>
      <c r="CW9" s="425"/>
      <c r="CX9" s="425"/>
      <c r="CY9" s="425"/>
      <c r="CZ9" s="425"/>
      <c r="DA9" s="426"/>
      <c r="DB9" s="424">
        <v>11.5</v>
      </c>
      <c r="DC9" s="425"/>
      <c r="DD9" s="425"/>
      <c r="DE9" s="425"/>
      <c r="DF9" s="425"/>
      <c r="DG9" s="425"/>
      <c r="DH9" s="425"/>
      <c r="DI9" s="426"/>
      <c r="DJ9" s="41"/>
      <c r="DK9" s="41"/>
      <c r="DL9" s="41"/>
      <c r="DM9" s="41"/>
      <c r="DN9" s="41"/>
      <c r="DO9" s="41"/>
    </row>
    <row r="10" spans="1:119" ht="18.75" customHeight="1" thickBot="1" x14ac:dyDescent="0.25">
      <c r="A10" s="42"/>
      <c r="B10" s="421"/>
      <c r="C10" s="422"/>
      <c r="D10" s="422"/>
      <c r="E10" s="422"/>
      <c r="F10" s="422"/>
      <c r="G10" s="422"/>
      <c r="H10" s="422"/>
      <c r="I10" s="422"/>
      <c r="J10" s="422"/>
      <c r="K10" s="470"/>
      <c r="L10" s="477" t="s">
        <v>54</v>
      </c>
      <c r="M10" s="451"/>
      <c r="N10" s="451"/>
      <c r="O10" s="451"/>
      <c r="P10" s="451"/>
      <c r="Q10" s="452"/>
      <c r="R10" s="478">
        <v>726</v>
      </c>
      <c r="S10" s="479"/>
      <c r="T10" s="479"/>
      <c r="U10" s="479"/>
      <c r="V10" s="480"/>
      <c r="W10" s="415"/>
      <c r="X10" s="416"/>
      <c r="Y10" s="416"/>
      <c r="Z10" s="416"/>
      <c r="AA10" s="416"/>
      <c r="AB10" s="416"/>
      <c r="AC10" s="416"/>
      <c r="AD10" s="416"/>
      <c r="AE10" s="416"/>
      <c r="AF10" s="416"/>
      <c r="AG10" s="416"/>
      <c r="AH10" s="416"/>
      <c r="AI10" s="416"/>
      <c r="AJ10" s="416"/>
      <c r="AK10" s="416"/>
      <c r="AL10" s="419"/>
      <c r="AM10" s="450" t="s">
        <v>55</v>
      </c>
      <c r="AN10" s="451"/>
      <c r="AO10" s="451"/>
      <c r="AP10" s="451"/>
      <c r="AQ10" s="451"/>
      <c r="AR10" s="451"/>
      <c r="AS10" s="451"/>
      <c r="AT10" s="452"/>
      <c r="AU10" s="453" t="s">
        <v>56</v>
      </c>
      <c r="AV10" s="454"/>
      <c r="AW10" s="454"/>
      <c r="AX10" s="454"/>
      <c r="AY10" s="455" t="s">
        <v>57</v>
      </c>
      <c r="AZ10" s="456"/>
      <c r="BA10" s="456"/>
      <c r="BB10" s="456"/>
      <c r="BC10" s="456"/>
      <c r="BD10" s="456"/>
      <c r="BE10" s="456"/>
      <c r="BF10" s="456"/>
      <c r="BG10" s="456"/>
      <c r="BH10" s="456"/>
      <c r="BI10" s="456"/>
      <c r="BJ10" s="456"/>
      <c r="BK10" s="456"/>
      <c r="BL10" s="456"/>
      <c r="BM10" s="457"/>
      <c r="BN10" s="458">
        <v>50303</v>
      </c>
      <c r="BO10" s="459"/>
      <c r="BP10" s="459"/>
      <c r="BQ10" s="459"/>
      <c r="BR10" s="459"/>
      <c r="BS10" s="459"/>
      <c r="BT10" s="459"/>
      <c r="BU10" s="460"/>
      <c r="BV10" s="458">
        <v>292</v>
      </c>
      <c r="BW10" s="459"/>
      <c r="BX10" s="459"/>
      <c r="BY10" s="459"/>
      <c r="BZ10" s="459"/>
      <c r="CA10" s="459"/>
      <c r="CB10" s="459"/>
      <c r="CC10" s="460"/>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21"/>
      <c r="C11" s="422"/>
      <c r="D11" s="422"/>
      <c r="E11" s="422"/>
      <c r="F11" s="422"/>
      <c r="G11" s="422"/>
      <c r="H11" s="422"/>
      <c r="I11" s="422"/>
      <c r="J11" s="422"/>
      <c r="K11" s="470"/>
      <c r="L11" s="481" t="s">
        <v>59</v>
      </c>
      <c r="M11" s="482"/>
      <c r="N11" s="482"/>
      <c r="O11" s="482"/>
      <c r="P11" s="482"/>
      <c r="Q11" s="483"/>
      <c r="R11" s="484" t="s">
        <v>60</v>
      </c>
      <c r="S11" s="485"/>
      <c r="T11" s="485"/>
      <c r="U11" s="485"/>
      <c r="V11" s="486"/>
      <c r="W11" s="415"/>
      <c r="X11" s="416"/>
      <c r="Y11" s="416"/>
      <c r="Z11" s="416"/>
      <c r="AA11" s="416"/>
      <c r="AB11" s="416"/>
      <c r="AC11" s="416"/>
      <c r="AD11" s="416"/>
      <c r="AE11" s="416"/>
      <c r="AF11" s="416"/>
      <c r="AG11" s="416"/>
      <c r="AH11" s="416"/>
      <c r="AI11" s="416"/>
      <c r="AJ11" s="416"/>
      <c r="AK11" s="416"/>
      <c r="AL11" s="419"/>
      <c r="AM11" s="450" t="s">
        <v>61</v>
      </c>
      <c r="AN11" s="451"/>
      <c r="AO11" s="451"/>
      <c r="AP11" s="451"/>
      <c r="AQ11" s="451"/>
      <c r="AR11" s="451"/>
      <c r="AS11" s="451"/>
      <c r="AT11" s="452"/>
      <c r="AU11" s="453" t="s">
        <v>56</v>
      </c>
      <c r="AV11" s="454"/>
      <c r="AW11" s="454"/>
      <c r="AX11" s="454"/>
      <c r="AY11" s="455" t="s">
        <v>62</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1" t="s">
        <v>63</v>
      </c>
      <c r="CE11" s="462"/>
      <c r="CF11" s="462"/>
      <c r="CG11" s="462"/>
      <c r="CH11" s="462"/>
      <c r="CI11" s="462"/>
      <c r="CJ11" s="462"/>
      <c r="CK11" s="462"/>
      <c r="CL11" s="462"/>
      <c r="CM11" s="462"/>
      <c r="CN11" s="462"/>
      <c r="CO11" s="462"/>
      <c r="CP11" s="462"/>
      <c r="CQ11" s="462"/>
      <c r="CR11" s="462"/>
      <c r="CS11" s="463"/>
      <c r="CT11" s="467" t="s">
        <v>64</v>
      </c>
      <c r="CU11" s="468"/>
      <c r="CV11" s="468"/>
      <c r="CW11" s="468"/>
      <c r="CX11" s="468"/>
      <c r="CY11" s="468"/>
      <c r="CZ11" s="468"/>
      <c r="DA11" s="469"/>
      <c r="DB11" s="467" t="s">
        <v>64</v>
      </c>
      <c r="DC11" s="468"/>
      <c r="DD11" s="468"/>
      <c r="DE11" s="468"/>
      <c r="DF11" s="468"/>
      <c r="DG11" s="468"/>
      <c r="DH11" s="468"/>
      <c r="DI11" s="469"/>
      <c r="DJ11" s="41"/>
      <c r="DK11" s="41"/>
      <c r="DL11" s="41"/>
      <c r="DM11" s="41"/>
      <c r="DN11" s="41"/>
      <c r="DO11" s="41"/>
    </row>
    <row r="12" spans="1:119" ht="18.75" customHeight="1" x14ac:dyDescent="0.2">
      <c r="A12" s="42"/>
      <c r="B12" s="487" t="s">
        <v>65</v>
      </c>
      <c r="C12" s="488"/>
      <c r="D12" s="488"/>
      <c r="E12" s="488"/>
      <c r="F12" s="488"/>
      <c r="G12" s="488"/>
      <c r="H12" s="488"/>
      <c r="I12" s="488"/>
      <c r="J12" s="488"/>
      <c r="K12" s="489"/>
      <c r="L12" s="496" t="s">
        <v>66</v>
      </c>
      <c r="M12" s="497"/>
      <c r="N12" s="497"/>
      <c r="O12" s="497"/>
      <c r="P12" s="497"/>
      <c r="Q12" s="498"/>
      <c r="R12" s="499">
        <v>706</v>
      </c>
      <c r="S12" s="500"/>
      <c r="T12" s="500"/>
      <c r="U12" s="500"/>
      <c r="V12" s="501"/>
      <c r="W12" s="502" t="s">
        <v>24</v>
      </c>
      <c r="X12" s="454"/>
      <c r="Y12" s="454"/>
      <c r="Z12" s="454"/>
      <c r="AA12" s="454"/>
      <c r="AB12" s="503"/>
      <c r="AC12" s="504" t="s">
        <v>67</v>
      </c>
      <c r="AD12" s="505"/>
      <c r="AE12" s="505"/>
      <c r="AF12" s="505"/>
      <c r="AG12" s="506"/>
      <c r="AH12" s="504" t="s">
        <v>68</v>
      </c>
      <c r="AI12" s="505"/>
      <c r="AJ12" s="505"/>
      <c r="AK12" s="505"/>
      <c r="AL12" s="507"/>
      <c r="AM12" s="450" t="s">
        <v>69</v>
      </c>
      <c r="AN12" s="451"/>
      <c r="AO12" s="451"/>
      <c r="AP12" s="451"/>
      <c r="AQ12" s="451"/>
      <c r="AR12" s="451"/>
      <c r="AS12" s="451"/>
      <c r="AT12" s="452"/>
      <c r="AU12" s="453" t="s">
        <v>32</v>
      </c>
      <c r="AV12" s="454"/>
      <c r="AW12" s="454"/>
      <c r="AX12" s="454"/>
      <c r="AY12" s="455" t="s">
        <v>70</v>
      </c>
      <c r="AZ12" s="456"/>
      <c r="BA12" s="456"/>
      <c r="BB12" s="456"/>
      <c r="BC12" s="456"/>
      <c r="BD12" s="456"/>
      <c r="BE12" s="456"/>
      <c r="BF12" s="456"/>
      <c r="BG12" s="456"/>
      <c r="BH12" s="456"/>
      <c r="BI12" s="456"/>
      <c r="BJ12" s="456"/>
      <c r="BK12" s="456"/>
      <c r="BL12" s="456"/>
      <c r="BM12" s="457"/>
      <c r="BN12" s="458">
        <v>0</v>
      </c>
      <c r="BO12" s="459"/>
      <c r="BP12" s="459"/>
      <c r="BQ12" s="459"/>
      <c r="BR12" s="459"/>
      <c r="BS12" s="459"/>
      <c r="BT12" s="459"/>
      <c r="BU12" s="460"/>
      <c r="BV12" s="458">
        <v>0</v>
      </c>
      <c r="BW12" s="459"/>
      <c r="BX12" s="459"/>
      <c r="BY12" s="459"/>
      <c r="BZ12" s="459"/>
      <c r="CA12" s="459"/>
      <c r="CB12" s="459"/>
      <c r="CC12" s="460"/>
      <c r="CD12" s="461" t="s">
        <v>71</v>
      </c>
      <c r="CE12" s="462"/>
      <c r="CF12" s="462"/>
      <c r="CG12" s="462"/>
      <c r="CH12" s="462"/>
      <c r="CI12" s="462"/>
      <c r="CJ12" s="462"/>
      <c r="CK12" s="462"/>
      <c r="CL12" s="462"/>
      <c r="CM12" s="462"/>
      <c r="CN12" s="462"/>
      <c r="CO12" s="462"/>
      <c r="CP12" s="462"/>
      <c r="CQ12" s="462"/>
      <c r="CR12" s="462"/>
      <c r="CS12" s="463"/>
      <c r="CT12" s="467" t="s">
        <v>64</v>
      </c>
      <c r="CU12" s="468"/>
      <c r="CV12" s="468"/>
      <c r="CW12" s="468"/>
      <c r="CX12" s="468"/>
      <c r="CY12" s="468"/>
      <c r="CZ12" s="468"/>
      <c r="DA12" s="469"/>
      <c r="DB12" s="467" t="s">
        <v>64</v>
      </c>
      <c r="DC12" s="468"/>
      <c r="DD12" s="468"/>
      <c r="DE12" s="468"/>
      <c r="DF12" s="468"/>
      <c r="DG12" s="468"/>
      <c r="DH12" s="468"/>
      <c r="DI12" s="469"/>
      <c r="DJ12" s="41"/>
      <c r="DK12" s="41"/>
      <c r="DL12" s="41"/>
      <c r="DM12" s="41"/>
      <c r="DN12" s="41"/>
      <c r="DO12" s="41"/>
    </row>
    <row r="13" spans="1:119" ht="18.75" customHeight="1" x14ac:dyDescent="0.2">
      <c r="A13" s="42"/>
      <c r="B13" s="490"/>
      <c r="C13" s="491"/>
      <c r="D13" s="491"/>
      <c r="E13" s="491"/>
      <c r="F13" s="491"/>
      <c r="G13" s="491"/>
      <c r="H13" s="491"/>
      <c r="I13" s="491"/>
      <c r="J13" s="491"/>
      <c r="K13" s="492"/>
      <c r="L13" s="52"/>
      <c r="M13" s="518" t="s">
        <v>72</v>
      </c>
      <c r="N13" s="519"/>
      <c r="O13" s="519"/>
      <c r="P13" s="519"/>
      <c r="Q13" s="520"/>
      <c r="R13" s="511">
        <v>697</v>
      </c>
      <c r="S13" s="512"/>
      <c r="T13" s="512"/>
      <c r="U13" s="512"/>
      <c r="V13" s="513"/>
      <c r="W13" s="437" t="s">
        <v>73</v>
      </c>
      <c r="X13" s="438"/>
      <c r="Y13" s="438"/>
      <c r="Z13" s="438"/>
      <c r="AA13" s="438"/>
      <c r="AB13" s="428"/>
      <c r="AC13" s="478">
        <v>34</v>
      </c>
      <c r="AD13" s="479"/>
      <c r="AE13" s="479"/>
      <c r="AF13" s="479"/>
      <c r="AG13" s="521"/>
      <c r="AH13" s="478">
        <v>50</v>
      </c>
      <c r="AI13" s="479"/>
      <c r="AJ13" s="479"/>
      <c r="AK13" s="479"/>
      <c r="AL13" s="480"/>
      <c r="AM13" s="450" t="s">
        <v>74</v>
      </c>
      <c r="AN13" s="451"/>
      <c r="AO13" s="451"/>
      <c r="AP13" s="451"/>
      <c r="AQ13" s="451"/>
      <c r="AR13" s="451"/>
      <c r="AS13" s="451"/>
      <c r="AT13" s="452"/>
      <c r="AU13" s="453" t="s">
        <v>32</v>
      </c>
      <c r="AV13" s="454"/>
      <c r="AW13" s="454"/>
      <c r="AX13" s="454"/>
      <c r="AY13" s="455" t="s">
        <v>75</v>
      </c>
      <c r="AZ13" s="456"/>
      <c r="BA13" s="456"/>
      <c r="BB13" s="456"/>
      <c r="BC13" s="456"/>
      <c r="BD13" s="456"/>
      <c r="BE13" s="456"/>
      <c r="BF13" s="456"/>
      <c r="BG13" s="456"/>
      <c r="BH13" s="456"/>
      <c r="BI13" s="456"/>
      <c r="BJ13" s="456"/>
      <c r="BK13" s="456"/>
      <c r="BL13" s="456"/>
      <c r="BM13" s="457"/>
      <c r="BN13" s="458">
        <v>130874</v>
      </c>
      <c r="BO13" s="459"/>
      <c r="BP13" s="459"/>
      <c r="BQ13" s="459"/>
      <c r="BR13" s="459"/>
      <c r="BS13" s="459"/>
      <c r="BT13" s="459"/>
      <c r="BU13" s="460"/>
      <c r="BV13" s="458">
        <v>-118512</v>
      </c>
      <c r="BW13" s="459"/>
      <c r="BX13" s="459"/>
      <c r="BY13" s="459"/>
      <c r="BZ13" s="459"/>
      <c r="CA13" s="459"/>
      <c r="CB13" s="459"/>
      <c r="CC13" s="460"/>
      <c r="CD13" s="461" t="s">
        <v>76</v>
      </c>
      <c r="CE13" s="462"/>
      <c r="CF13" s="462"/>
      <c r="CG13" s="462"/>
      <c r="CH13" s="462"/>
      <c r="CI13" s="462"/>
      <c r="CJ13" s="462"/>
      <c r="CK13" s="462"/>
      <c r="CL13" s="462"/>
      <c r="CM13" s="462"/>
      <c r="CN13" s="462"/>
      <c r="CO13" s="462"/>
      <c r="CP13" s="462"/>
      <c r="CQ13" s="462"/>
      <c r="CR13" s="462"/>
      <c r="CS13" s="463"/>
      <c r="CT13" s="424">
        <v>8.3000000000000007</v>
      </c>
      <c r="CU13" s="425"/>
      <c r="CV13" s="425"/>
      <c r="CW13" s="425"/>
      <c r="CX13" s="425"/>
      <c r="CY13" s="425"/>
      <c r="CZ13" s="425"/>
      <c r="DA13" s="426"/>
      <c r="DB13" s="424">
        <v>8.1999999999999993</v>
      </c>
      <c r="DC13" s="425"/>
      <c r="DD13" s="425"/>
      <c r="DE13" s="425"/>
      <c r="DF13" s="425"/>
      <c r="DG13" s="425"/>
      <c r="DH13" s="425"/>
      <c r="DI13" s="426"/>
      <c r="DJ13" s="41"/>
      <c r="DK13" s="41"/>
      <c r="DL13" s="41"/>
      <c r="DM13" s="41"/>
      <c r="DN13" s="41"/>
      <c r="DO13" s="41"/>
    </row>
    <row r="14" spans="1:119" ht="18.75" customHeight="1" thickBot="1" x14ac:dyDescent="0.25">
      <c r="A14" s="42"/>
      <c r="B14" s="490"/>
      <c r="C14" s="491"/>
      <c r="D14" s="491"/>
      <c r="E14" s="491"/>
      <c r="F14" s="491"/>
      <c r="G14" s="491"/>
      <c r="H14" s="491"/>
      <c r="I14" s="491"/>
      <c r="J14" s="491"/>
      <c r="K14" s="492"/>
      <c r="L14" s="508" t="s">
        <v>77</v>
      </c>
      <c r="M14" s="509"/>
      <c r="N14" s="509"/>
      <c r="O14" s="509"/>
      <c r="P14" s="509"/>
      <c r="Q14" s="510"/>
      <c r="R14" s="511">
        <v>717</v>
      </c>
      <c r="S14" s="512"/>
      <c r="T14" s="512"/>
      <c r="U14" s="512"/>
      <c r="V14" s="513"/>
      <c r="W14" s="417"/>
      <c r="X14" s="418"/>
      <c r="Y14" s="418"/>
      <c r="Z14" s="418"/>
      <c r="AA14" s="418"/>
      <c r="AB14" s="407"/>
      <c r="AC14" s="514">
        <v>9.8000000000000007</v>
      </c>
      <c r="AD14" s="515"/>
      <c r="AE14" s="515"/>
      <c r="AF14" s="515"/>
      <c r="AG14" s="516"/>
      <c r="AH14" s="514">
        <v>13.3</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78</v>
      </c>
      <c r="CE14" s="523"/>
      <c r="CF14" s="523"/>
      <c r="CG14" s="523"/>
      <c r="CH14" s="523"/>
      <c r="CI14" s="523"/>
      <c r="CJ14" s="523"/>
      <c r="CK14" s="523"/>
      <c r="CL14" s="523"/>
      <c r="CM14" s="523"/>
      <c r="CN14" s="523"/>
      <c r="CO14" s="523"/>
      <c r="CP14" s="523"/>
      <c r="CQ14" s="523"/>
      <c r="CR14" s="523"/>
      <c r="CS14" s="524"/>
      <c r="CT14" s="525" t="s">
        <v>64</v>
      </c>
      <c r="CU14" s="526"/>
      <c r="CV14" s="526"/>
      <c r="CW14" s="526"/>
      <c r="CX14" s="526"/>
      <c r="CY14" s="526"/>
      <c r="CZ14" s="526"/>
      <c r="DA14" s="527"/>
      <c r="DB14" s="525" t="s">
        <v>64</v>
      </c>
      <c r="DC14" s="526"/>
      <c r="DD14" s="526"/>
      <c r="DE14" s="526"/>
      <c r="DF14" s="526"/>
      <c r="DG14" s="526"/>
      <c r="DH14" s="526"/>
      <c r="DI14" s="527"/>
      <c r="DJ14" s="41"/>
      <c r="DK14" s="41"/>
      <c r="DL14" s="41"/>
      <c r="DM14" s="41"/>
      <c r="DN14" s="41"/>
      <c r="DO14" s="41"/>
    </row>
    <row r="15" spans="1:119" ht="18.75" customHeight="1" x14ac:dyDescent="0.2">
      <c r="A15" s="42"/>
      <c r="B15" s="490"/>
      <c r="C15" s="491"/>
      <c r="D15" s="491"/>
      <c r="E15" s="491"/>
      <c r="F15" s="491"/>
      <c r="G15" s="491"/>
      <c r="H15" s="491"/>
      <c r="I15" s="491"/>
      <c r="J15" s="491"/>
      <c r="K15" s="492"/>
      <c r="L15" s="52"/>
      <c r="M15" s="518" t="s">
        <v>72</v>
      </c>
      <c r="N15" s="519"/>
      <c r="O15" s="519"/>
      <c r="P15" s="519"/>
      <c r="Q15" s="520"/>
      <c r="R15" s="511">
        <v>709</v>
      </c>
      <c r="S15" s="512"/>
      <c r="T15" s="512"/>
      <c r="U15" s="512"/>
      <c r="V15" s="513"/>
      <c r="W15" s="437" t="s">
        <v>79</v>
      </c>
      <c r="X15" s="438"/>
      <c r="Y15" s="438"/>
      <c r="Z15" s="438"/>
      <c r="AA15" s="438"/>
      <c r="AB15" s="428"/>
      <c r="AC15" s="478">
        <v>91</v>
      </c>
      <c r="AD15" s="479"/>
      <c r="AE15" s="479"/>
      <c r="AF15" s="479"/>
      <c r="AG15" s="521"/>
      <c r="AH15" s="478">
        <v>111</v>
      </c>
      <c r="AI15" s="479"/>
      <c r="AJ15" s="479"/>
      <c r="AK15" s="479"/>
      <c r="AL15" s="480"/>
      <c r="AM15" s="450"/>
      <c r="AN15" s="451"/>
      <c r="AO15" s="451"/>
      <c r="AP15" s="451"/>
      <c r="AQ15" s="451"/>
      <c r="AR15" s="451"/>
      <c r="AS15" s="451"/>
      <c r="AT15" s="452"/>
      <c r="AU15" s="453"/>
      <c r="AV15" s="454"/>
      <c r="AW15" s="454"/>
      <c r="AX15" s="454"/>
      <c r="AY15" s="387" t="s">
        <v>80</v>
      </c>
      <c r="AZ15" s="388"/>
      <c r="BA15" s="388"/>
      <c r="BB15" s="388"/>
      <c r="BC15" s="388"/>
      <c r="BD15" s="388"/>
      <c r="BE15" s="388"/>
      <c r="BF15" s="388"/>
      <c r="BG15" s="388"/>
      <c r="BH15" s="388"/>
      <c r="BI15" s="388"/>
      <c r="BJ15" s="388"/>
      <c r="BK15" s="388"/>
      <c r="BL15" s="388"/>
      <c r="BM15" s="389"/>
      <c r="BN15" s="390">
        <v>87621</v>
      </c>
      <c r="BO15" s="391"/>
      <c r="BP15" s="391"/>
      <c r="BQ15" s="391"/>
      <c r="BR15" s="391"/>
      <c r="BS15" s="391"/>
      <c r="BT15" s="391"/>
      <c r="BU15" s="392"/>
      <c r="BV15" s="390">
        <v>76690</v>
      </c>
      <c r="BW15" s="391"/>
      <c r="BX15" s="391"/>
      <c r="BY15" s="391"/>
      <c r="BZ15" s="391"/>
      <c r="CA15" s="391"/>
      <c r="CB15" s="391"/>
      <c r="CC15" s="392"/>
      <c r="CD15" s="528" t="s">
        <v>81</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90"/>
      <c r="C16" s="491"/>
      <c r="D16" s="491"/>
      <c r="E16" s="491"/>
      <c r="F16" s="491"/>
      <c r="G16" s="491"/>
      <c r="H16" s="491"/>
      <c r="I16" s="491"/>
      <c r="J16" s="491"/>
      <c r="K16" s="492"/>
      <c r="L16" s="508" t="s">
        <v>82</v>
      </c>
      <c r="M16" s="531"/>
      <c r="N16" s="531"/>
      <c r="O16" s="531"/>
      <c r="P16" s="531"/>
      <c r="Q16" s="532"/>
      <c r="R16" s="533" t="s">
        <v>83</v>
      </c>
      <c r="S16" s="534"/>
      <c r="T16" s="534"/>
      <c r="U16" s="534"/>
      <c r="V16" s="535"/>
      <c r="W16" s="417"/>
      <c r="X16" s="418"/>
      <c r="Y16" s="418"/>
      <c r="Z16" s="418"/>
      <c r="AA16" s="418"/>
      <c r="AB16" s="407"/>
      <c r="AC16" s="514">
        <v>26.1</v>
      </c>
      <c r="AD16" s="515"/>
      <c r="AE16" s="515"/>
      <c r="AF16" s="515"/>
      <c r="AG16" s="516"/>
      <c r="AH16" s="514">
        <v>29.5</v>
      </c>
      <c r="AI16" s="515"/>
      <c r="AJ16" s="515"/>
      <c r="AK16" s="515"/>
      <c r="AL16" s="517"/>
      <c r="AM16" s="450"/>
      <c r="AN16" s="451"/>
      <c r="AO16" s="451"/>
      <c r="AP16" s="451"/>
      <c r="AQ16" s="451"/>
      <c r="AR16" s="451"/>
      <c r="AS16" s="451"/>
      <c r="AT16" s="452"/>
      <c r="AU16" s="453"/>
      <c r="AV16" s="454"/>
      <c r="AW16" s="454"/>
      <c r="AX16" s="454"/>
      <c r="AY16" s="455" t="s">
        <v>84</v>
      </c>
      <c r="AZ16" s="456"/>
      <c r="BA16" s="456"/>
      <c r="BB16" s="456"/>
      <c r="BC16" s="456"/>
      <c r="BD16" s="456"/>
      <c r="BE16" s="456"/>
      <c r="BF16" s="456"/>
      <c r="BG16" s="456"/>
      <c r="BH16" s="456"/>
      <c r="BI16" s="456"/>
      <c r="BJ16" s="456"/>
      <c r="BK16" s="456"/>
      <c r="BL16" s="456"/>
      <c r="BM16" s="457"/>
      <c r="BN16" s="458">
        <v>719167</v>
      </c>
      <c r="BO16" s="459"/>
      <c r="BP16" s="459"/>
      <c r="BQ16" s="459"/>
      <c r="BR16" s="459"/>
      <c r="BS16" s="459"/>
      <c r="BT16" s="459"/>
      <c r="BU16" s="460"/>
      <c r="BV16" s="458">
        <v>672803</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5">
      <c r="A17" s="42"/>
      <c r="B17" s="493"/>
      <c r="C17" s="494"/>
      <c r="D17" s="494"/>
      <c r="E17" s="494"/>
      <c r="F17" s="494"/>
      <c r="G17" s="494"/>
      <c r="H17" s="494"/>
      <c r="I17" s="494"/>
      <c r="J17" s="494"/>
      <c r="K17" s="495"/>
      <c r="L17" s="57"/>
      <c r="M17" s="536" t="s">
        <v>85</v>
      </c>
      <c r="N17" s="537"/>
      <c r="O17" s="537"/>
      <c r="P17" s="537"/>
      <c r="Q17" s="538"/>
      <c r="R17" s="533" t="s">
        <v>86</v>
      </c>
      <c r="S17" s="534"/>
      <c r="T17" s="534"/>
      <c r="U17" s="534"/>
      <c r="V17" s="535"/>
      <c r="W17" s="437" t="s">
        <v>87</v>
      </c>
      <c r="X17" s="438"/>
      <c r="Y17" s="438"/>
      <c r="Z17" s="438"/>
      <c r="AA17" s="438"/>
      <c r="AB17" s="428"/>
      <c r="AC17" s="478">
        <v>223</v>
      </c>
      <c r="AD17" s="479"/>
      <c r="AE17" s="479"/>
      <c r="AF17" s="479"/>
      <c r="AG17" s="521"/>
      <c r="AH17" s="478">
        <v>215</v>
      </c>
      <c r="AI17" s="479"/>
      <c r="AJ17" s="479"/>
      <c r="AK17" s="479"/>
      <c r="AL17" s="480"/>
      <c r="AM17" s="450"/>
      <c r="AN17" s="451"/>
      <c r="AO17" s="451"/>
      <c r="AP17" s="451"/>
      <c r="AQ17" s="451"/>
      <c r="AR17" s="451"/>
      <c r="AS17" s="451"/>
      <c r="AT17" s="452"/>
      <c r="AU17" s="453"/>
      <c r="AV17" s="454"/>
      <c r="AW17" s="454"/>
      <c r="AX17" s="454"/>
      <c r="AY17" s="455" t="s">
        <v>88</v>
      </c>
      <c r="AZ17" s="456"/>
      <c r="BA17" s="456"/>
      <c r="BB17" s="456"/>
      <c r="BC17" s="456"/>
      <c r="BD17" s="456"/>
      <c r="BE17" s="456"/>
      <c r="BF17" s="456"/>
      <c r="BG17" s="456"/>
      <c r="BH17" s="456"/>
      <c r="BI17" s="456"/>
      <c r="BJ17" s="456"/>
      <c r="BK17" s="456"/>
      <c r="BL17" s="456"/>
      <c r="BM17" s="457"/>
      <c r="BN17" s="458">
        <v>107648</v>
      </c>
      <c r="BO17" s="459"/>
      <c r="BP17" s="459"/>
      <c r="BQ17" s="459"/>
      <c r="BR17" s="459"/>
      <c r="BS17" s="459"/>
      <c r="BT17" s="459"/>
      <c r="BU17" s="460"/>
      <c r="BV17" s="458">
        <v>94813</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5">
      <c r="A18" s="42"/>
      <c r="B18" s="541" t="s">
        <v>89</v>
      </c>
      <c r="C18" s="470"/>
      <c r="D18" s="470"/>
      <c r="E18" s="542"/>
      <c r="F18" s="542"/>
      <c r="G18" s="542"/>
      <c r="H18" s="542"/>
      <c r="I18" s="542"/>
      <c r="J18" s="542"/>
      <c r="K18" s="542"/>
      <c r="L18" s="543">
        <v>52.78</v>
      </c>
      <c r="M18" s="543"/>
      <c r="N18" s="543"/>
      <c r="O18" s="543"/>
      <c r="P18" s="543"/>
      <c r="Q18" s="543"/>
      <c r="R18" s="544"/>
      <c r="S18" s="544"/>
      <c r="T18" s="544"/>
      <c r="U18" s="544"/>
      <c r="V18" s="545"/>
      <c r="W18" s="439"/>
      <c r="X18" s="440"/>
      <c r="Y18" s="440"/>
      <c r="Z18" s="440"/>
      <c r="AA18" s="440"/>
      <c r="AB18" s="431"/>
      <c r="AC18" s="546">
        <v>64.099999999999994</v>
      </c>
      <c r="AD18" s="547"/>
      <c r="AE18" s="547"/>
      <c r="AF18" s="547"/>
      <c r="AG18" s="548"/>
      <c r="AH18" s="546">
        <v>57.2</v>
      </c>
      <c r="AI18" s="547"/>
      <c r="AJ18" s="547"/>
      <c r="AK18" s="547"/>
      <c r="AL18" s="549"/>
      <c r="AM18" s="450"/>
      <c r="AN18" s="451"/>
      <c r="AO18" s="451"/>
      <c r="AP18" s="451"/>
      <c r="AQ18" s="451"/>
      <c r="AR18" s="451"/>
      <c r="AS18" s="451"/>
      <c r="AT18" s="452"/>
      <c r="AU18" s="453"/>
      <c r="AV18" s="454"/>
      <c r="AW18" s="454"/>
      <c r="AX18" s="454"/>
      <c r="AY18" s="455" t="s">
        <v>90</v>
      </c>
      <c r="AZ18" s="456"/>
      <c r="BA18" s="456"/>
      <c r="BB18" s="456"/>
      <c r="BC18" s="456"/>
      <c r="BD18" s="456"/>
      <c r="BE18" s="456"/>
      <c r="BF18" s="456"/>
      <c r="BG18" s="456"/>
      <c r="BH18" s="456"/>
      <c r="BI18" s="456"/>
      <c r="BJ18" s="456"/>
      <c r="BK18" s="456"/>
      <c r="BL18" s="456"/>
      <c r="BM18" s="457"/>
      <c r="BN18" s="458">
        <v>613530</v>
      </c>
      <c r="BO18" s="459"/>
      <c r="BP18" s="459"/>
      <c r="BQ18" s="459"/>
      <c r="BR18" s="459"/>
      <c r="BS18" s="459"/>
      <c r="BT18" s="459"/>
      <c r="BU18" s="460"/>
      <c r="BV18" s="458">
        <v>590024</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5">
      <c r="A19" s="42"/>
      <c r="B19" s="541" t="s">
        <v>91</v>
      </c>
      <c r="C19" s="470"/>
      <c r="D19" s="470"/>
      <c r="E19" s="542"/>
      <c r="F19" s="542"/>
      <c r="G19" s="542"/>
      <c r="H19" s="542"/>
      <c r="I19" s="542"/>
      <c r="J19" s="542"/>
      <c r="K19" s="542"/>
      <c r="L19" s="550">
        <v>13</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92</v>
      </c>
      <c r="AZ19" s="456"/>
      <c r="BA19" s="456"/>
      <c r="BB19" s="456"/>
      <c r="BC19" s="456"/>
      <c r="BD19" s="456"/>
      <c r="BE19" s="456"/>
      <c r="BF19" s="456"/>
      <c r="BG19" s="456"/>
      <c r="BH19" s="456"/>
      <c r="BI19" s="456"/>
      <c r="BJ19" s="456"/>
      <c r="BK19" s="456"/>
      <c r="BL19" s="456"/>
      <c r="BM19" s="457"/>
      <c r="BN19" s="458">
        <v>1178112</v>
      </c>
      <c r="BO19" s="459"/>
      <c r="BP19" s="459"/>
      <c r="BQ19" s="459"/>
      <c r="BR19" s="459"/>
      <c r="BS19" s="459"/>
      <c r="BT19" s="459"/>
      <c r="BU19" s="460"/>
      <c r="BV19" s="458">
        <v>1064676</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5">
      <c r="A20" s="42"/>
      <c r="B20" s="541" t="s">
        <v>93</v>
      </c>
      <c r="C20" s="470"/>
      <c r="D20" s="470"/>
      <c r="E20" s="542"/>
      <c r="F20" s="542"/>
      <c r="G20" s="542"/>
      <c r="H20" s="542"/>
      <c r="I20" s="542"/>
      <c r="J20" s="542"/>
      <c r="K20" s="542"/>
      <c r="L20" s="550">
        <v>339</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2">
      <c r="A21" s="42"/>
      <c r="B21" s="561" t="s">
        <v>94</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5">
      <c r="A22" s="42"/>
      <c r="B22" s="564" t="s">
        <v>95</v>
      </c>
      <c r="C22" s="565"/>
      <c r="D22" s="566"/>
      <c r="E22" s="433" t="s">
        <v>24</v>
      </c>
      <c r="F22" s="438"/>
      <c r="G22" s="438"/>
      <c r="H22" s="438"/>
      <c r="I22" s="438"/>
      <c r="J22" s="438"/>
      <c r="K22" s="428"/>
      <c r="L22" s="433" t="s">
        <v>96</v>
      </c>
      <c r="M22" s="438"/>
      <c r="N22" s="438"/>
      <c r="O22" s="438"/>
      <c r="P22" s="428"/>
      <c r="Q22" s="573" t="s">
        <v>97</v>
      </c>
      <c r="R22" s="574"/>
      <c r="S22" s="574"/>
      <c r="T22" s="574"/>
      <c r="U22" s="574"/>
      <c r="V22" s="575"/>
      <c r="W22" s="579" t="s">
        <v>98</v>
      </c>
      <c r="X22" s="565"/>
      <c r="Y22" s="566"/>
      <c r="Z22" s="433" t="s">
        <v>24</v>
      </c>
      <c r="AA22" s="438"/>
      <c r="AB22" s="438"/>
      <c r="AC22" s="438"/>
      <c r="AD22" s="438"/>
      <c r="AE22" s="438"/>
      <c r="AF22" s="438"/>
      <c r="AG22" s="428"/>
      <c r="AH22" s="584" t="s">
        <v>99</v>
      </c>
      <c r="AI22" s="438"/>
      <c r="AJ22" s="438"/>
      <c r="AK22" s="438"/>
      <c r="AL22" s="428"/>
      <c r="AM22" s="584" t="s">
        <v>100</v>
      </c>
      <c r="AN22" s="585"/>
      <c r="AO22" s="585"/>
      <c r="AP22" s="585"/>
      <c r="AQ22" s="585"/>
      <c r="AR22" s="586"/>
      <c r="AS22" s="573" t="s">
        <v>97</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2">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101</v>
      </c>
      <c r="AZ23" s="388"/>
      <c r="BA23" s="388"/>
      <c r="BB23" s="388"/>
      <c r="BC23" s="388"/>
      <c r="BD23" s="388"/>
      <c r="BE23" s="388"/>
      <c r="BF23" s="388"/>
      <c r="BG23" s="388"/>
      <c r="BH23" s="388"/>
      <c r="BI23" s="388"/>
      <c r="BJ23" s="388"/>
      <c r="BK23" s="388"/>
      <c r="BL23" s="388"/>
      <c r="BM23" s="389"/>
      <c r="BN23" s="458">
        <v>1386876</v>
      </c>
      <c r="BO23" s="459"/>
      <c r="BP23" s="459"/>
      <c r="BQ23" s="459"/>
      <c r="BR23" s="459"/>
      <c r="BS23" s="459"/>
      <c r="BT23" s="459"/>
      <c r="BU23" s="460"/>
      <c r="BV23" s="458">
        <v>1361256</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5">
      <c r="A24" s="42"/>
      <c r="B24" s="567"/>
      <c r="C24" s="568"/>
      <c r="D24" s="569"/>
      <c r="E24" s="477" t="s">
        <v>102</v>
      </c>
      <c r="F24" s="451"/>
      <c r="G24" s="451"/>
      <c r="H24" s="451"/>
      <c r="I24" s="451"/>
      <c r="J24" s="451"/>
      <c r="K24" s="452"/>
      <c r="L24" s="478">
        <v>1</v>
      </c>
      <c r="M24" s="479"/>
      <c r="N24" s="479"/>
      <c r="O24" s="479"/>
      <c r="P24" s="521"/>
      <c r="Q24" s="478">
        <v>5000</v>
      </c>
      <c r="R24" s="479"/>
      <c r="S24" s="479"/>
      <c r="T24" s="479"/>
      <c r="U24" s="479"/>
      <c r="V24" s="521"/>
      <c r="W24" s="580"/>
      <c r="X24" s="568"/>
      <c r="Y24" s="569"/>
      <c r="Z24" s="477" t="s">
        <v>103</v>
      </c>
      <c r="AA24" s="451"/>
      <c r="AB24" s="451"/>
      <c r="AC24" s="451"/>
      <c r="AD24" s="451"/>
      <c r="AE24" s="451"/>
      <c r="AF24" s="451"/>
      <c r="AG24" s="452"/>
      <c r="AH24" s="478">
        <v>23</v>
      </c>
      <c r="AI24" s="479"/>
      <c r="AJ24" s="479"/>
      <c r="AK24" s="479"/>
      <c r="AL24" s="521"/>
      <c r="AM24" s="478">
        <v>57776</v>
      </c>
      <c r="AN24" s="479"/>
      <c r="AO24" s="479"/>
      <c r="AP24" s="479"/>
      <c r="AQ24" s="479"/>
      <c r="AR24" s="521"/>
      <c r="AS24" s="478">
        <v>2512</v>
      </c>
      <c r="AT24" s="479"/>
      <c r="AU24" s="479"/>
      <c r="AV24" s="479"/>
      <c r="AW24" s="479"/>
      <c r="AX24" s="480"/>
      <c r="AY24" s="592" t="s">
        <v>104</v>
      </c>
      <c r="AZ24" s="593"/>
      <c r="BA24" s="593"/>
      <c r="BB24" s="593"/>
      <c r="BC24" s="593"/>
      <c r="BD24" s="593"/>
      <c r="BE24" s="593"/>
      <c r="BF24" s="593"/>
      <c r="BG24" s="593"/>
      <c r="BH24" s="593"/>
      <c r="BI24" s="593"/>
      <c r="BJ24" s="593"/>
      <c r="BK24" s="593"/>
      <c r="BL24" s="593"/>
      <c r="BM24" s="594"/>
      <c r="BN24" s="458">
        <v>1159400</v>
      </c>
      <c r="BO24" s="459"/>
      <c r="BP24" s="459"/>
      <c r="BQ24" s="459"/>
      <c r="BR24" s="459"/>
      <c r="BS24" s="459"/>
      <c r="BT24" s="459"/>
      <c r="BU24" s="460"/>
      <c r="BV24" s="458">
        <v>1184164</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2">
      <c r="A25" s="42"/>
      <c r="B25" s="567"/>
      <c r="C25" s="568"/>
      <c r="D25" s="569"/>
      <c r="E25" s="477" t="s">
        <v>105</v>
      </c>
      <c r="F25" s="451"/>
      <c r="G25" s="451"/>
      <c r="H25" s="451"/>
      <c r="I25" s="451"/>
      <c r="J25" s="451"/>
      <c r="K25" s="452"/>
      <c r="L25" s="478" t="s">
        <v>64</v>
      </c>
      <c r="M25" s="479"/>
      <c r="N25" s="479"/>
      <c r="O25" s="479"/>
      <c r="P25" s="521"/>
      <c r="Q25" s="478" t="s">
        <v>64</v>
      </c>
      <c r="R25" s="479"/>
      <c r="S25" s="479"/>
      <c r="T25" s="479"/>
      <c r="U25" s="479"/>
      <c r="V25" s="521"/>
      <c r="W25" s="580"/>
      <c r="X25" s="568"/>
      <c r="Y25" s="569"/>
      <c r="Z25" s="477" t="s">
        <v>106</v>
      </c>
      <c r="AA25" s="451"/>
      <c r="AB25" s="451"/>
      <c r="AC25" s="451"/>
      <c r="AD25" s="451"/>
      <c r="AE25" s="451"/>
      <c r="AF25" s="451"/>
      <c r="AG25" s="452"/>
      <c r="AH25" s="478" t="s">
        <v>64</v>
      </c>
      <c r="AI25" s="479"/>
      <c r="AJ25" s="479"/>
      <c r="AK25" s="479"/>
      <c r="AL25" s="521"/>
      <c r="AM25" s="478" t="s">
        <v>64</v>
      </c>
      <c r="AN25" s="479"/>
      <c r="AO25" s="479"/>
      <c r="AP25" s="479"/>
      <c r="AQ25" s="479"/>
      <c r="AR25" s="521"/>
      <c r="AS25" s="478" t="s">
        <v>64</v>
      </c>
      <c r="AT25" s="479"/>
      <c r="AU25" s="479"/>
      <c r="AV25" s="479"/>
      <c r="AW25" s="479"/>
      <c r="AX25" s="480"/>
      <c r="AY25" s="387" t="s">
        <v>107</v>
      </c>
      <c r="AZ25" s="388"/>
      <c r="BA25" s="388"/>
      <c r="BB25" s="388"/>
      <c r="BC25" s="388"/>
      <c r="BD25" s="388"/>
      <c r="BE25" s="388"/>
      <c r="BF25" s="388"/>
      <c r="BG25" s="388"/>
      <c r="BH25" s="388"/>
      <c r="BI25" s="388"/>
      <c r="BJ25" s="388"/>
      <c r="BK25" s="388"/>
      <c r="BL25" s="388"/>
      <c r="BM25" s="389"/>
      <c r="BN25" s="390" t="s">
        <v>64</v>
      </c>
      <c r="BO25" s="391"/>
      <c r="BP25" s="391"/>
      <c r="BQ25" s="391"/>
      <c r="BR25" s="391"/>
      <c r="BS25" s="391"/>
      <c r="BT25" s="391"/>
      <c r="BU25" s="392"/>
      <c r="BV25" s="390" t="s">
        <v>64</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2">
      <c r="A26" s="42"/>
      <c r="B26" s="567"/>
      <c r="C26" s="568"/>
      <c r="D26" s="569"/>
      <c r="E26" s="477" t="s">
        <v>108</v>
      </c>
      <c r="F26" s="451"/>
      <c r="G26" s="451"/>
      <c r="H26" s="451"/>
      <c r="I26" s="451"/>
      <c r="J26" s="451"/>
      <c r="K26" s="452"/>
      <c r="L26" s="478">
        <v>1</v>
      </c>
      <c r="M26" s="479"/>
      <c r="N26" s="479"/>
      <c r="O26" s="479"/>
      <c r="P26" s="521"/>
      <c r="Q26" s="478">
        <v>4000</v>
      </c>
      <c r="R26" s="479"/>
      <c r="S26" s="479"/>
      <c r="T26" s="479"/>
      <c r="U26" s="479"/>
      <c r="V26" s="521"/>
      <c r="W26" s="580"/>
      <c r="X26" s="568"/>
      <c r="Y26" s="569"/>
      <c r="Z26" s="477" t="s">
        <v>109</v>
      </c>
      <c r="AA26" s="598"/>
      <c r="AB26" s="598"/>
      <c r="AC26" s="598"/>
      <c r="AD26" s="598"/>
      <c r="AE26" s="598"/>
      <c r="AF26" s="598"/>
      <c r="AG26" s="599"/>
      <c r="AH26" s="478" t="s">
        <v>64</v>
      </c>
      <c r="AI26" s="479"/>
      <c r="AJ26" s="479"/>
      <c r="AK26" s="479"/>
      <c r="AL26" s="521"/>
      <c r="AM26" s="478" t="s">
        <v>64</v>
      </c>
      <c r="AN26" s="479"/>
      <c r="AO26" s="479"/>
      <c r="AP26" s="479"/>
      <c r="AQ26" s="479"/>
      <c r="AR26" s="521"/>
      <c r="AS26" s="478" t="s">
        <v>64</v>
      </c>
      <c r="AT26" s="479"/>
      <c r="AU26" s="479"/>
      <c r="AV26" s="479"/>
      <c r="AW26" s="479"/>
      <c r="AX26" s="480"/>
      <c r="AY26" s="461" t="s">
        <v>110</v>
      </c>
      <c r="AZ26" s="462"/>
      <c r="BA26" s="462"/>
      <c r="BB26" s="462"/>
      <c r="BC26" s="462"/>
      <c r="BD26" s="462"/>
      <c r="BE26" s="462"/>
      <c r="BF26" s="462"/>
      <c r="BG26" s="462"/>
      <c r="BH26" s="462"/>
      <c r="BI26" s="462"/>
      <c r="BJ26" s="462"/>
      <c r="BK26" s="462"/>
      <c r="BL26" s="462"/>
      <c r="BM26" s="463"/>
      <c r="BN26" s="458" t="s">
        <v>64</v>
      </c>
      <c r="BO26" s="459"/>
      <c r="BP26" s="459"/>
      <c r="BQ26" s="459"/>
      <c r="BR26" s="459"/>
      <c r="BS26" s="459"/>
      <c r="BT26" s="459"/>
      <c r="BU26" s="460"/>
      <c r="BV26" s="458" t="s">
        <v>64</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5">
      <c r="A27" s="42"/>
      <c r="B27" s="567"/>
      <c r="C27" s="568"/>
      <c r="D27" s="569"/>
      <c r="E27" s="477" t="s">
        <v>111</v>
      </c>
      <c r="F27" s="451"/>
      <c r="G27" s="451"/>
      <c r="H27" s="451"/>
      <c r="I27" s="451"/>
      <c r="J27" s="451"/>
      <c r="K27" s="452"/>
      <c r="L27" s="478">
        <v>1</v>
      </c>
      <c r="M27" s="479"/>
      <c r="N27" s="479"/>
      <c r="O27" s="479"/>
      <c r="P27" s="521"/>
      <c r="Q27" s="478">
        <v>1710</v>
      </c>
      <c r="R27" s="479"/>
      <c r="S27" s="479"/>
      <c r="T27" s="479"/>
      <c r="U27" s="479"/>
      <c r="V27" s="521"/>
      <c r="W27" s="580"/>
      <c r="X27" s="568"/>
      <c r="Y27" s="569"/>
      <c r="Z27" s="477" t="s">
        <v>112</v>
      </c>
      <c r="AA27" s="451"/>
      <c r="AB27" s="451"/>
      <c r="AC27" s="451"/>
      <c r="AD27" s="451"/>
      <c r="AE27" s="451"/>
      <c r="AF27" s="451"/>
      <c r="AG27" s="452"/>
      <c r="AH27" s="478" t="s">
        <v>64</v>
      </c>
      <c r="AI27" s="479"/>
      <c r="AJ27" s="479"/>
      <c r="AK27" s="479"/>
      <c r="AL27" s="521"/>
      <c r="AM27" s="478" t="s">
        <v>64</v>
      </c>
      <c r="AN27" s="479"/>
      <c r="AO27" s="479"/>
      <c r="AP27" s="479"/>
      <c r="AQ27" s="479"/>
      <c r="AR27" s="521"/>
      <c r="AS27" s="478" t="s">
        <v>64</v>
      </c>
      <c r="AT27" s="479"/>
      <c r="AU27" s="479"/>
      <c r="AV27" s="479"/>
      <c r="AW27" s="479"/>
      <c r="AX27" s="480"/>
      <c r="AY27" s="522" t="s">
        <v>113</v>
      </c>
      <c r="AZ27" s="523"/>
      <c r="BA27" s="523"/>
      <c r="BB27" s="523"/>
      <c r="BC27" s="523"/>
      <c r="BD27" s="523"/>
      <c r="BE27" s="523"/>
      <c r="BF27" s="523"/>
      <c r="BG27" s="523"/>
      <c r="BH27" s="523"/>
      <c r="BI27" s="523"/>
      <c r="BJ27" s="523"/>
      <c r="BK27" s="523"/>
      <c r="BL27" s="523"/>
      <c r="BM27" s="524"/>
      <c r="BN27" s="595">
        <v>315283</v>
      </c>
      <c r="BO27" s="596"/>
      <c r="BP27" s="596"/>
      <c r="BQ27" s="596"/>
      <c r="BR27" s="596"/>
      <c r="BS27" s="596"/>
      <c r="BT27" s="596"/>
      <c r="BU27" s="597"/>
      <c r="BV27" s="595">
        <v>315283</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2">
      <c r="A28" s="42"/>
      <c r="B28" s="567"/>
      <c r="C28" s="568"/>
      <c r="D28" s="569"/>
      <c r="E28" s="477" t="s">
        <v>114</v>
      </c>
      <c r="F28" s="451"/>
      <c r="G28" s="451"/>
      <c r="H28" s="451"/>
      <c r="I28" s="451"/>
      <c r="J28" s="451"/>
      <c r="K28" s="452"/>
      <c r="L28" s="478">
        <v>1</v>
      </c>
      <c r="M28" s="479"/>
      <c r="N28" s="479"/>
      <c r="O28" s="479"/>
      <c r="P28" s="521"/>
      <c r="Q28" s="478">
        <v>1420</v>
      </c>
      <c r="R28" s="479"/>
      <c r="S28" s="479"/>
      <c r="T28" s="479"/>
      <c r="U28" s="479"/>
      <c r="V28" s="521"/>
      <c r="W28" s="580"/>
      <c r="X28" s="568"/>
      <c r="Y28" s="569"/>
      <c r="Z28" s="477" t="s">
        <v>115</v>
      </c>
      <c r="AA28" s="451"/>
      <c r="AB28" s="451"/>
      <c r="AC28" s="451"/>
      <c r="AD28" s="451"/>
      <c r="AE28" s="451"/>
      <c r="AF28" s="451"/>
      <c r="AG28" s="452"/>
      <c r="AH28" s="478" t="s">
        <v>64</v>
      </c>
      <c r="AI28" s="479"/>
      <c r="AJ28" s="479"/>
      <c r="AK28" s="479"/>
      <c r="AL28" s="521"/>
      <c r="AM28" s="478" t="s">
        <v>64</v>
      </c>
      <c r="AN28" s="479"/>
      <c r="AO28" s="479"/>
      <c r="AP28" s="479"/>
      <c r="AQ28" s="479"/>
      <c r="AR28" s="521"/>
      <c r="AS28" s="478" t="s">
        <v>64</v>
      </c>
      <c r="AT28" s="479"/>
      <c r="AU28" s="479"/>
      <c r="AV28" s="479"/>
      <c r="AW28" s="479"/>
      <c r="AX28" s="480"/>
      <c r="AY28" s="606" t="s">
        <v>116</v>
      </c>
      <c r="AZ28" s="607"/>
      <c r="BA28" s="607"/>
      <c r="BB28" s="608"/>
      <c r="BC28" s="387" t="s">
        <v>117</v>
      </c>
      <c r="BD28" s="388"/>
      <c r="BE28" s="388"/>
      <c r="BF28" s="388"/>
      <c r="BG28" s="388"/>
      <c r="BH28" s="388"/>
      <c r="BI28" s="388"/>
      <c r="BJ28" s="388"/>
      <c r="BK28" s="388"/>
      <c r="BL28" s="388"/>
      <c r="BM28" s="389"/>
      <c r="BN28" s="390">
        <v>410281</v>
      </c>
      <c r="BO28" s="391"/>
      <c r="BP28" s="391"/>
      <c r="BQ28" s="391"/>
      <c r="BR28" s="391"/>
      <c r="BS28" s="391"/>
      <c r="BT28" s="391"/>
      <c r="BU28" s="392"/>
      <c r="BV28" s="390">
        <v>359978</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2">
      <c r="A29" s="42"/>
      <c r="B29" s="567"/>
      <c r="C29" s="568"/>
      <c r="D29" s="569"/>
      <c r="E29" s="477" t="s">
        <v>118</v>
      </c>
      <c r="F29" s="451"/>
      <c r="G29" s="451"/>
      <c r="H29" s="451"/>
      <c r="I29" s="451"/>
      <c r="J29" s="451"/>
      <c r="K29" s="452"/>
      <c r="L29" s="478">
        <v>6</v>
      </c>
      <c r="M29" s="479"/>
      <c r="N29" s="479"/>
      <c r="O29" s="479"/>
      <c r="P29" s="521"/>
      <c r="Q29" s="478">
        <v>1210</v>
      </c>
      <c r="R29" s="479"/>
      <c r="S29" s="479"/>
      <c r="T29" s="479"/>
      <c r="U29" s="479"/>
      <c r="V29" s="521"/>
      <c r="W29" s="581"/>
      <c r="X29" s="582"/>
      <c r="Y29" s="583"/>
      <c r="Z29" s="477" t="s">
        <v>119</v>
      </c>
      <c r="AA29" s="451"/>
      <c r="AB29" s="451"/>
      <c r="AC29" s="451"/>
      <c r="AD29" s="451"/>
      <c r="AE29" s="451"/>
      <c r="AF29" s="451"/>
      <c r="AG29" s="452"/>
      <c r="AH29" s="478">
        <v>23</v>
      </c>
      <c r="AI29" s="479"/>
      <c r="AJ29" s="479"/>
      <c r="AK29" s="479"/>
      <c r="AL29" s="521"/>
      <c r="AM29" s="478">
        <v>57776</v>
      </c>
      <c r="AN29" s="479"/>
      <c r="AO29" s="479"/>
      <c r="AP29" s="479"/>
      <c r="AQ29" s="479"/>
      <c r="AR29" s="521"/>
      <c r="AS29" s="478">
        <v>2512</v>
      </c>
      <c r="AT29" s="479"/>
      <c r="AU29" s="479"/>
      <c r="AV29" s="479"/>
      <c r="AW29" s="479"/>
      <c r="AX29" s="480"/>
      <c r="AY29" s="609"/>
      <c r="AZ29" s="610"/>
      <c r="BA29" s="610"/>
      <c r="BB29" s="611"/>
      <c r="BC29" s="455" t="s">
        <v>120</v>
      </c>
      <c r="BD29" s="456"/>
      <c r="BE29" s="456"/>
      <c r="BF29" s="456"/>
      <c r="BG29" s="456"/>
      <c r="BH29" s="456"/>
      <c r="BI29" s="456"/>
      <c r="BJ29" s="456"/>
      <c r="BK29" s="456"/>
      <c r="BL29" s="456"/>
      <c r="BM29" s="457"/>
      <c r="BN29" s="458">
        <v>210014</v>
      </c>
      <c r="BO29" s="459"/>
      <c r="BP29" s="459"/>
      <c r="BQ29" s="459"/>
      <c r="BR29" s="459"/>
      <c r="BS29" s="459"/>
      <c r="BT29" s="459"/>
      <c r="BU29" s="460"/>
      <c r="BV29" s="458">
        <v>209942</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5">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121</v>
      </c>
      <c r="X30" s="604"/>
      <c r="Y30" s="604"/>
      <c r="Z30" s="604"/>
      <c r="AA30" s="604"/>
      <c r="AB30" s="604"/>
      <c r="AC30" s="604"/>
      <c r="AD30" s="604"/>
      <c r="AE30" s="604"/>
      <c r="AF30" s="604"/>
      <c r="AG30" s="605"/>
      <c r="AH30" s="546">
        <v>89.9</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122</v>
      </c>
      <c r="BD30" s="593"/>
      <c r="BE30" s="593"/>
      <c r="BF30" s="593"/>
      <c r="BG30" s="593"/>
      <c r="BH30" s="593"/>
      <c r="BI30" s="593"/>
      <c r="BJ30" s="593"/>
      <c r="BK30" s="593"/>
      <c r="BL30" s="593"/>
      <c r="BM30" s="594"/>
      <c r="BN30" s="595">
        <v>290681</v>
      </c>
      <c r="BO30" s="596"/>
      <c r="BP30" s="596"/>
      <c r="BQ30" s="596"/>
      <c r="BR30" s="596"/>
      <c r="BS30" s="596"/>
      <c r="BT30" s="596"/>
      <c r="BU30" s="597"/>
      <c r="BV30" s="595">
        <v>416408</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123</v>
      </c>
      <c r="D32" s="69"/>
      <c r="E32" s="69"/>
      <c r="F32" s="66"/>
      <c r="G32" s="66"/>
      <c r="H32" s="66"/>
      <c r="I32" s="66"/>
      <c r="J32" s="66"/>
      <c r="K32" s="66"/>
      <c r="L32" s="66"/>
      <c r="M32" s="66"/>
      <c r="N32" s="66"/>
      <c r="O32" s="66"/>
      <c r="P32" s="66"/>
      <c r="Q32" s="66"/>
      <c r="R32" s="66"/>
      <c r="S32" s="66"/>
      <c r="T32" s="66"/>
      <c r="U32" s="66" t="s">
        <v>124</v>
      </c>
      <c r="V32" s="66"/>
      <c r="W32" s="66"/>
      <c r="X32" s="66"/>
      <c r="Y32" s="66"/>
      <c r="Z32" s="66"/>
      <c r="AA32" s="66"/>
      <c r="AB32" s="66"/>
      <c r="AC32" s="66"/>
      <c r="AD32" s="66"/>
      <c r="AE32" s="66"/>
      <c r="AF32" s="66"/>
      <c r="AG32" s="66"/>
      <c r="AH32" s="66"/>
      <c r="AI32" s="66"/>
      <c r="AJ32" s="66"/>
      <c r="AK32" s="66"/>
      <c r="AL32" s="66"/>
      <c r="AM32" s="70" t="s">
        <v>125</v>
      </c>
      <c r="AN32" s="66"/>
      <c r="AO32" s="66"/>
      <c r="AP32" s="66"/>
      <c r="AQ32" s="66"/>
      <c r="AR32" s="66"/>
      <c r="AS32" s="70"/>
      <c r="AT32" s="70"/>
      <c r="AU32" s="70"/>
      <c r="AV32" s="70"/>
      <c r="AW32" s="70"/>
      <c r="AX32" s="70"/>
      <c r="AY32" s="70"/>
      <c r="AZ32" s="70"/>
      <c r="BA32" s="70"/>
      <c r="BB32" s="66"/>
      <c r="BC32" s="70"/>
      <c r="BD32" s="66"/>
      <c r="BE32" s="70" t="s">
        <v>126</v>
      </c>
      <c r="BF32" s="66"/>
      <c r="BG32" s="66"/>
      <c r="BH32" s="66"/>
      <c r="BI32" s="66"/>
      <c r="BJ32" s="70"/>
      <c r="BK32" s="70"/>
      <c r="BL32" s="70"/>
      <c r="BM32" s="70"/>
      <c r="BN32" s="70"/>
      <c r="BO32" s="70"/>
      <c r="BP32" s="70"/>
      <c r="BQ32" s="70"/>
      <c r="BR32" s="66"/>
      <c r="BS32" s="66"/>
      <c r="BT32" s="66"/>
      <c r="BU32" s="66"/>
      <c r="BV32" s="66"/>
      <c r="BW32" s="66" t="s">
        <v>127</v>
      </c>
      <c r="BX32" s="66"/>
      <c r="BY32" s="66"/>
      <c r="BZ32" s="66"/>
      <c r="CA32" s="66"/>
      <c r="CB32" s="70"/>
      <c r="CC32" s="70"/>
      <c r="CD32" s="70"/>
      <c r="CE32" s="70"/>
      <c r="CF32" s="70"/>
      <c r="CG32" s="70"/>
      <c r="CH32" s="70"/>
      <c r="CI32" s="70"/>
      <c r="CJ32" s="70"/>
      <c r="CK32" s="70"/>
      <c r="CL32" s="70"/>
      <c r="CM32" s="70"/>
      <c r="CN32" s="70"/>
      <c r="CO32" s="70" t="s">
        <v>128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5" t="s">
        <v>129</v>
      </c>
      <c r="D33" s="445"/>
      <c r="E33" s="416" t="s">
        <v>130</v>
      </c>
      <c r="F33" s="416"/>
      <c r="G33" s="416"/>
      <c r="H33" s="416"/>
      <c r="I33" s="416"/>
      <c r="J33" s="416"/>
      <c r="K33" s="416"/>
      <c r="L33" s="416"/>
      <c r="M33" s="416"/>
      <c r="N33" s="416"/>
      <c r="O33" s="416"/>
      <c r="P33" s="416"/>
      <c r="Q33" s="416"/>
      <c r="R33" s="416"/>
      <c r="S33" s="416"/>
      <c r="T33" s="71"/>
      <c r="U33" s="445" t="s">
        <v>129</v>
      </c>
      <c r="V33" s="445"/>
      <c r="W33" s="416" t="s">
        <v>130</v>
      </c>
      <c r="X33" s="416"/>
      <c r="Y33" s="416"/>
      <c r="Z33" s="416"/>
      <c r="AA33" s="416"/>
      <c r="AB33" s="416"/>
      <c r="AC33" s="416"/>
      <c r="AD33" s="416"/>
      <c r="AE33" s="416"/>
      <c r="AF33" s="416"/>
      <c r="AG33" s="416"/>
      <c r="AH33" s="416"/>
      <c r="AI33" s="416"/>
      <c r="AJ33" s="416"/>
      <c r="AK33" s="416"/>
      <c r="AL33" s="71"/>
      <c r="AM33" s="445" t="s">
        <v>129</v>
      </c>
      <c r="AN33" s="445"/>
      <c r="AO33" s="416" t="s">
        <v>130</v>
      </c>
      <c r="AP33" s="416"/>
      <c r="AQ33" s="416"/>
      <c r="AR33" s="416"/>
      <c r="AS33" s="416"/>
      <c r="AT33" s="416"/>
      <c r="AU33" s="416"/>
      <c r="AV33" s="416"/>
      <c r="AW33" s="416"/>
      <c r="AX33" s="416"/>
      <c r="AY33" s="416"/>
      <c r="AZ33" s="416"/>
      <c r="BA33" s="416"/>
      <c r="BB33" s="416"/>
      <c r="BC33" s="416"/>
      <c r="BD33" s="72"/>
      <c r="BE33" s="416" t="s">
        <v>131</v>
      </c>
      <c r="BF33" s="416"/>
      <c r="BG33" s="416" t="s">
        <v>132</v>
      </c>
      <c r="BH33" s="416"/>
      <c r="BI33" s="416"/>
      <c r="BJ33" s="416"/>
      <c r="BK33" s="416"/>
      <c r="BL33" s="416"/>
      <c r="BM33" s="416"/>
      <c r="BN33" s="416"/>
      <c r="BO33" s="416"/>
      <c r="BP33" s="416"/>
      <c r="BQ33" s="416"/>
      <c r="BR33" s="416"/>
      <c r="BS33" s="416"/>
      <c r="BT33" s="416"/>
      <c r="BU33" s="416"/>
      <c r="BV33" s="72"/>
      <c r="BW33" s="445" t="s">
        <v>131</v>
      </c>
      <c r="BX33" s="445"/>
      <c r="BY33" s="416" t="s">
        <v>133</v>
      </c>
      <c r="BZ33" s="416"/>
      <c r="CA33" s="416"/>
      <c r="CB33" s="416"/>
      <c r="CC33" s="416"/>
      <c r="CD33" s="416"/>
      <c r="CE33" s="416"/>
      <c r="CF33" s="416"/>
      <c r="CG33" s="416"/>
      <c r="CH33" s="416"/>
      <c r="CI33" s="416"/>
      <c r="CJ33" s="416"/>
      <c r="CK33" s="416"/>
      <c r="CL33" s="416"/>
      <c r="CM33" s="416"/>
      <c r="CN33" s="71"/>
      <c r="CO33" s="445" t="s">
        <v>129</v>
      </c>
      <c r="CP33" s="445"/>
      <c r="CQ33" s="416" t="s">
        <v>134</v>
      </c>
      <c r="CR33" s="416"/>
      <c r="CS33" s="416"/>
      <c r="CT33" s="416"/>
      <c r="CU33" s="416"/>
      <c r="CV33" s="416"/>
      <c r="CW33" s="416"/>
      <c r="CX33" s="416"/>
      <c r="CY33" s="416"/>
      <c r="CZ33" s="416"/>
      <c r="DA33" s="416"/>
      <c r="DB33" s="416"/>
      <c r="DC33" s="416"/>
      <c r="DD33" s="416"/>
      <c r="DE33" s="416"/>
      <c r="DF33" s="71"/>
      <c r="DG33" s="615" t="s">
        <v>135</v>
      </c>
      <c r="DH33" s="615"/>
      <c r="DI33" s="73"/>
      <c r="DJ33" s="41"/>
      <c r="DK33" s="41"/>
      <c r="DL33" s="41"/>
      <c r="DM33" s="41"/>
      <c r="DN33" s="41"/>
      <c r="DO33" s="41"/>
    </row>
    <row r="34" spans="1:119" ht="32.25" customHeight="1" x14ac:dyDescent="0.2">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2</v>
      </c>
      <c r="V34" s="616"/>
      <c r="W34" s="617" t="str">
        <f>IF('各会計、関係団体の財政状況及び健全化判断比率'!B28="","",'各会計、関係団体の財政状況及び健全化判断比率'!B28)</f>
        <v>国民健康保険特別会計（事業勘定）</v>
      </c>
      <c r="X34" s="617"/>
      <c r="Y34" s="617"/>
      <c r="Z34" s="617"/>
      <c r="AA34" s="617"/>
      <c r="AB34" s="617"/>
      <c r="AC34" s="617"/>
      <c r="AD34" s="617"/>
      <c r="AE34" s="617"/>
      <c r="AF34" s="617"/>
      <c r="AG34" s="617"/>
      <c r="AH34" s="617"/>
      <c r="AI34" s="617"/>
      <c r="AJ34" s="617"/>
      <c r="AK34" s="617"/>
      <c r="AL34" s="69"/>
      <c r="AM34" s="616" t="str">
        <f>IF(AO34="","",MAX(C34:D43,U34:V43)+1)</f>
        <v/>
      </c>
      <c r="AN34" s="616"/>
      <c r="AO34" s="617"/>
      <c r="AP34" s="617"/>
      <c r="AQ34" s="617"/>
      <c r="AR34" s="617"/>
      <c r="AS34" s="617"/>
      <c r="AT34" s="617"/>
      <c r="AU34" s="617"/>
      <c r="AV34" s="617"/>
      <c r="AW34" s="617"/>
      <c r="AX34" s="617"/>
      <c r="AY34" s="617"/>
      <c r="AZ34" s="617"/>
      <c r="BA34" s="617"/>
      <c r="BB34" s="617"/>
      <c r="BC34" s="617"/>
      <c r="BD34" s="69"/>
      <c r="BE34" s="616">
        <f>IF(BG34="","",MAX(C34:D43,U34:V43,AM34:AN43)+1)</f>
        <v>7</v>
      </c>
      <c r="BF34" s="616"/>
      <c r="BG34" s="617" t="str">
        <f>IF('各会計、関係団体の財政状況及び健全化判断比率'!B33="","",'各会計、関係団体の財政状況及び健全化判断比率'!B33)</f>
        <v>簡易水道事業特別会計</v>
      </c>
      <c r="BH34" s="617"/>
      <c r="BI34" s="617"/>
      <c r="BJ34" s="617"/>
      <c r="BK34" s="617"/>
      <c r="BL34" s="617"/>
      <c r="BM34" s="617"/>
      <c r="BN34" s="617"/>
      <c r="BO34" s="617"/>
      <c r="BP34" s="617"/>
      <c r="BQ34" s="617"/>
      <c r="BR34" s="617"/>
      <c r="BS34" s="617"/>
      <c r="BT34" s="617"/>
      <c r="BU34" s="617"/>
      <c r="BV34" s="69"/>
      <c r="BW34" s="616">
        <f>IF(BY34="","",MAX(C34:D43,U34:V43,AM34:AN43,BE34:BF43)+1)</f>
        <v>10</v>
      </c>
      <c r="BX34" s="616"/>
      <c r="BY34" s="617" t="str">
        <f>IF('各会計、関係団体の財政状況及び健全化判断比率'!B68="","",'各会計、関係団体の財政状況及び健全化判断比率'!B68)</f>
        <v>山梨県後期高齢者医療広域連合　一般会計</v>
      </c>
      <c r="BZ34" s="617"/>
      <c r="CA34" s="617"/>
      <c r="CB34" s="617"/>
      <c r="CC34" s="617"/>
      <c r="CD34" s="617"/>
      <c r="CE34" s="617"/>
      <c r="CF34" s="617"/>
      <c r="CG34" s="617"/>
      <c r="CH34" s="617"/>
      <c r="CI34" s="617"/>
      <c r="CJ34" s="617"/>
      <c r="CK34" s="617"/>
      <c r="CL34" s="617"/>
      <c r="CM34" s="617"/>
      <c r="CN34" s="69"/>
      <c r="CO34" s="616">
        <f>IF(CQ34="","",MAX(C34:D43,U34:V43,AM34:AN43,BE34:BF43,BW34:BX43)+1)</f>
        <v>18</v>
      </c>
      <c r="CP34" s="616"/>
      <c r="CQ34" s="617" t="str">
        <f>IF('各会計、関係団体の財政状況及び健全化判断比率'!BS7="","",'各会計、関係団体の財政状況及び健全化判断比率'!BS7)</f>
        <v>株式会社源</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2">
      <c r="A35" s="42"/>
      <c r="B35" s="68"/>
      <c r="C35" s="616" t="str">
        <f>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69"/>
      <c r="U35" s="616">
        <f>IF(W35="","",U34+1)</f>
        <v>3</v>
      </c>
      <c r="V35" s="616"/>
      <c r="W35" s="617" t="str">
        <f>IF('各会計、関係団体の財政状況及び健全化判断比率'!B29="","",'各会計、関係団体の財政状況及び健全化判断比率'!B29)</f>
        <v>国民健康保険特別会計（直営診療施設勘定）</v>
      </c>
      <c r="X35" s="617"/>
      <c r="Y35" s="617"/>
      <c r="Z35" s="617"/>
      <c r="AA35" s="617"/>
      <c r="AB35" s="617"/>
      <c r="AC35" s="617"/>
      <c r="AD35" s="617"/>
      <c r="AE35" s="617"/>
      <c r="AF35" s="617"/>
      <c r="AG35" s="617"/>
      <c r="AH35" s="617"/>
      <c r="AI35" s="617"/>
      <c r="AJ35" s="617"/>
      <c r="AK35" s="617"/>
      <c r="AL35" s="69"/>
      <c r="AM35" s="616" t="str">
        <f t="shared" ref="AM35:AM43" si="0">IF(AO35="","",AM34+1)</f>
        <v/>
      </c>
      <c r="AN35" s="616"/>
      <c r="AO35" s="617"/>
      <c r="AP35" s="617"/>
      <c r="AQ35" s="617"/>
      <c r="AR35" s="617"/>
      <c r="AS35" s="617"/>
      <c r="AT35" s="617"/>
      <c r="AU35" s="617"/>
      <c r="AV35" s="617"/>
      <c r="AW35" s="617"/>
      <c r="AX35" s="617"/>
      <c r="AY35" s="617"/>
      <c r="AZ35" s="617"/>
      <c r="BA35" s="617"/>
      <c r="BB35" s="617"/>
      <c r="BC35" s="617"/>
      <c r="BD35" s="69"/>
      <c r="BE35" s="616">
        <f t="shared" ref="BE35:BE43" si="1">IF(BG35="","",BE34+1)</f>
        <v>8</v>
      </c>
      <c r="BF35" s="616"/>
      <c r="BG35" s="617" t="str">
        <f>IF('各会計、関係団体の財政状況及び健全化判断比率'!B34="","",'各会計、関係団体の財政状況及び健全化判断比率'!B34)</f>
        <v>特定環境保全公共下水道特別会計</v>
      </c>
      <c r="BH35" s="617"/>
      <c r="BI35" s="617"/>
      <c r="BJ35" s="617"/>
      <c r="BK35" s="617"/>
      <c r="BL35" s="617"/>
      <c r="BM35" s="617"/>
      <c r="BN35" s="617"/>
      <c r="BO35" s="617"/>
      <c r="BP35" s="617"/>
      <c r="BQ35" s="617"/>
      <c r="BR35" s="617"/>
      <c r="BS35" s="617"/>
      <c r="BT35" s="617"/>
      <c r="BU35" s="617"/>
      <c r="BV35" s="69"/>
      <c r="BW35" s="616">
        <f t="shared" ref="BW35:BW43" si="2">IF(BY35="","",BW34+1)</f>
        <v>11</v>
      </c>
      <c r="BX35" s="616"/>
      <c r="BY35" s="617" t="str">
        <f>IF('各会計、関係団体の財政状況及び健全化判断比率'!B69="","",'各会計、関係団体の財政状況及び健全化判断比率'!B69)</f>
        <v>山梨県後期高齢者医療広域連合　後期高齢者医療特別会計</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2">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4</v>
      </c>
      <c r="V36" s="616"/>
      <c r="W36" s="617" t="str">
        <f>IF('各会計、関係団体の財政状況及び健全化判断比率'!B30="","",'各会計、関係団体の財政状況及び健全化判断比率'!B30)</f>
        <v>介護保険事業特別会計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f t="shared" si="1"/>
        <v>9</v>
      </c>
      <c r="BF36" s="616"/>
      <c r="BG36" s="617" t="str">
        <f>IF('各会計、関係団体の財政状況及び健全化判断比率'!B35="","",'各会計、関係団体の財政状況及び健全化判断比率'!B35)</f>
        <v>農業集落排水事業特別会計</v>
      </c>
      <c r="BH36" s="617"/>
      <c r="BI36" s="617"/>
      <c r="BJ36" s="617"/>
      <c r="BK36" s="617"/>
      <c r="BL36" s="617"/>
      <c r="BM36" s="617"/>
      <c r="BN36" s="617"/>
      <c r="BO36" s="617"/>
      <c r="BP36" s="617"/>
      <c r="BQ36" s="617"/>
      <c r="BR36" s="617"/>
      <c r="BS36" s="617"/>
      <c r="BT36" s="617"/>
      <c r="BU36" s="617"/>
      <c r="BV36" s="69"/>
      <c r="BW36" s="616">
        <f t="shared" si="2"/>
        <v>12</v>
      </c>
      <c r="BX36" s="616"/>
      <c r="BY36" s="617" t="str">
        <f>IF('各会計、関係団体の財政状況及び健全化判断比率'!B70="","",'各会計、関係団体の財政状況及び健全化判断比率'!B70)</f>
        <v>山梨県市町村総合事務組合　一般会計</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2">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f t="shared" si="4"/>
        <v>5</v>
      </c>
      <c r="V37" s="616"/>
      <c r="W37" s="617" t="str">
        <f>IF('各会計、関係団体の財政状況及び健全化判断比率'!B31="","",'各会計、関係団体の財政状況及び健全化判断比率'!B31)</f>
        <v>介護サービス事業特別会計</v>
      </c>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13</v>
      </c>
      <c r="BX37" s="616"/>
      <c r="BY37" s="617" t="str">
        <f>IF('各会計、関係団体の財政状況及び健全化判断比率'!B71="","",'各会計、関係団体の財政状況及び健全化判断比率'!B71)</f>
        <v>山梨県市町村総合事務組合　電子化事業及び会館管理・研修事業特別会計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2">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f t="shared" si="4"/>
        <v>6</v>
      </c>
      <c r="V38" s="616"/>
      <c r="W38" s="617" t="str">
        <f>IF('各会計、関係団体の財政状況及び健全化判断比率'!B32="","",'各会計、関係団体の財政状況及び健全化判断比率'!B32)</f>
        <v>後期高齢者医療特別会計</v>
      </c>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14</v>
      </c>
      <c r="BX38" s="616"/>
      <c r="BY38" s="617" t="str">
        <f>IF('各会計、関係団体の財政状況及び健全化判断比率'!B72="","",'各会計、関係団体の財政状況及び健全化判断比率'!B72)</f>
        <v>山梨県市町村総合事務組合　一般廃棄物最終処分場事業特別会計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2">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15</v>
      </c>
      <c r="BX39" s="616"/>
      <c r="BY39" s="617" t="str">
        <f>IF('各会計、関係団体の財政状況及び健全化判断比率'!B73="","",'各会計、関係団体の財政状況及び健全化判断比率'!B73)</f>
        <v>山梨県市町村総合事務組合　入札参加資格審査事業費特別会計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2">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16</v>
      </c>
      <c r="BX40" s="616"/>
      <c r="BY40" s="617" t="str">
        <f>IF('各会計、関係団体の財政状況及び健全化判断比率'!B74="","",'各会計、関係団体の財政状況及び健全化判断比率'!B74)</f>
        <v>山梨県市町村総合事務組合　交通災害共済事業特別会計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2">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17</v>
      </c>
      <c r="BX41" s="616"/>
      <c r="BY41" s="617" t="str">
        <f>IF('各会計、関係団体の財政状況及び健全化判断比率'!B75="","",'各会計、関係団体の財政状況及び健全化判断比率'!B75)</f>
        <v>山梨県東部広域連合　一般会計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2">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2">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136</v>
      </c>
      <c r="C46" s="41"/>
      <c r="D46" s="41"/>
      <c r="E46" s="41" t="s">
        <v>137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138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139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140</v>
      </c>
    </row>
    <row r="50" spans="5:5" x14ac:dyDescent="0.2">
      <c r="E50" s="43" t="s">
        <v>141</v>
      </c>
    </row>
    <row r="51" spans="5:5" x14ac:dyDescent="0.2">
      <c r="E51" s="43" t="s">
        <v>142</v>
      </c>
    </row>
    <row r="52" spans="5:5" x14ac:dyDescent="0.2">
      <c r="E52" s="43" t="s">
        <v>143</v>
      </c>
    </row>
    <row r="53" spans="5:5" x14ac:dyDescent="0.2"/>
    <row r="54" spans="5:5" x14ac:dyDescent="0.2"/>
    <row r="55" spans="5:5" x14ac:dyDescent="0.2"/>
    <row r="56" spans="5:5" x14ac:dyDescent="0.2"/>
  </sheetData>
  <sheetProtection algorithmName="SHA-512" hashValue="svRyuzXEvasxHGYxSIV2Wdo65b0ZK43N/kJb9gu9E8bKuhaPuUBajeenUZmBwptgiYI1OBiYjeueeX/HyjFatA==" saltValue="if6ZbdnzGI11MEZ12tt7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24" zoomScaleSheetLayoutView="100" workbookViewId="0">
      <selection activeCell="AY7" sqref="AY7:BM7"/>
    </sheetView>
  </sheetViews>
  <sheetFormatPr defaultColWidth="0" defaultRowHeight="12.9" customHeight="1" zeroHeight="1" x14ac:dyDescent="0.2"/>
  <cols>
    <col min="1" max="1" width="6.6640625" style="263" customWidth="1"/>
    <col min="2" max="2" width="11" style="263" customWidth="1"/>
    <col min="3" max="3" width="17" style="263" customWidth="1"/>
    <col min="4" max="5" width="16.6640625" style="263" customWidth="1"/>
    <col min="6" max="15" width="15" style="263" customWidth="1"/>
    <col min="16" max="16" width="24" style="263" customWidth="1"/>
    <col min="17" max="16384" width="0" style="263" hidden="1"/>
  </cols>
  <sheetData>
    <row r="1" spans="1:16" ht="16.5" customHeight="1" x14ac:dyDescent="0.2">
      <c r="A1" s="262"/>
      <c r="B1" s="262"/>
      <c r="C1" s="262"/>
      <c r="D1" s="262"/>
      <c r="E1" s="262"/>
      <c r="F1" s="262"/>
      <c r="G1" s="262"/>
      <c r="H1" s="262"/>
      <c r="I1" s="262"/>
      <c r="J1" s="262"/>
      <c r="K1" s="262"/>
      <c r="L1" s="262"/>
      <c r="M1" s="262"/>
      <c r="N1" s="262"/>
      <c r="O1" s="262"/>
      <c r="P1" s="262"/>
    </row>
    <row r="2" spans="1:16" ht="16.5" customHeight="1" x14ac:dyDescent="0.2">
      <c r="A2" s="262"/>
      <c r="B2" s="262"/>
      <c r="C2" s="262"/>
      <c r="D2" s="262"/>
      <c r="E2" s="262"/>
      <c r="F2" s="262"/>
      <c r="G2" s="262"/>
      <c r="H2" s="262"/>
      <c r="I2" s="262"/>
      <c r="J2" s="262"/>
      <c r="K2" s="262"/>
      <c r="L2" s="262"/>
      <c r="M2" s="262"/>
      <c r="N2" s="262"/>
      <c r="O2" s="262"/>
      <c r="P2" s="262"/>
    </row>
    <row r="3" spans="1:16" ht="16.5" customHeight="1" x14ac:dyDescent="0.2">
      <c r="A3" s="262"/>
      <c r="B3" s="262"/>
      <c r="C3" s="262"/>
      <c r="D3" s="262"/>
      <c r="E3" s="262"/>
      <c r="F3" s="262"/>
      <c r="G3" s="262"/>
      <c r="H3" s="262"/>
      <c r="I3" s="262"/>
      <c r="J3" s="262"/>
      <c r="K3" s="262"/>
      <c r="L3" s="262"/>
      <c r="M3" s="262"/>
      <c r="N3" s="262"/>
      <c r="O3" s="262"/>
      <c r="P3" s="262"/>
    </row>
    <row r="4" spans="1:16" ht="16.5" customHeight="1" x14ac:dyDescent="0.2">
      <c r="A4" s="262"/>
      <c r="B4" s="262"/>
      <c r="C4" s="262"/>
      <c r="D4" s="262"/>
      <c r="E4" s="262"/>
      <c r="F4" s="262"/>
      <c r="G4" s="262"/>
      <c r="H4" s="262"/>
      <c r="I4" s="262"/>
      <c r="J4" s="262"/>
      <c r="K4" s="262"/>
      <c r="L4" s="262"/>
      <c r="M4" s="262"/>
      <c r="N4" s="262"/>
      <c r="O4" s="262"/>
      <c r="P4" s="262"/>
    </row>
    <row r="5" spans="1:16" ht="16.5" customHeight="1" x14ac:dyDescent="0.2">
      <c r="A5" s="262"/>
      <c r="B5" s="262"/>
      <c r="C5" s="262"/>
      <c r="D5" s="262"/>
      <c r="E5" s="262"/>
      <c r="F5" s="262"/>
      <c r="G5" s="262"/>
      <c r="H5" s="262"/>
      <c r="I5" s="262"/>
      <c r="J5" s="262"/>
      <c r="K5" s="262"/>
      <c r="L5" s="262"/>
      <c r="M5" s="262"/>
      <c r="N5" s="262"/>
      <c r="O5" s="262"/>
      <c r="P5" s="262"/>
    </row>
    <row r="6" spans="1:16" ht="16.5" customHeight="1" x14ac:dyDescent="0.2">
      <c r="A6" s="262"/>
      <c r="B6" s="262"/>
      <c r="C6" s="262"/>
      <c r="D6" s="262"/>
      <c r="E6" s="262"/>
      <c r="F6" s="262"/>
      <c r="G6" s="262"/>
      <c r="H6" s="262"/>
      <c r="I6" s="262"/>
      <c r="J6" s="262"/>
      <c r="K6" s="262"/>
      <c r="L6" s="262"/>
      <c r="M6" s="262"/>
      <c r="N6" s="262"/>
      <c r="O6" s="262"/>
      <c r="P6" s="262"/>
    </row>
    <row r="7" spans="1:16" ht="16.5" customHeight="1" x14ac:dyDescent="0.2">
      <c r="A7" s="262"/>
      <c r="B7" s="262"/>
      <c r="C7" s="262"/>
      <c r="D7" s="262"/>
      <c r="E7" s="262"/>
      <c r="F7" s="262"/>
      <c r="G7" s="262"/>
      <c r="H7" s="262"/>
      <c r="I7" s="262"/>
      <c r="J7" s="262"/>
      <c r="K7" s="262"/>
      <c r="L7" s="262"/>
      <c r="M7" s="262"/>
      <c r="N7" s="262"/>
      <c r="O7" s="262"/>
      <c r="P7" s="262"/>
    </row>
    <row r="8" spans="1:16" ht="16.5" customHeight="1" x14ac:dyDescent="0.2">
      <c r="A8" s="262"/>
      <c r="B8" s="262"/>
      <c r="C8" s="262"/>
      <c r="D8" s="262"/>
      <c r="E8" s="262"/>
      <c r="F8" s="262"/>
      <c r="G8" s="262"/>
      <c r="H8" s="262"/>
      <c r="I8" s="262"/>
      <c r="J8" s="262"/>
      <c r="K8" s="262"/>
      <c r="L8" s="262"/>
      <c r="M8" s="262"/>
      <c r="N8" s="262"/>
      <c r="O8" s="262"/>
      <c r="P8" s="262"/>
    </row>
    <row r="9" spans="1:16" ht="16.5" customHeight="1" x14ac:dyDescent="0.2">
      <c r="A9" s="262"/>
      <c r="B9" s="262"/>
      <c r="C9" s="262"/>
      <c r="D9" s="262"/>
      <c r="E9" s="262"/>
      <c r="F9" s="262"/>
      <c r="G9" s="262"/>
      <c r="H9" s="262"/>
      <c r="I9" s="262"/>
      <c r="J9" s="262"/>
      <c r="K9" s="262"/>
      <c r="L9" s="262"/>
      <c r="M9" s="262"/>
      <c r="N9" s="262"/>
      <c r="O9" s="262"/>
      <c r="P9" s="262"/>
    </row>
    <row r="10" spans="1:16" ht="16.5" customHeight="1" x14ac:dyDescent="0.2">
      <c r="A10" s="262"/>
      <c r="B10" s="262"/>
      <c r="C10" s="262"/>
      <c r="D10" s="262"/>
      <c r="E10" s="262"/>
      <c r="F10" s="262"/>
      <c r="G10" s="262"/>
      <c r="H10" s="262"/>
      <c r="I10" s="262"/>
      <c r="J10" s="262"/>
      <c r="K10" s="262"/>
      <c r="L10" s="262"/>
      <c r="M10" s="262"/>
      <c r="N10" s="262"/>
      <c r="O10" s="262"/>
      <c r="P10" s="262"/>
    </row>
    <row r="11" spans="1:16" ht="16.5" customHeight="1" x14ac:dyDescent="0.2">
      <c r="A11" s="262"/>
      <c r="B11" s="262"/>
      <c r="C11" s="262"/>
      <c r="D11" s="262"/>
      <c r="E11" s="262"/>
      <c r="F11" s="262"/>
      <c r="G11" s="262"/>
      <c r="H11" s="262"/>
      <c r="I11" s="262"/>
      <c r="J11" s="262"/>
      <c r="K11" s="262"/>
      <c r="L11" s="262"/>
      <c r="M11" s="262"/>
      <c r="N11" s="262"/>
      <c r="O11" s="262"/>
      <c r="P11" s="262"/>
    </row>
    <row r="12" spans="1:16" ht="16.5" customHeight="1" x14ac:dyDescent="0.2">
      <c r="A12" s="262"/>
      <c r="B12" s="262"/>
      <c r="C12" s="262"/>
      <c r="D12" s="262"/>
      <c r="E12" s="262"/>
      <c r="F12" s="262"/>
      <c r="G12" s="262"/>
      <c r="H12" s="262"/>
      <c r="I12" s="262"/>
      <c r="J12" s="262"/>
      <c r="K12" s="262"/>
      <c r="L12" s="262"/>
      <c r="M12" s="262"/>
      <c r="N12" s="262"/>
      <c r="O12" s="262"/>
      <c r="P12" s="262"/>
    </row>
    <row r="13" spans="1:16" ht="16.5" customHeight="1" x14ac:dyDescent="0.2">
      <c r="A13" s="262"/>
      <c r="B13" s="262"/>
      <c r="C13" s="262"/>
      <c r="D13" s="262"/>
      <c r="E13" s="262"/>
      <c r="F13" s="262"/>
      <c r="G13" s="262"/>
      <c r="H13" s="262"/>
      <c r="I13" s="262"/>
      <c r="J13" s="262"/>
      <c r="K13" s="262"/>
      <c r="L13" s="262"/>
      <c r="M13" s="262"/>
      <c r="N13" s="262"/>
      <c r="O13" s="262"/>
      <c r="P13" s="262"/>
    </row>
    <row r="14" spans="1:16" ht="16.5" customHeight="1" x14ac:dyDescent="0.2">
      <c r="A14" s="262"/>
      <c r="B14" s="262"/>
      <c r="C14" s="262"/>
      <c r="D14" s="262"/>
      <c r="E14" s="262"/>
      <c r="F14" s="262"/>
      <c r="G14" s="262"/>
      <c r="H14" s="262"/>
      <c r="I14" s="262"/>
      <c r="J14" s="262"/>
      <c r="K14" s="262"/>
      <c r="L14" s="262"/>
      <c r="M14" s="262"/>
      <c r="N14" s="262"/>
      <c r="O14" s="262"/>
      <c r="P14" s="262"/>
    </row>
    <row r="15" spans="1:16" ht="16.5" customHeight="1" x14ac:dyDescent="0.2">
      <c r="A15" s="262"/>
      <c r="B15" s="262"/>
      <c r="C15" s="262"/>
      <c r="D15" s="262"/>
      <c r="E15" s="262"/>
      <c r="F15" s="262"/>
      <c r="G15" s="262"/>
      <c r="H15" s="262"/>
      <c r="I15" s="262"/>
      <c r="J15" s="262"/>
      <c r="K15" s="262"/>
      <c r="L15" s="262"/>
      <c r="M15" s="262"/>
      <c r="N15" s="262"/>
      <c r="O15" s="262"/>
      <c r="P15" s="262"/>
    </row>
    <row r="16" spans="1:16" ht="16.5" customHeight="1" x14ac:dyDescent="0.2">
      <c r="A16" s="262"/>
      <c r="B16" s="262"/>
      <c r="C16" s="262"/>
      <c r="D16" s="262"/>
      <c r="E16" s="262"/>
      <c r="F16" s="262"/>
      <c r="G16" s="262"/>
      <c r="H16" s="262"/>
      <c r="I16" s="262"/>
      <c r="J16" s="262"/>
      <c r="K16" s="262"/>
      <c r="L16" s="262"/>
      <c r="M16" s="262"/>
      <c r="N16" s="262"/>
      <c r="O16" s="262"/>
      <c r="P16" s="262"/>
    </row>
    <row r="17" spans="1:16" ht="16.5" customHeight="1" x14ac:dyDescent="0.2">
      <c r="A17" s="262"/>
      <c r="B17" s="262"/>
      <c r="C17" s="262"/>
      <c r="D17" s="262"/>
      <c r="E17" s="262"/>
      <c r="F17" s="262"/>
      <c r="G17" s="262"/>
      <c r="H17" s="262"/>
      <c r="I17" s="262"/>
      <c r="J17" s="262"/>
      <c r="K17" s="262"/>
      <c r="L17" s="262"/>
      <c r="M17" s="262"/>
      <c r="N17" s="262"/>
      <c r="O17" s="262"/>
      <c r="P17" s="262"/>
    </row>
    <row r="18" spans="1:16" ht="16.5" customHeight="1" x14ac:dyDescent="0.2">
      <c r="A18" s="262"/>
      <c r="B18" s="262"/>
      <c r="C18" s="262"/>
      <c r="D18" s="262"/>
      <c r="E18" s="262"/>
      <c r="F18" s="262"/>
      <c r="G18" s="262"/>
      <c r="H18" s="262"/>
      <c r="I18" s="262"/>
      <c r="J18" s="262"/>
      <c r="K18" s="262"/>
      <c r="L18" s="262"/>
      <c r="M18" s="262"/>
      <c r="N18" s="262"/>
      <c r="O18" s="262"/>
      <c r="P18" s="262"/>
    </row>
    <row r="19" spans="1:16" ht="16.5" customHeight="1" x14ac:dyDescent="0.2">
      <c r="A19" s="262"/>
      <c r="B19" s="262"/>
      <c r="C19" s="262"/>
      <c r="D19" s="262"/>
      <c r="E19" s="262"/>
      <c r="F19" s="262"/>
      <c r="G19" s="262"/>
      <c r="H19" s="262"/>
      <c r="I19" s="262"/>
      <c r="J19" s="262"/>
      <c r="K19" s="262"/>
      <c r="L19" s="262"/>
      <c r="M19" s="262"/>
      <c r="N19" s="262"/>
      <c r="O19" s="262"/>
      <c r="P19" s="262"/>
    </row>
    <row r="20" spans="1:16" ht="16.5" customHeight="1" x14ac:dyDescent="0.2">
      <c r="A20" s="262"/>
      <c r="B20" s="262"/>
      <c r="C20" s="262"/>
      <c r="D20" s="262"/>
      <c r="E20" s="262"/>
      <c r="F20" s="262"/>
      <c r="G20" s="262"/>
      <c r="H20" s="262"/>
      <c r="I20" s="262"/>
      <c r="J20" s="262"/>
      <c r="K20" s="262"/>
      <c r="L20" s="262"/>
      <c r="M20" s="262"/>
      <c r="N20" s="262"/>
      <c r="O20" s="262"/>
      <c r="P20" s="262"/>
    </row>
    <row r="21" spans="1:16" ht="16.5" customHeight="1" x14ac:dyDescent="0.2">
      <c r="A21" s="262"/>
      <c r="B21" s="262"/>
      <c r="C21" s="262"/>
      <c r="D21" s="262"/>
      <c r="E21" s="262"/>
      <c r="F21" s="262"/>
      <c r="G21" s="262"/>
      <c r="H21" s="262"/>
      <c r="I21" s="262"/>
      <c r="J21" s="262"/>
      <c r="K21" s="262"/>
      <c r="L21" s="262"/>
      <c r="M21" s="262"/>
      <c r="N21" s="262"/>
      <c r="O21" s="262"/>
      <c r="P21" s="262"/>
    </row>
    <row r="22" spans="1:16" ht="16.5" customHeight="1" x14ac:dyDescent="0.2">
      <c r="A22" s="262"/>
      <c r="B22" s="262"/>
      <c r="C22" s="262"/>
      <c r="D22" s="262"/>
      <c r="E22" s="262"/>
      <c r="F22" s="262"/>
      <c r="G22" s="262"/>
      <c r="H22" s="262"/>
      <c r="I22" s="262"/>
      <c r="J22" s="262"/>
      <c r="K22" s="262"/>
      <c r="L22" s="262"/>
      <c r="M22" s="262"/>
      <c r="N22" s="262"/>
      <c r="O22" s="262"/>
      <c r="P22" s="262"/>
    </row>
    <row r="23" spans="1:16" ht="16.5" customHeight="1" x14ac:dyDescent="0.2">
      <c r="A23" s="262"/>
      <c r="B23" s="262"/>
      <c r="C23" s="262"/>
      <c r="D23" s="262"/>
      <c r="E23" s="262"/>
      <c r="F23" s="262"/>
      <c r="G23" s="262"/>
      <c r="H23" s="262"/>
      <c r="I23" s="262"/>
      <c r="J23" s="262"/>
      <c r="K23" s="262"/>
      <c r="L23" s="262"/>
      <c r="M23" s="262"/>
      <c r="N23" s="262"/>
      <c r="O23" s="262"/>
      <c r="P23" s="262"/>
    </row>
    <row r="24" spans="1:16" ht="16.5" customHeight="1" x14ac:dyDescent="0.2">
      <c r="A24" s="262"/>
      <c r="B24" s="262"/>
      <c r="C24" s="262"/>
      <c r="D24" s="262"/>
      <c r="E24" s="262"/>
      <c r="F24" s="262"/>
      <c r="G24" s="262"/>
      <c r="H24" s="262"/>
      <c r="I24" s="262"/>
      <c r="J24" s="262"/>
      <c r="K24" s="262"/>
      <c r="L24" s="262"/>
      <c r="M24" s="262"/>
      <c r="N24" s="262"/>
      <c r="O24" s="262"/>
      <c r="P24" s="262"/>
    </row>
    <row r="25" spans="1:16" ht="16.5" customHeight="1" x14ac:dyDescent="0.2">
      <c r="A25" s="262"/>
      <c r="B25" s="262"/>
      <c r="C25" s="262"/>
      <c r="D25" s="262"/>
      <c r="E25" s="262"/>
      <c r="F25" s="262"/>
      <c r="G25" s="262"/>
      <c r="H25" s="262"/>
      <c r="I25" s="262"/>
      <c r="J25" s="262"/>
      <c r="K25" s="262"/>
      <c r="L25" s="262"/>
      <c r="M25" s="262"/>
      <c r="N25" s="262"/>
      <c r="O25" s="262"/>
      <c r="P25" s="262"/>
    </row>
    <row r="26" spans="1:16" ht="16.5" customHeight="1" x14ac:dyDescent="0.2">
      <c r="A26" s="262"/>
      <c r="B26" s="262"/>
      <c r="C26" s="262"/>
      <c r="D26" s="262"/>
      <c r="E26" s="262"/>
      <c r="F26" s="262"/>
      <c r="G26" s="262"/>
      <c r="H26" s="262"/>
      <c r="I26" s="262"/>
      <c r="J26" s="262"/>
      <c r="K26" s="262"/>
      <c r="L26" s="262"/>
      <c r="M26" s="262"/>
      <c r="N26" s="262"/>
      <c r="O26" s="262"/>
      <c r="P26" s="262"/>
    </row>
    <row r="27" spans="1:16" ht="16.5" customHeight="1" x14ac:dyDescent="0.2">
      <c r="A27" s="262"/>
      <c r="B27" s="262"/>
      <c r="C27" s="262"/>
      <c r="D27" s="262"/>
      <c r="E27" s="262"/>
      <c r="F27" s="262"/>
      <c r="G27" s="262"/>
      <c r="H27" s="262"/>
      <c r="I27" s="262"/>
      <c r="J27" s="262"/>
      <c r="K27" s="262"/>
      <c r="L27" s="262"/>
      <c r="M27" s="262"/>
      <c r="N27" s="262"/>
      <c r="O27" s="262"/>
      <c r="P27" s="262"/>
    </row>
    <row r="28" spans="1:16" ht="16.5" customHeight="1" x14ac:dyDescent="0.2">
      <c r="A28" s="262"/>
      <c r="B28" s="262"/>
      <c r="C28" s="262"/>
      <c r="D28" s="262"/>
      <c r="E28" s="262"/>
      <c r="F28" s="262"/>
      <c r="G28" s="262"/>
      <c r="H28" s="262"/>
      <c r="I28" s="262"/>
      <c r="J28" s="262"/>
      <c r="K28" s="262"/>
      <c r="L28" s="262"/>
      <c r="M28" s="262"/>
      <c r="N28" s="262"/>
      <c r="O28" s="262"/>
      <c r="P28" s="262"/>
    </row>
    <row r="29" spans="1:16" ht="16.5" customHeight="1" x14ac:dyDescent="0.2">
      <c r="A29" s="262"/>
      <c r="B29" s="262"/>
      <c r="C29" s="262"/>
      <c r="D29" s="262"/>
      <c r="E29" s="262"/>
      <c r="F29" s="262"/>
      <c r="G29" s="262"/>
      <c r="H29" s="262"/>
      <c r="I29" s="262"/>
      <c r="J29" s="262"/>
      <c r="K29" s="262"/>
      <c r="L29" s="262"/>
      <c r="M29" s="262"/>
      <c r="N29" s="262"/>
      <c r="O29" s="262"/>
      <c r="P29" s="262"/>
    </row>
    <row r="30" spans="1:16" ht="16.5" customHeight="1" x14ac:dyDescent="0.2">
      <c r="A30" s="262"/>
      <c r="B30" s="262"/>
      <c r="C30" s="262"/>
      <c r="D30" s="262"/>
      <c r="E30" s="262"/>
      <c r="F30" s="262"/>
      <c r="G30" s="262"/>
      <c r="H30" s="262"/>
      <c r="I30" s="262"/>
      <c r="J30" s="262"/>
      <c r="K30" s="262"/>
      <c r="L30" s="262"/>
      <c r="M30" s="262"/>
      <c r="N30" s="262"/>
      <c r="O30" s="262"/>
      <c r="P30" s="262"/>
    </row>
    <row r="31" spans="1:16" ht="16.5" customHeight="1" x14ac:dyDescent="0.2">
      <c r="A31" s="262"/>
      <c r="B31" s="262"/>
      <c r="C31" s="262"/>
      <c r="D31" s="262"/>
      <c r="E31" s="262"/>
      <c r="F31" s="262"/>
      <c r="G31" s="262"/>
      <c r="H31" s="262"/>
      <c r="I31" s="262"/>
      <c r="J31" s="262"/>
      <c r="K31" s="262"/>
      <c r="L31" s="262"/>
      <c r="M31" s="262"/>
      <c r="N31" s="262"/>
      <c r="O31" s="262"/>
      <c r="P31" s="262"/>
    </row>
    <row r="32" spans="1:16" ht="31.5" customHeight="1" thickBot="1" x14ac:dyDescent="0.25">
      <c r="A32" s="262"/>
      <c r="B32" s="262"/>
      <c r="C32" s="262"/>
      <c r="D32" s="262"/>
      <c r="E32" s="262"/>
      <c r="F32" s="262"/>
      <c r="G32" s="262"/>
      <c r="H32" s="262"/>
      <c r="I32" s="262"/>
      <c r="J32" s="264" t="s">
        <v>486</v>
      </c>
      <c r="K32" s="262"/>
      <c r="L32" s="262"/>
      <c r="M32" s="262"/>
      <c r="N32" s="262"/>
      <c r="O32" s="262"/>
      <c r="P32" s="262"/>
    </row>
    <row r="33" spans="1:16" ht="39" customHeight="1" thickBot="1" x14ac:dyDescent="0.25">
      <c r="A33" s="262"/>
      <c r="B33" s="265" t="s">
        <v>494</v>
      </c>
      <c r="C33" s="266"/>
      <c r="D33" s="266"/>
      <c r="E33" s="267" t="s">
        <v>487</v>
      </c>
      <c r="F33" s="268" t="s">
        <v>4</v>
      </c>
      <c r="G33" s="269" t="s">
        <v>5</v>
      </c>
      <c r="H33" s="269" t="s">
        <v>6</v>
      </c>
      <c r="I33" s="269" t="s">
        <v>7</v>
      </c>
      <c r="J33" s="270" t="s">
        <v>8</v>
      </c>
      <c r="K33" s="262"/>
      <c r="L33" s="262"/>
      <c r="M33" s="262"/>
      <c r="N33" s="262"/>
      <c r="O33" s="262"/>
      <c r="P33" s="262"/>
    </row>
    <row r="34" spans="1:16" ht="39" customHeight="1" x14ac:dyDescent="0.2">
      <c r="A34" s="262"/>
      <c r="B34" s="271"/>
      <c r="C34" s="1207" t="s">
        <v>495</v>
      </c>
      <c r="D34" s="1207"/>
      <c r="E34" s="1208"/>
      <c r="F34" s="272">
        <v>27.09</v>
      </c>
      <c r="G34" s="273">
        <v>31.13</v>
      </c>
      <c r="H34" s="273">
        <v>32.450000000000003</v>
      </c>
      <c r="I34" s="273">
        <v>15.52</v>
      </c>
      <c r="J34" s="274">
        <v>25.16</v>
      </c>
      <c r="K34" s="262"/>
      <c r="L34" s="262"/>
      <c r="M34" s="262"/>
      <c r="N34" s="262"/>
      <c r="O34" s="262"/>
      <c r="P34" s="262"/>
    </row>
    <row r="35" spans="1:16" ht="39" customHeight="1" x14ac:dyDescent="0.2">
      <c r="A35" s="262"/>
      <c r="B35" s="275"/>
      <c r="C35" s="1201" t="s">
        <v>496</v>
      </c>
      <c r="D35" s="1202"/>
      <c r="E35" s="1203"/>
      <c r="F35" s="276">
        <v>3.81</v>
      </c>
      <c r="G35" s="277">
        <v>3.64</v>
      </c>
      <c r="H35" s="277">
        <v>4.51</v>
      </c>
      <c r="I35" s="277">
        <v>3.96</v>
      </c>
      <c r="J35" s="278">
        <v>2.06</v>
      </c>
      <c r="K35" s="262"/>
      <c r="L35" s="262"/>
      <c r="M35" s="262"/>
      <c r="N35" s="262"/>
      <c r="O35" s="262"/>
      <c r="P35" s="262"/>
    </row>
    <row r="36" spans="1:16" ht="39" customHeight="1" x14ac:dyDescent="0.2">
      <c r="A36" s="262"/>
      <c r="B36" s="275"/>
      <c r="C36" s="1201" t="s">
        <v>497</v>
      </c>
      <c r="D36" s="1202"/>
      <c r="E36" s="1203"/>
      <c r="F36" s="276">
        <v>0.67</v>
      </c>
      <c r="G36" s="277">
        <v>0.67</v>
      </c>
      <c r="H36" s="277">
        <v>0.27</v>
      </c>
      <c r="I36" s="277">
        <v>1.3</v>
      </c>
      <c r="J36" s="278">
        <v>0.96</v>
      </c>
      <c r="K36" s="262"/>
      <c r="L36" s="262"/>
      <c r="M36" s="262"/>
      <c r="N36" s="262"/>
      <c r="O36" s="262"/>
      <c r="P36" s="262"/>
    </row>
    <row r="37" spans="1:16" ht="39" customHeight="1" x14ac:dyDescent="0.2">
      <c r="A37" s="262"/>
      <c r="B37" s="275"/>
      <c r="C37" s="1201" t="s">
        <v>498</v>
      </c>
      <c r="D37" s="1202"/>
      <c r="E37" s="1203"/>
      <c r="F37" s="276">
        <v>0.78</v>
      </c>
      <c r="G37" s="277">
        <v>1.87</v>
      </c>
      <c r="H37" s="277">
        <v>0.9</v>
      </c>
      <c r="I37" s="277">
        <v>0.86</v>
      </c>
      <c r="J37" s="278">
        <v>0.84</v>
      </c>
      <c r="K37" s="262"/>
      <c r="L37" s="262"/>
      <c r="M37" s="262"/>
      <c r="N37" s="262"/>
      <c r="O37" s="262"/>
      <c r="P37" s="262"/>
    </row>
    <row r="38" spans="1:16" ht="39" customHeight="1" x14ac:dyDescent="0.2">
      <c r="A38" s="262"/>
      <c r="B38" s="275"/>
      <c r="C38" s="1201" t="s">
        <v>499</v>
      </c>
      <c r="D38" s="1202"/>
      <c r="E38" s="1203"/>
      <c r="F38" s="276">
        <v>0.25</v>
      </c>
      <c r="G38" s="277">
        <v>0.13</v>
      </c>
      <c r="H38" s="277">
        <v>0.34</v>
      </c>
      <c r="I38" s="277">
        <v>0.9</v>
      </c>
      <c r="J38" s="278">
        <v>0.5</v>
      </c>
      <c r="K38" s="262"/>
      <c r="L38" s="262"/>
      <c r="M38" s="262"/>
      <c r="N38" s="262"/>
      <c r="O38" s="262"/>
      <c r="P38" s="262"/>
    </row>
    <row r="39" spans="1:16" ht="39" customHeight="1" x14ac:dyDescent="0.2">
      <c r="A39" s="262"/>
      <c r="B39" s="275"/>
      <c r="C39" s="1201" t="s">
        <v>500</v>
      </c>
      <c r="D39" s="1202"/>
      <c r="E39" s="1203"/>
      <c r="F39" s="276">
        <v>0.19</v>
      </c>
      <c r="G39" s="277">
        <v>1.61</v>
      </c>
      <c r="H39" s="277">
        <v>0.85</v>
      </c>
      <c r="I39" s="277">
        <v>0.77</v>
      </c>
      <c r="J39" s="278">
        <v>0.49</v>
      </c>
      <c r="K39" s="262"/>
      <c r="L39" s="262"/>
      <c r="M39" s="262"/>
      <c r="N39" s="262"/>
      <c r="O39" s="262"/>
      <c r="P39" s="262"/>
    </row>
    <row r="40" spans="1:16" ht="39" customHeight="1" x14ac:dyDescent="0.2">
      <c r="A40" s="262"/>
      <c r="B40" s="275"/>
      <c r="C40" s="1201" t="s">
        <v>501</v>
      </c>
      <c r="D40" s="1202"/>
      <c r="E40" s="1203"/>
      <c r="F40" s="276">
        <v>0.01</v>
      </c>
      <c r="G40" s="277">
        <v>0.04</v>
      </c>
      <c r="H40" s="277">
        <v>0.08</v>
      </c>
      <c r="I40" s="277">
        <v>0.11</v>
      </c>
      <c r="J40" s="278">
        <v>0.25</v>
      </c>
      <c r="K40" s="262"/>
      <c r="L40" s="262"/>
      <c r="M40" s="262"/>
      <c r="N40" s="262"/>
      <c r="O40" s="262"/>
      <c r="P40" s="262"/>
    </row>
    <row r="41" spans="1:16" ht="39" customHeight="1" x14ac:dyDescent="0.2">
      <c r="A41" s="262"/>
      <c r="B41" s="275"/>
      <c r="C41" s="1201" t="s">
        <v>502</v>
      </c>
      <c r="D41" s="1202"/>
      <c r="E41" s="1203"/>
      <c r="F41" s="276">
        <v>0.13</v>
      </c>
      <c r="G41" s="277">
        <v>0.2</v>
      </c>
      <c r="H41" s="277">
        <v>0.21</v>
      </c>
      <c r="I41" s="277">
        <v>0.21</v>
      </c>
      <c r="J41" s="278">
        <v>0.22</v>
      </c>
      <c r="K41" s="262"/>
      <c r="L41" s="262"/>
      <c r="M41" s="262"/>
      <c r="N41" s="262"/>
      <c r="O41" s="262"/>
      <c r="P41" s="262"/>
    </row>
    <row r="42" spans="1:16" ht="39" customHeight="1" x14ac:dyDescent="0.2">
      <c r="A42" s="262"/>
      <c r="B42" s="279"/>
      <c r="C42" s="1201" t="s">
        <v>503</v>
      </c>
      <c r="D42" s="1202"/>
      <c r="E42" s="1203"/>
      <c r="F42" s="276" t="s">
        <v>447</v>
      </c>
      <c r="G42" s="277" t="s">
        <v>447</v>
      </c>
      <c r="H42" s="277" t="s">
        <v>447</v>
      </c>
      <c r="I42" s="277" t="s">
        <v>447</v>
      </c>
      <c r="J42" s="278" t="s">
        <v>447</v>
      </c>
      <c r="K42" s="262"/>
      <c r="L42" s="262"/>
      <c r="M42" s="262"/>
      <c r="N42" s="262"/>
      <c r="O42" s="262"/>
      <c r="P42" s="262"/>
    </row>
    <row r="43" spans="1:16" ht="39" customHeight="1" thickBot="1" x14ac:dyDescent="0.25">
      <c r="A43" s="262"/>
      <c r="B43" s="280"/>
      <c r="C43" s="1204" t="s">
        <v>504</v>
      </c>
      <c r="D43" s="1205"/>
      <c r="E43" s="1206"/>
      <c r="F43" s="281">
        <v>0.03</v>
      </c>
      <c r="G43" s="282">
        <v>0.03</v>
      </c>
      <c r="H43" s="282">
        <v>0.03</v>
      </c>
      <c r="I43" s="282">
        <v>0.03</v>
      </c>
      <c r="J43" s="283">
        <v>0.03</v>
      </c>
      <c r="K43" s="262"/>
      <c r="L43" s="262"/>
      <c r="M43" s="262"/>
      <c r="N43" s="262"/>
      <c r="O43" s="262"/>
      <c r="P43" s="262"/>
    </row>
    <row r="44" spans="1:16" ht="39" customHeight="1" x14ac:dyDescent="0.2">
      <c r="A44" s="262"/>
      <c r="B44" s="284" t="s">
        <v>505</v>
      </c>
      <c r="C44" s="285"/>
      <c r="D44" s="286"/>
      <c r="E44" s="286"/>
      <c r="F44" s="287"/>
      <c r="G44" s="287"/>
      <c r="H44" s="287"/>
      <c r="I44" s="287"/>
      <c r="J44" s="287"/>
      <c r="K44" s="262"/>
      <c r="L44" s="262"/>
      <c r="M44" s="262"/>
      <c r="N44" s="262"/>
      <c r="O44" s="262"/>
      <c r="P44" s="262"/>
    </row>
    <row r="45" spans="1:16" ht="18" customHeight="1" x14ac:dyDescent="0.2">
      <c r="A45" s="262"/>
      <c r="B45" s="262"/>
      <c r="C45" s="262"/>
      <c r="D45" s="262"/>
      <c r="E45" s="262"/>
      <c r="F45" s="262"/>
      <c r="G45" s="262"/>
      <c r="H45" s="262"/>
      <c r="I45" s="262"/>
      <c r="J45" s="262"/>
      <c r="K45" s="262"/>
      <c r="L45" s="262"/>
      <c r="M45" s="262"/>
      <c r="N45" s="262"/>
      <c r="O45" s="262"/>
      <c r="P45" s="262"/>
    </row>
  </sheetData>
  <sheetProtection algorithmName="SHA-512" hashValue="P/URMJj4DCLK9KKbS/ckN1E5PEwpOfhwNpe703WHZOnWP9PSXuq0d+1BkhlkD/OoK7vN4fxMzIWe4ARaTnGoFg==" saltValue="KhrqDdVhCg/Jit+U+5va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47" zoomScaleSheetLayoutView="55" workbookViewId="0">
      <selection activeCell="AY7" sqref="AY7:BM7"/>
    </sheetView>
  </sheetViews>
  <sheetFormatPr defaultColWidth="0" defaultRowHeight="12.6" customHeight="1" zeroHeight="1" x14ac:dyDescent="0.2"/>
  <cols>
    <col min="1" max="1" width="6.6640625" style="289" customWidth="1"/>
    <col min="2" max="3" width="10.88671875" style="289" customWidth="1"/>
    <col min="4" max="4" width="10" style="289" customWidth="1"/>
    <col min="5" max="10" width="11" style="289" customWidth="1"/>
    <col min="11" max="15" width="13.109375" style="289" customWidth="1"/>
    <col min="16" max="21" width="11.44140625" style="289" customWidth="1"/>
    <col min="22" max="16384" width="0" style="289" hidden="1"/>
  </cols>
  <sheetData>
    <row r="1" spans="1:21" ht="13.5" customHeight="1" x14ac:dyDescent="0.2">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2">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2">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2">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2">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2">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2">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2">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2">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2">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2">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2">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2">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2">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2">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2">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2">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2">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2">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2">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2">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2">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2">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2">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2">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2">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2">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2">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2">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2">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2">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2">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2">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2">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2">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2">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2">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2">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2">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2">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5">
      <c r="A43" s="288"/>
      <c r="B43" s="288"/>
      <c r="C43" s="288"/>
      <c r="D43" s="288"/>
      <c r="E43" s="288"/>
      <c r="F43" s="288"/>
      <c r="G43" s="288"/>
      <c r="H43" s="288"/>
      <c r="I43" s="288"/>
      <c r="J43" s="288"/>
      <c r="K43" s="288"/>
      <c r="L43" s="288"/>
      <c r="M43" s="288"/>
      <c r="N43" s="288"/>
      <c r="O43" s="290" t="s">
        <v>506</v>
      </c>
      <c r="P43" s="288"/>
      <c r="Q43" s="288"/>
      <c r="R43" s="288"/>
      <c r="S43" s="288"/>
      <c r="T43" s="288"/>
      <c r="U43" s="288"/>
    </row>
    <row r="44" spans="1:21" ht="30.75" customHeight="1" thickBot="1" x14ac:dyDescent="0.25">
      <c r="A44" s="288"/>
      <c r="B44" s="291" t="s">
        <v>507</v>
      </c>
      <c r="C44" s="292"/>
      <c r="D44" s="292"/>
      <c r="E44" s="293"/>
      <c r="F44" s="293"/>
      <c r="G44" s="293"/>
      <c r="H44" s="293"/>
      <c r="I44" s="293"/>
      <c r="J44" s="294" t="s">
        <v>487</v>
      </c>
      <c r="K44" s="295" t="s">
        <v>4</v>
      </c>
      <c r="L44" s="296" t="s">
        <v>5</v>
      </c>
      <c r="M44" s="296" t="s">
        <v>6</v>
      </c>
      <c r="N44" s="296" t="s">
        <v>7</v>
      </c>
      <c r="O44" s="297" t="s">
        <v>8</v>
      </c>
      <c r="P44" s="288"/>
      <c r="Q44" s="288"/>
      <c r="R44" s="288"/>
      <c r="S44" s="288"/>
      <c r="T44" s="288"/>
      <c r="U44" s="288"/>
    </row>
    <row r="45" spans="1:21" ht="30.75" customHeight="1" x14ac:dyDescent="0.2">
      <c r="A45" s="288"/>
      <c r="B45" s="1209" t="s">
        <v>508</v>
      </c>
      <c r="C45" s="1210"/>
      <c r="D45" s="298"/>
      <c r="E45" s="1215" t="s">
        <v>509</v>
      </c>
      <c r="F45" s="1215"/>
      <c r="G45" s="1215"/>
      <c r="H45" s="1215"/>
      <c r="I45" s="1215"/>
      <c r="J45" s="1216"/>
      <c r="K45" s="299">
        <v>134</v>
      </c>
      <c r="L45" s="300">
        <v>121</v>
      </c>
      <c r="M45" s="300">
        <v>112</v>
      </c>
      <c r="N45" s="300">
        <v>122</v>
      </c>
      <c r="O45" s="301">
        <v>140</v>
      </c>
      <c r="P45" s="288"/>
      <c r="Q45" s="288"/>
      <c r="R45" s="288"/>
      <c r="S45" s="288"/>
      <c r="T45" s="288"/>
      <c r="U45" s="288"/>
    </row>
    <row r="46" spans="1:21" ht="30.75" customHeight="1" x14ac:dyDescent="0.2">
      <c r="A46" s="288"/>
      <c r="B46" s="1211"/>
      <c r="C46" s="1212"/>
      <c r="D46" s="302"/>
      <c r="E46" s="1217" t="s">
        <v>510</v>
      </c>
      <c r="F46" s="1217"/>
      <c r="G46" s="1217"/>
      <c r="H46" s="1217"/>
      <c r="I46" s="1217"/>
      <c r="J46" s="1218"/>
      <c r="K46" s="303" t="s">
        <v>447</v>
      </c>
      <c r="L46" s="304" t="s">
        <v>447</v>
      </c>
      <c r="M46" s="304" t="s">
        <v>447</v>
      </c>
      <c r="N46" s="304" t="s">
        <v>447</v>
      </c>
      <c r="O46" s="305" t="s">
        <v>447</v>
      </c>
      <c r="P46" s="288"/>
      <c r="Q46" s="288"/>
      <c r="R46" s="288"/>
      <c r="S46" s="288"/>
      <c r="T46" s="288"/>
      <c r="U46" s="288"/>
    </row>
    <row r="47" spans="1:21" ht="30.75" customHeight="1" x14ac:dyDescent="0.2">
      <c r="A47" s="288"/>
      <c r="B47" s="1211"/>
      <c r="C47" s="1212"/>
      <c r="D47" s="302"/>
      <c r="E47" s="1217" t="s">
        <v>511</v>
      </c>
      <c r="F47" s="1217"/>
      <c r="G47" s="1217"/>
      <c r="H47" s="1217"/>
      <c r="I47" s="1217"/>
      <c r="J47" s="1218"/>
      <c r="K47" s="303" t="s">
        <v>447</v>
      </c>
      <c r="L47" s="304" t="s">
        <v>447</v>
      </c>
      <c r="M47" s="304" t="s">
        <v>447</v>
      </c>
      <c r="N47" s="304" t="s">
        <v>447</v>
      </c>
      <c r="O47" s="305" t="s">
        <v>447</v>
      </c>
      <c r="P47" s="288"/>
      <c r="Q47" s="288"/>
      <c r="R47" s="288"/>
      <c r="S47" s="288"/>
      <c r="T47" s="288"/>
      <c r="U47" s="288"/>
    </row>
    <row r="48" spans="1:21" ht="30.75" customHeight="1" x14ac:dyDescent="0.2">
      <c r="A48" s="288"/>
      <c r="B48" s="1211"/>
      <c r="C48" s="1212"/>
      <c r="D48" s="302"/>
      <c r="E48" s="1217" t="s">
        <v>512</v>
      </c>
      <c r="F48" s="1217"/>
      <c r="G48" s="1217"/>
      <c r="H48" s="1217"/>
      <c r="I48" s="1217"/>
      <c r="J48" s="1218"/>
      <c r="K48" s="303">
        <v>71</v>
      </c>
      <c r="L48" s="304">
        <v>66</v>
      </c>
      <c r="M48" s="304">
        <v>53</v>
      </c>
      <c r="N48" s="304">
        <v>48</v>
      </c>
      <c r="O48" s="305">
        <v>45</v>
      </c>
      <c r="P48" s="288"/>
      <c r="Q48" s="288"/>
      <c r="R48" s="288"/>
      <c r="S48" s="288"/>
      <c r="T48" s="288"/>
      <c r="U48" s="288"/>
    </row>
    <row r="49" spans="1:21" ht="30.75" customHeight="1" x14ac:dyDescent="0.2">
      <c r="A49" s="288"/>
      <c r="B49" s="1211"/>
      <c r="C49" s="1212"/>
      <c r="D49" s="302"/>
      <c r="E49" s="1217" t="s">
        <v>513</v>
      </c>
      <c r="F49" s="1217"/>
      <c r="G49" s="1217"/>
      <c r="H49" s="1217"/>
      <c r="I49" s="1217"/>
      <c r="J49" s="1218"/>
      <c r="K49" s="303" t="s">
        <v>447</v>
      </c>
      <c r="L49" s="304" t="s">
        <v>447</v>
      </c>
      <c r="M49" s="304" t="s">
        <v>447</v>
      </c>
      <c r="N49" s="304" t="s">
        <v>447</v>
      </c>
      <c r="O49" s="305" t="s">
        <v>447</v>
      </c>
      <c r="P49" s="288"/>
      <c r="Q49" s="288"/>
      <c r="R49" s="288"/>
      <c r="S49" s="288"/>
      <c r="T49" s="288"/>
      <c r="U49" s="288"/>
    </row>
    <row r="50" spans="1:21" ht="30.75" customHeight="1" x14ac:dyDescent="0.2">
      <c r="A50" s="288"/>
      <c r="B50" s="1211"/>
      <c r="C50" s="1212"/>
      <c r="D50" s="302"/>
      <c r="E50" s="1217" t="s">
        <v>514</v>
      </c>
      <c r="F50" s="1217"/>
      <c r="G50" s="1217"/>
      <c r="H50" s="1217"/>
      <c r="I50" s="1217"/>
      <c r="J50" s="1218"/>
      <c r="K50" s="303" t="s">
        <v>447</v>
      </c>
      <c r="L50" s="304" t="s">
        <v>447</v>
      </c>
      <c r="M50" s="304" t="s">
        <v>447</v>
      </c>
      <c r="N50" s="304" t="s">
        <v>447</v>
      </c>
      <c r="O50" s="305" t="s">
        <v>447</v>
      </c>
      <c r="P50" s="288"/>
      <c r="Q50" s="288"/>
      <c r="R50" s="288"/>
      <c r="S50" s="288"/>
      <c r="T50" s="288"/>
      <c r="U50" s="288"/>
    </row>
    <row r="51" spans="1:21" ht="30.75" customHeight="1" x14ac:dyDescent="0.2">
      <c r="A51" s="288"/>
      <c r="B51" s="1213"/>
      <c r="C51" s="1214"/>
      <c r="D51" s="306"/>
      <c r="E51" s="1217" t="s">
        <v>515</v>
      </c>
      <c r="F51" s="1217"/>
      <c r="G51" s="1217"/>
      <c r="H51" s="1217"/>
      <c r="I51" s="1217"/>
      <c r="J51" s="1218"/>
      <c r="K51" s="303">
        <v>0</v>
      </c>
      <c r="L51" s="304">
        <v>0</v>
      </c>
      <c r="M51" s="304" t="s">
        <v>447</v>
      </c>
      <c r="N51" s="304" t="s">
        <v>447</v>
      </c>
      <c r="O51" s="305">
        <v>0</v>
      </c>
      <c r="P51" s="288"/>
      <c r="Q51" s="288"/>
      <c r="R51" s="288"/>
      <c r="S51" s="288"/>
      <c r="T51" s="288"/>
      <c r="U51" s="288"/>
    </row>
    <row r="52" spans="1:21" ht="30.75" customHeight="1" x14ac:dyDescent="0.2">
      <c r="A52" s="288"/>
      <c r="B52" s="1219" t="s">
        <v>516</v>
      </c>
      <c r="C52" s="1220"/>
      <c r="D52" s="306"/>
      <c r="E52" s="1217" t="s">
        <v>517</v>
      </c>
      <c r="F52" s="1217"/>
      <c r="G52" s="1217"/>
      <c r="H52" s="1217"/>
      <c r="I52" s="1217"/>
      <c r="J52" s="1218"/>
      <c r="K52" s="303">
        <v>156</v>
      </c>
      <c r="L52" s="304">
        <v>135</v>
      </c>
      <c r="M52" s="304">
        <v>118</v>
      </c>
      <c r="N52" s="304">
        <v>122</v>
      </c>
      <c r="O52" s="305">
        <v>130</v>
      </c>
      <c r="P52" s="288"/>
      <c r="Q52" s="288"/>
      <c r="R52" s="288"/>
      <c r="S52" s="288"/>
      <c r="T52" s="288"/>
      <c r="U52" s="288"/>
    </row>
    <row r="53" spans="1:21" ht="30.75" customHeight="1" thickBot="1" x14ac:dyDescent="0.25">
      <c r="A53" s="288"/>
      <c r="B53" s="1221" t="s">
        <v>518</v>
      </c>
      <c r="C53" s="1222"/>
      <c r="D53" s="307"/>
      <c r="E53" s="1223" t="s">
        <v>519</v>
      </c>
      <c r="F53" s="1223"/>
      <c r="G53" s="1223"/>
      <c r="H53" s="1223"/>
      <c r="I53" s="1223"/>
      <c r="J53" s="1224"/>
      <c r="K53" s="308">
        <v>49</v>
      </c>
      <c r="L53" s="309">
        <v>52</v>
      </c>
      <c r="M53" s="309">
        <v>47</v>
      </c>
      <c r="N53" s="309">
        <v>48</v>
      </c>
      <c r="O53" s="310">
        <v>55</v>
      </c>
      <c r="P53" s="288"/>
      <c r="Q53" s="288"/>
      <c r="R53" s="288"/>
      <c r="S53" s="288"/>
      <c r="T53" s="288"/>
      <c r="U53" s="288"/>
    </row>
    <row r="54" spans="1:21" ht="24" customHeight="1" x14ac:dyDescent="0.2">
      <c r="A54" s="288"/>
      <c r="B54" s="311" t="s">
        <v>520</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5">
      <c r="A55" s="288"/>
      <c r="B55" s="312" t="s">
        <v>521</v>
      </c>
      <c r="C55" s="313"/>
      <c r="D55" s="313"/>
      <c r="E55" s="313"/>
      <c r="F55" s="313"/>
      <c r="G55" s="313"/>
      <c r="H55" s="313"/>
      <c r="I55" s="313"/>
      <c r="J55" s="313"/>
      <c r="K55" s="314"/>
      <c r="L55" s="314"/>
      <c r="M55" s="314"/>
      <c r="N55" s="314"/>
      <c r="O55" s="315" t="s">
        <v>522</v>
      </c>
      <c r="P55" s="288"/>
      <c r="Q55" s="288"/>
      <c r="R55" s="288"/>
      <c r="S55" s="288"/>
      <c r="T55" s="288"/>
      <c r="U55" s="288"/>
    </row>
    <row r="56" spans="1:21" ht="31.5" customHeight="1" thickBot="1" x14ac:dyDescent="0.25">
      <c r="A56" s="288"/>
      <c r="B56" s="316"/>
      <c r="C56" s="317"/>
      <c r="D56" s="317"/>
      <c r="E56" s="318"/>
      <c r="F56" s="318"/>
      <c r="G56" s="318"/>
      <c r="H56" s="318"/>
      <c r="I56" s="318"/>
      <c r="J56" s="319" t="s">
        <v>487</v>
      </c>
      <c r="K56" s="320" t="s">
        <v>523</v>
      </c>
      <c r="L56" s="321" t="s">
        <v>524</v>
      </c>
      <c r="M56" s="321" t="s">
        <v>525</v>
      </c>
      <c r="N56" s="321" t="s">
        <v>526</v>
      </c>
      <c r="O56" s="322" t="s">
        <v>527</v>
      </c>
      <c r="P56" s="288"/>
      <c r="Q56" s="288"/>
      <c r="R56" s="288"/>
      <c r="S56" s="288"/>
      <c r="T56" s="288"/>
      <c r="U56" s="288"/>
    </row>
    <row r="57" spans="1:21" ht="31.5" customHeight="1" x14ac:dyDescent="0.2">
      <c r="B57" s="1225" t="s">
        <v>528</v>
      </c>
      <c r="C57" s="1226"/>
      <c r="D57" s="1229" t="s">
        <v>529</v>
      </c>
      <c r="E57" s="1230"/>
      <c r="F57" s="1230"/>
      <c r="G57" s="1230"/>
      <c r="H57" s="1230"/>
      <c r="I57" s="1230"/>
      <c r="J57" s="1231"/>
      <c r="K57" s="323"/>
      <c r="L57" s="324"/>
      <c r="M57" s="324"/>
      <c r="N57" s="324"/>
      <c r="O57" s="325"/>
    </row>
    <row r="58" spans="1:21" ht="31.5" customHeight="1" thickBot="1" x14ac:dyDescent="0.25">
      <c r="B58" s="1227"/>
      <c r="C58" s="1228"/>
      <c r="D58" s="1232" t="s">
        <v>530</v>
      </c>
      <c r="E58" s="1233"/>
      <c r="F58" s="1233"/>
      <c r="G58" s="1233"/>
      <c r="H58" s="1233"/>
      <c r="I58" s="1233"/>
      <c r="J58" s="1234"/>
      <c r="K58" s="326"/>
      <c r="L58" s="327"/>
      <c r="M58" s="327"/>
      <c r="N58" s="327"/>
      <c r="O58" s="328"/>
    </row>
    <row r="59" spans="1:21" ht="24" customHeight="1" x14ac:dyDescent="0.2">
      <c r="B59" s="329"/>
      <c r="C59" s="329"/>
      <c r="D59" s="330" t="s">
        <v>531</v>
      </c>
      <c r="E59" s="331"/>
      <c r="F59" s="331"/>
      <c r="G59" s="331"/>
      <c r="H59" s="331"/>
      <c r="I59" s="331"/>
      <c r="J59" s="331"/>
      <c r="K59" s="331"/>
      <c r="L59" s="331"/>
      <c r="M59" s="331"/>
      <c r="N59" s="331"/>
      <c r="O59" s="331"/>
    </row>
    <row r="60" spans="1:21" ht="24" customHeight="1" x14ac:dyDescent="0.2">
      <c r="B60" s="332"/>
      <c r="C60" s="332"/>
      <c r="D60" s="330" t="s">
        <v>532</v>
      </c>
      <c r="E60" s="331"/>
      <c r="F60" s="331"/>
      <c r="G60" s="331"/>
      <c r="H60" s="331"/>
      <c r="I60" s="331"/>
      <c r="J60" s="331"/>
      <c r="K60" s="331"/>
      <c r="L60" s="331"/>
      <c r="M60" s="331"/>
      <c r="N60" s="331"/>
      <c r="O60" s="331"/>
    </row>
    <row r="61" spans="1:21" ht="24" customHeight="1" x14ac:dyDescent="0.2">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2">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f67IkoN2szQ2TtYS5GR7PPI7bsaSZ7KkmWHxCLQwK8VljPTYjkNMz3JTDPDH4ZEsPQJNqm8T/adVrgQsW1lClQ==" saltValue="JorcaVQpIzjRkiInZrdJ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34" zoomScaleSheetLayoutView="100" workbookViewId="0">
      <selection activeCell="AY7" sqref="AY7:BM7"/>
    </sheetView>
  </sheetViews>
  <sheetFormatPr defaultColWidth="0" defaultRowHeight="13.5" customHeight="1" zeroHeight="1" x14ac:dyDescent="0.2"/>
  <cols>
    <col min="1" max="1" width="6.6640625" style="333" customWidth="1"/>
    <col min="2" max="3" width="12.6640625" style="333" customWidth="1"/>
    <col min="4" max="4" width="11.6640625" style="333" customWidth="1"/>
    <col min="5" max="8" width="10.33203125" style="333" customWidth="1"/>
    <col min="9" max="13" width="16.33203125" style="333" customWidth="1"/>
    <col min="14" max="19" width="12.6640625" style="333" customWidth="1"/>
    <col min="20" max="16384" width="0" style="3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4" t="s">
        <v>506</v>
      </c>
    </row>
    <row r="40" spans="2:13" ht="27.75" customHeight="1" thickBot="1" x14ac:dyDescent="0.25">
      <c r="B40" s="335" t="s">
        <v>507</v>
      </c>
      <c r="C40" s="336"/>
      <c r="D40" s="336"/>
      <c r="E40" s="337"/>
      <c r="F40" s="337"/>
      <c r="G40" s="337"/>
      <c r="H40" s="338" t="s">
        <v>487</v>
      </c>
      <c r="I40" s="339" t="s">
        <v>4</v>
      </c>
      <c r="J40" s="340" t="s">
        <v>5</v>
      </c>
      <c r="K40" s="340" t="s">
        <v>6</v>
      </c>
      <c r="L40" s="340" t="s">
        <v>7</v>
      </c>
      <c r="M40" s="341" t="s">
        <v>8</v>
      </c>
    </row>
    <row r="41" spans="2:13" ht="27.75" customHeight="1" x14ac:dyDescent="0.2">
      <c r="B41" s="1235" t="s">
        <v>533</v>
      </c>
      <c r="C41" s="1236"/>
      <c r="D41" s="342"/>
      <c r="E41" s="1241" t="s">
        <v>534</v>
      </c>
      <c r="F41" s="1241"/>
      <c r="G41" s="1241"/>
      <c r="H41" s="1242"/>
      <c r="I41" s="343">
        <v>1320</v>
      </c>
      <c r="J41" s="344">
        <v>1409</v>
      </c>
      <c r="K41" s="344">
        <v>1386</v>
      </c>
      <c r="L41" s="344">
        <v>1361</v>
      </c>
      <c r="M41" s="345">
        <v>1387</v>
      </c>
    </row>
    <row r="42" spans="2:13" ht="27.75" customHeight="1" x14ac:dyDescent="0.2">
      <c r="B42" s="1237"/>
      <c r="C42" s="1238"/>
      <c r="D42" s="346"/>
      <c r="E42" s="1243" t="s">
        <v>535</v>
      </c>
      <c r="F42" s="1243"/>
      <c r="G42" s="1243"/>
      <c r="H42" s="1244"/>
      <c r="I42" s="347" t="s">
        <v>447</v>
      </c>
      <c r="J42" s="348" t="s">
        <v>447</v>
      </c>
      <c r="K42" s="348" t="s">
        <v>447</v>
      </c>
      <c r="L42" s="348" t="s">
        <v>447</v>
      </c>
      <c r="M42" s="349" t="s">
        <v>447</v>
      </c>
    </row>
    <row r="43" spans="2:13" ht="27.75" customHeight="1" x14ac:dyDescent="0.2">
      <c r="B43" s="1237"/>
      <c r="C43" s="1238"/>
      <c r="D43" s="346"/>
      <c r="E43" s="1243" t="s">
        <v>536</v>
      </c>
      <c r="F43" s="1243"/>
      <c r="G43" s="1243"/>
      <c r="H43" s="1244"/>
      <c r="I43" s="347">
        <v>692</v>
      </c>
      <c r="J43" s="348">
        <v>637</v>
      </c>
      <c r="K43" s="348">
        <v>635</v>
      </c>
      <c r="L43" s="348">
        <v>639</v>
      </c>
      <c r="M43" s="349">
        <v>611</v>
      </c>
    </row>
    <row r="44" spans="2:13" ht="27.75" customHeight="1" x14ac:dyDescent="0.2">
      <c r="B44" s="1237"/>
      <c r="C44" s="1238"/>
      <c r="D44" s="346"/>
      <c r="E44" s="1243" t="s">
        <v>537</v>
      </c>
      <c r="F44" s="1243"/>
      <c r="G44" s="1243"/>
      <c r="H44" s="1244"/>
      <c r="I44" s="347">
        <v>3</v>
      </c>
      <c r="J44" s="348">
        <v>4</v>
      </c>
      <c r="K44" s="348">
        <v>7</v>
      </c>
      <c r="L44" s="348">
        <v>6</v>
      </c>
      <c r="M44" s="349">
        <v>6</v>
      </c>
    </row>
    <row r="45" spans="2:13" ht="27.75" customHeight="1" x14ac:dyDescent="0.2">
      <c r="B45" s="1237"/>
      <c r="C45" s="1238"/>
      <c r="D45" s="346"/>
      <c r="E45" s="1243" t="s">
        <v>538</v>
      </c>
      <c r="F45" s="1243"/>
      <c r="G45" s="1243"/>
      <c r="H45" s="1244"/>
      <c r="I45" s="347">
        <v>211</v>
      </c>
      <c r="J45" s="348">
        <v>205</v>
      </c>
      <c r="K45" s="348">
        <v>210</v>
      </c>
      <c r="L45" s="348">
        <v>201</v>
      </c>
      <c r="M45" s="349">
        <v>196</v>
      </c>
    </row>
    <row r="46" spans="2:13" ht="27.75" customHeight="1" x14ac:dyDescent="0.2">
      <c r="B46" s="1237"/>
      <c r="C46" s="1238"/>
      <c r="D46" s="350"/>
      <c r="E46" s="1243" t="s">
        <v>539</v>
      </c>
      <c r="F46" s="1243"/>
      <c r="G46" s="1243"/>
      <c r="H46" s="1244"/>
      <c r="I46" s="347" t="s">
        <v>447</v>
      </c>
      <c r="J46" s="348" t="s">
        <v>447</v>
      </c>
      <c r="K46" s="348" t="s">
        <v>447</v>
      </c>
      <c r="L46" s="348" t="s">
        <v>447</v>
      </c>
      <c r="M46" s="349" t="s">
        <v>447</v>
      </c>
    </row>
    <row r="47" spans="2:13" ht="27.75" customHeight="1" x14ac:dyDescent="0.2">
      <c r="B47" s="1237"/>
      <c r="C47" s="1238"/>
      <c r="D47" s="351"/>
      <c r="E47" s="1245" t="s">
        <v>540</v>
      </c>
      <c r="F47" s="1246"/>
      <c r="G47" s="1246"/>
      <c r="H47" s="1247"/>
      <c r="I47" s="347" t="s">
        <v>447</v>
      </c>
      <c r="J47" s="348" t="s">
        <v>447</v>
      </c>
      <c r="K47" s="348" t="s">
        <v>447</v>
      </c>
      <c r="L47" s="348" t="s">
        <v>447</v>
      </c>
      <c r="M47" s="349" t="s">
        <v>447</v>
      </c>
    </row>
    <row r="48" spans="2:13" ht="27.75" customHeight="1" x14ac:dyDescent="0.2">
      <c r="B48" s="1237"/>
      <c r="C48" s="1238"/>
      <c r="D48" s="346"/>
      <c r="E48" s="1243" t="s">
        <v>541</v>
      </c>
      <c r="F48" s="1243"/>
      <c r="G48" s="1243"/>
      <c r="H48" s="1244"/>
      <c r="I48" s="347" t="s">
        <v>447</v>
      </c>
      <c r="J48" s="348" t="s">
        <v>447</v>
      </c>
      <c r="K48" s="348" t="s">
        <v>447</v>
      </c>
      <c r="L48" s="348" t="s">
        <v>447</v>
      </c>
      <c r="M48" s="349" t="s">
        <v>447</v>
      </c>
    </row>
    <row r="49" spans="2:13" ht="27.75" customHeight="1" x14ac:dyDescent="0.2">
      <c r="B49" s="1239"/>
      <c r="C49" s="1240"/>
      <c r="D49" s="346"/>
      <c r="E49" s="1243" t="s">
        <v>542</v>
      </c>
      <c r="F49" s="1243"/>
      <c r="G49" s="1243"/>
      <c r="H49" s="1244"/>
      <c r="I49" s="347" t="s">
        <v>447</v>
      </c>
      <c r="J49" s="348" t="s">
        <v>447</v>
      </c>
      <c r="K49" s="348" t="s">
        <v>447</v>
      </c>
      <c r="L49" s="348" t="s">
        <v>447</v>
      </c>
      <c r="M49" s="349" t="s">
        <v>447</v>
      </c>
    </row>
    <row r="50" spans="2:13" ht="27.75" customHeight="1" x14ac:dyDescent="0.2">
      <c r="B50" s="1248" t="s">
        <v>543</v>
      </c>
      <c r="C50" s="1249"/>
      <c r="D50" s="352"/>
      <c r="E50" s="1243" t="s">
        <v>544</v>
      </c>
      <c r="F50" s="1243"/>
      <c r="G50" s="1243"/>
      <c r="H50" s="1244"/>
      <c r="I50" s="347">
        <v>1141</v>
      </c>
      <c r="J50" s="348">
        <v>1052</v>
      </c>
      <c r="K50" s="348">
        <v>1084</v>
      </c>
      <c r="L50" s="348">
        <v>1085</v>
      </c>
      <c r="M50" s="349">
        <v>1035</v>
      </c>
    </row>
    <row r="51" spans="2:13" ht="27.75" customHeight="1" x14ac:dyDescent="0.2">
      <c r="B51" s="1237"/>
      <c r="C51" s="1238"/>
      <c r="D51" s="346"/>
      <c r="E51" s="1243" t="s">
        <v>545</v>
      </c>
      <c r="F51" s="1243"/>
      <c r="G51" s="1243"/>
      <c r="H51" s="1244"/>
      <c r="I51" s="347">
        <v>206</v>
      </c>
      <c r="J51" s="348">
        <v>187</v>
      </c>
      <c r="K51" s="348">
        <v>163</v>
      </c>
      <c r="L51" s="348">
        <v>143</v>
      </c>
      <c r="M51" s="349">
        <v>126</v>
      </c>
    </row>
    <row r="52" spans="2:13" ht="27.75" customHeight="1" x14ac:dyDescent="0.2">
      <c r="B52" s="1239"/>
      <c r="C52" s="1240"/>
      <c r="D52" s="346"/>
      <c r="E52" s="1243" t="s">
        <v>546</v>
      </c>
      <c r="F52" s="1243"/>
      <c r="G52" s="1243"/>
      <c r="H52" s="1244"/>
      <c r="I52" s="347">
        <v>1323</v>
      </c>
      <c r="J52" s="348">
        <v>1339</v>
      </c>
      <c r="K52" s="348">
        <v>1294</v>
      </c>
      <c r="L52" s="348">
        <v>1268</v>
      </c>
      <c r="M52" s="349">
        <v>1273</v>
      </c>
    </row>
    <row r="53" spans="2:13" ht="27.75" customHeight="1" thickBot="1" x14ac:dyDescent="0.25">
      <c r="B53" s="1250" t="s">
        <v>518</v>
      </c>
      <c r="C53" s="1251"/>
      <c r="D53" s="353"/>
      <c r="E53" s="1252" t="s">
        <v>547</v>
      </c>
      <c r="F53" s="1252"/>
      <c r="G53" s="1252"/>
      <c r="H53" s="1253"/>
      <c r="I53" s="354">
        <v>-443</v>
      </c>
      <c r="J53" s="355">
        <v>-323</v>
      </c>
      <c r="K53" s="355">
        <v>-303</v>
      </c>
      <c r="L53" s="355">
        <v>-288</v>
      </c>
      <c r="M53" s="356">
        <v>-234</v>
      </c>
    </row>
    <row r="54" spans="2:13" ht="27.75" customHeight="1" x14ac:dyDescent="0.2">
      <c r="B54" s="357" t="s">
        <v>548</v>
      </c>
      <c r="C54" s="358"/>
      <c r="D54" s="358"/>
      <c r="E54" s="359"/>
      <c r="F54" s="359"/>
      <c r="G54" s="359"/>
      <c r="H54" s="359"/>
      <c r="I54" s="360"/>
      <c r="J54" s="360"/>
      <c r="K54" s="360"/>
      <c r="L54" s="360"/>
      <c r="M54" s="36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epzWvWcCsnLU+yzkPN0Ss9PBo9VHw14c1y85NG/I3b2VDzTCntFX/pW5abMKs98G79z4+Wj7NcYm+z1hKL0cg==" saltValue="WIvsmCCxNEhhEyGNBFYy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6" zoomScale="70" zoomScaleNormal="70" zoomScaleSheetLayoutView="100" workbookViewId="0">
      <selection activeCell="AY7" sqref="AY7:BM7"/>
    </sheetView>
  </sheetViews>
  <sheetFormatPr defaultColWidth="0" defaultRowHeight="0" customHeight="1" zeroHeight="1" x14ac:dyDescent="0.2"/>
  <cols>
    <col min="1" max="1" width="8.21875" style="241" customWidth="1"/>
    <col min="2" max="2" width="16.33203125" style="241" customWidth="1"/>
    <col min="3" max="5" width="26.21875" style="241" customWidth="1"/>
    <col min="6" max="8" width="24.21875" style="241" customWidth="1"/>
    <col min="9" max="14" width="26" style="241" customWidth="1"/>
    <col min="15" max="15" width="6.10937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2"/>
      <c r="C53" s="242"/>
      <c r="D53" s="242"/>
      <c r="E53" s="242"/>
      <c r="F53" s="242"/>
      <c r="G53" s="242"/>
      <c r="H53" s="361" t="s">
        <v>549</v>
      </c>
    </row>
    <row r="54" spans="2:8" ht="29.25" customHeight="1" thickBot="1" x14ac:dyDescent="0.3">
      <c r="B54" s="362" t="s">
        <v>24</v>
      </c>
      <c r="C54" s="363"/>
      <c r="D54" s="363"/>
      <c r="E54" s="364" t="s">
        <v>487</v>
      </c>
      <c r="F54" s="365" t="s">
        <v>6</v>
      </c>
      <c r="G54" s="365" t="s">
        <v>7</v>
      </c>
      <c r="H54" s="366" t="s">
        <v>8</v>
      </c>
    </row>
    <row r="55" spans="2:8" ht="52.5" customHeight="1" x14ac:dyDescent="0.2">
      <c r="B55" s="367"/>
      <c r="C55" s="1262" t="s">
        <v>117</v>
      </c>
      <c r="D55" s="1262"/>
      <c r="E55" s="1263"/>
      <c r="F55" s="368">
        <v>360</v>
      </c>
      <c r="G55" s="368">
        <v>360</v>
      </c>
      <c r="H55" s="369">
        <v>410</v>
      </c>
    </row>
    <row r="56" spans="2:8" ht="52.5" customHeight="1" x14ac:dyDescent="0.2">
      <c r="B56" s="370"/>
      <c r="C56" s="1264" t="s">
        <v>550</v>
      </c>
      <c r="D56" s="1264"/>
      <c r="E56" s="1265"/>
      <c r="F56" s="371">
        <v>210</v>
      </c>
      <c r="G56" s="371">
        <v>210</v>
      </c>
      <c r="H56" s="372">
        <v>210</v>
      </c>
    </row>
    <row r="57" spans="2:8" ht="53.25" customHeight="1" x14ac:dyDescent="0.2">
      <c r="B57" s="370"/>
      <c r="C57" s="1266" t="s">
        <v>122</v>
      </c>
      <c r="D57" s="1266"/>
      <c r="E57" s="1267"/>
      <c r="F57" s="373">
        <v>413</v>
      </c>
      <c r="G57" s="373">
        <v>416</v>
      </c>
      <c r="H57" s="374">
        <v>291</v>
      </c>
    </row>
    <row r="58" spans="2:8" ht="45.75" customHeight="1" x14ac:dyDescent="0.2">
      <c r="B58" s="375"/>
      <c r="C58" s="1254" t="s">
        <v>551</v>
      </c>
      <c r="D58" s="1255"/>
      <c r="E58" s="1256"/>
      <c r="F58" s="376">
        <v>302</v>
      </c>
      <c r="G58" s="377">
        <v>302</v>
      </c>
      <c r="H58" s="377">
        <v>170</v>
      </c>
    </row>
    <row r="59" spans="2:8" ht="45.75" customHeight="1" x14ac:dyDescent="0.2">
      <c r="B59" s="375"/>
      <c r="C59" s="1254" t="s">
        <v>552</v>
      </c>
      <c r="D59" s="1255"/>
      <c r="E59" s="1256"/>
      <c r="F59" s="376">
        <v>92</v>
      </c>
      <c r="G59" s="377">
        <v>92</v>
      </c>
      <c r="H59" s="377">
        <v>92</v>
      </c>
    </row>
    <row r="60" spans="2:8" ht="45.75" customHeight="1" x14ac:dyDescent="0.2">
      <c r="B60" s="375"/>
      <c r="C60" s="1254" t="s">
        <v>553</v>
      </c>
      <c r="D60" s="1255"/>
      <c r="E60" s="1256"/>
      <c r="F60" s="376">
        <v>11</v>
      </c>
      <c r="G60" s="377">
        <v>11</v>
      </c>
      <c r="H60" s="377">
        <v>11</v>
      </c>
    </row>
    <row r="61" spans="2:8" ht="45.75" customHeight="1" x14ac:dyDescent="0.2">
      <c r="B61" s="375"/>
      <c r="C61" s="1254" t="s">
        <v>554</v>
      </c>
      <c r="D61" s="1255"/>
      <c r="E61" s="1256"/>
      <c r="F61" s="376">
        <v>4</v>
      </c>
      <c r="G61" s="377">
        <v>5</v>
      </c>
      <c r="H61" s="377">
        <v>9</v>
      </c>
    </row>
    <row r="62" spans="2:8" ht="45.75" customHeight="1" thickBot="1" x14ac:dyDescent="0.25">
      <c r="B62" s="378"/>
      <c r="C62" s="1257" t="s">
        <v>555</v>
      </c>
      <c r="D62" s="1258"/>
      <c r="E62" s="1259"/>
      <c r="F62" s="379">
        <v>5</v>
      </c>
      <c r="G62" s="380">
        <v>5</v>
      </c>
      <c r="H62" s="380">
        <v>5</v>
      </c>
    </row>
    <row r="63" spans="2:8" ht="52.5" customHeight="1" thickBot="1" x14ac:dyDescent="0.25">
      <c r="B63" s="381"/>
      <c r="C63" s="1260" t="s">
        <v>556</v>
      </c>
      <c r="D63" s="1260"/>
      <c r="E63" s="1261"/>
      <c r="F63" s="382">
        <v>983</v>
      </c>
      <c r="G63" s="382">
        <v>986</v>
      </c>
      <c r="H63" s="383">
        <v>911</v>
      </c>
    </row>
    <row r="64" spans="2:8" ht="15" customHeight="1" x14ac:dyDescent="0.2"/>
  </sheetData>
  <sheetProtection algorithmName="SHA-512" hashValue="WTH/vd8maJWMRqvOLP/Ccf8RXTyiLLlu/BTd7pz6Exu4abkn+CaJakk2G5rk/Y9LleCNqtMyLoYd9N0817IXAg==" saltValue="u3n5pjDSKxSS8dyGWXZ7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52" zoomScaleNormal="100" zoomScaleSheetLayoutView="55" workbookViewId="0">
      <selection activeCell="AN65" sqref="AN65:DC69"/>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6" t="s">
        <v>557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12"/>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12"/>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12"/>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12"/>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68"/>
      <c r="H50" s="1268"/>
      <c r="I50" s="1268"/>
      <c r="J50" s="1268"/>
      <c r="K50" s="22"/>
      <c r="L50" s="22"/>
      <c r="M50" s="23"/>
      <c r="N50" s="23"/>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74" t="s">
        <v>4</v>
      </c>
      <c r="BQ50" s="1274"/>
      <c r="BR50" s="1274"/>
      <c r="BS50" s="1274"/>
      <c r="BT50" s="1274"/>
      <c r="BU50" s="1274"/>
      <c r="BV50" s="1274"/>
      <c r="BW50" s="1274"/>
      <c r="BX50" s="1274" t="s">
        <v>5</v>
      </c>
      <c r="BY50" s="1274"/>
      <c r="BZ50" s="1274"/>
      <c r="CA50" s="1274"/>
      <c r="CB50" s="1274"/>
      <c r="CC50" s="1274"/>
      <c r="CD50" s="1274"/>
      <c r="CE50" s="1274"/>
      <c r="CF50" s="1274" t="s">
        <v>6</v>
      </c>
      <c r="CG50" s="1274"/>
      <c r="CH50" s="1274"/>
      <c r="CI50" s="1274"/>
      <c r="CJ50" s="1274"/>
      <c r="CK50" s="1274"/>
      <c r="CL50" s="1274"/>
      <c r="CM50" s="1274"/>
      <c r="CN50" s="1274" t="s">
        <v>7</v>
      </c>
      <c r="CO50" s="1274"/>
      <c r="CP50" s="1274"/>
      <c r="CQ50" s="1274"/>
      <c r="CR50" s="1274"/>
      <c r="CS50" s="1274"/>
      <c r="CT50" s="1274"/>
      <c r="CU50" s="1274"/>
      <c r="CV50" s="1274" t="s">
        <v>8</v>
      </c>
      <c r="CW50" s="1274"/>
      <c r="CX50" s="1274"/>
      <c r="CY50" s="1274"/>
      <c r="CZ50" s="1274"/>
      <c r="DA50" s="1274"/>
      <c r="DB50" s="1274"/>
      <c r="DC50" s="1274"/>
    </row>
    <row r="51" spans="1:109" ht="13.5" customHeight="1" x14ac:dyDescent="0.2">
      <c r="B51" s="12"/>
      <c r="G51" s="1285"/>
      <c r="H51" s="1285"/>
      <c r="I51" s="1290"/>
      <c r="J51" s="1290"/>
      <c r="K51" s="1275"/>
      <c r="L51" s="1275"/>
      <c r="M51" s="1275"/>
      <c r="N51" s="1275"/>
      <c r="AM51" s="21"/>
      <c r="AN51" s="1273" t="s">
        <v>9</v>
      </c>
      <c r="AO51" s="1273"/>
      <c r="AP51" s="1273"/>
      <c r="AQ51" s="1273"/>
      <c r="AR51" s="1273"/>
      <c r="AS51" s="1273"/>
      <c r="AT51" s="1273"/>
      <c r="AU51" s="1273"/>
      <c r="AV51" s="1273"/>
      <c r="AW51" s="1273"/>
      <c r="AX51" s="1273"/>
      <c r="AY51" s="1273"/>
      <c r="AZ51" s="1273"/>
      <c r="BA51" s="1273"/>
      <c r="BB51" s="1273" t="s">
        <v>10</v>
      </c>
      <c r="BC51" s="1273"/>
      <c r="BD51" s="1273"/>
      <c r="BE51" s="1273"/>
      <c r="BF51" s="1273"/>
      <c r="BG51" s="1273"/>
      <c r="BH51" s="1273"/>
      <c r="BI51" s="1273"/>
      <c r="BJ51" s="1273"/>
      <c r="BK51" s="1273"/>
      <c r="BL51" s="1273"/>
      <c r="BM51" s="1273"/>
      <c r="BN51" s="1273"/>
      <c r="BO51" s="1273"/>
      <c r="BP51" s="1289"/>
      <c r="BQ51" s="1270"/>
      <c r="BR51" s="1270"/>
      <c r="BS51" s="1270"/>
      <c r="BT51" s="1270"/>
      <c r="BU51" s="1270"/>
      <c r="BV51" s="1270"/>
      <c r="BW51" s="1270"/>
      <c r="BX51" s="1270"/>
      <c r="BY51" s="1270"/>
      <c r="BZ51" s="1270"/>
      <c r="CA51" s="1270"/>
      <c r="CB51" s="1270"/>
      <c r="CC51" s="1270"/>
      <c r="CD51" s="1270"/>
      <c r="CE51" s="1270"/>
      <c r="CF51" s="1270"/>
      <c r="CG51" s="1270"/>
      <c r="CH51" s="1270"/>
      <c r="CI51" s="1270"/>
      <c r="CJ51" s="1270"/>
      <c r="CK51" s="1270"/>
      <c r="CL51" s="1270"/>
      <c r="CM51" s="1270"/>
      <c r="CN51" s="1270"/>
      <c r="CO51" s="1270"/>
      <c r="CP51" s="1270"/>
      <c r="CQ51" s="1270"/>
      <c r="CR51" s="1270"/>
      <c r="CS51" s="1270"/>
      <c r="CT51" s="1270"/>
      <c r="CU51" s="1270"/>
      <c r="CV51" s="1270"/>
      <c r="CW51" s="1270"/>
      <c r="CX51" s="1270"/>
      <c r="CY51" s="1270"/>
      <c r="CZ51" s="1270"/>
      <c r="DA51" s="1270"/>
      <c r="DB51" s="1270"/>
      <c r="DC51" s="1270"/>
    </row>
    <row r="52" spans="1:109" ht="13.2" x14ac:dyDescent="0.2">
      <c r="B52" s="12"/>
      <c r="G52" s="1285"/>
      <c r="H52" s="1285"/>
      <c r="I52" s="1290"/>
      <c r="J52" s="1290"/>
      <c r="K52" s="1275"/>
      <c r="L52" s="1275"/>
      <c r="M52" s="1275"/>
      <c r="N52" s="1275"/>
      <c r="AM52" s="21"/>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0"/>
      <c r="BQ52" s="1270"/>
      <c r="BR52" s="1270"/>
      <c r="BS52" s="1270"/>
      <c r="BT52" s="1270"/>
      <c r="BU52" s="1270"/>
      <c r="BV52" s="1270"/>
      <c r="BW52" s="1270"/>
      <c r="BX52" s="1270"/>
      <c r="BY52" s="1270"/>
      <c r="BZ52" s="1270"/>
      <c r="CA52" s="1270"/>
      <c r="CB52" s="1270"/>
      <c r="CC52" s="1270"/>
      <c r="CD52" s="1270"/>
      <c r="CE52" s="1270"/>
      <c r="CF52" s="1270"/>
      <c r="CG52" s="1270"/>
      <c r="CH52" s="1270"/>
      <c r="CI52" s="1270"/>
      <c r="CJ52" s="1270"/>
      <c r="CK52" s="1270"/>
      <c r="CL52" s="1270"/>
      <c r="CM52" s="1270"/>
      <c r="CN52" s="1270"/>
      <c r="CO52" s="1270"/>
      <c r="CP52" s="1270"/>
      <c r="CQ52" s="1270"/>
      <c r="CR52" s="1270"/>
      <c r="CS52" s="1270"/>
      <c r="CT52" s="1270"/>
      <c r="CU52" s="1270"/>
      <c r="CV52" s="1270"/>
      <c r="CW52" s="1270"/>
      <c r="CX52" s="1270"/>
      <c r="CY52" s="1270"/>
      <c r="CZ52" s="1270"/>
      <c r="DA52" s="1270"/>
      <c r="DB52" s="1270"/>
      <c r="DC52" s="1270"/>
    </row>
    <row r="53" spans="1:109" ht="13.2" x14ac:dyDescent="0.2">
      <c r="A53" s="20"/>
      <c r="B53" s="12"/>
      <c r="G53" s="1285"/>
      <c r="H53" s="1285"/>
      <c r="I53" s="1268"/>
      <c r="J53" s="1268"/>
      <c r="K53" s="1275"/>
      <c r="L53" s="1275"/>
      <c r="M53" s="1275"/>
      <c r="N53" s="1275"/>
      <c r="AM53" s="21"/>
      <c r="AN53" s="1273"/>
      <c r="AO53" s="1273"/>
      <c r="AP53" s="1273"/>
      <c r="AQ53" s="1273"/>
      <c r="AR53" s="1273"/>
      <c r="AS53" s="1273"/>
      <c r="AT53" s="1273"/>
      <c r="AU53" s="1273"/>
      <c r="AV53" s="1273"/>
      <c r="AW53" s="1273"/>
      <c r="AX53" s="1273"/>
      <c r="AY53" s="1273"/>
      <c r="AZ53" s="1273"/>
      <c r="BA53" s="1273"/>
      <c r="BB53" s="1273" t="s">
        <v>11</v>
      </c>
      <c r="BC53" s="1273"/>
      <c r="BD53" s="1273"/>
      <c r="BE53" s="1273"/>
      <c r="BF53" s="1273"/>
      <c r="BG53" s="1273"/>
      <c r="BH53" s="1273"/>
      <c r="BI53" s="1273"/>
      <c r="BJ53" s="1273"/>
      <c r="BK53" s="1273"/>
      <c r="BL53" s="1273"/>
      <c r="BM53" s="1273"/>
      <c r="BN53" s="1273"/>
      <c r="BO53" s="1273"/>
      <c r="BP53" s="1289"/>
      <c r="BQ53" s="1270"/>
      <c r="BR53" s="1270"/>
      <c r="BS53" s="1270"/>
      <c r="BT53" s="1270"/>
      <c r="BU53" s="1270"/>
      <c r="BV53" s="1270"/>
      <c r="BW53" s="1270"/>
      <c r="BX53" s="1270">
        <v>54.2</v>
      </c>
      <c r="BY53" s="1270"/>
      <c r="BZ53" s="1270"/>
      <c r="CA53" s="1270"/>
      <c r="CB53" s="1270"/>
      <c r="CC53" s="1270"/>
      <c r="CD53" s="1270"/>
      <c r="CE53" s="1270"/>
      <c r="CF53" s="1270">
        <v>56</v>
      </c>
      <c r="CG53" s="1270"/>
      <c r="CH53" s="1270"/>
      <c r="CI53" s="1270"/>
      <c r="CJ53" s="1270"/>
      <c r="CK53" s="1270"/>
      <c r="CL53" s="1270"/>
      <c r="CM53" s="1270"/>
      <c r="CN53" s="1270">
        <v>56.9</v>
      </c>
      <c r="CO53" s="1270"/>
      <c r="CP53" s="1270"/>
      <c r="CQ53" s="1270"/>
      <c r="CR53" s="1270"/>
      <c r="CS53" s="1270"/>
      <c r="CT53" s="1270"/>
      <c r="CU53" s="1270"/>
      <c r="CV53" s="1270">
        <v>52.2</v>
      </c>
      <c r="CW53" s="1270"/>
      <c r="CX53" s="1270"/>
      <c r="CY53" s="1270"/>
      <c r="CZ53" s="1270"/>
      <c r="DA53" s="1270"/>
      <c r="DB53" s="1270"/>
      <c r="DC53" s="1270"/>
    </row>
    <row r="54" spans="1:109" ht="13.2" x14ac:dyDescent="0.2">
      <c r="A54" s="20"/>
      <c r="B54" s="12"/>
      <c r="G54" s="1285"/>
      <c r="H54" s="1285"/>
      <c r="I54" s="1268"/>
      <c r="J54" s="1268"/>
      <c r="K54" s="1275"/>
      <c r="L54" s="1275"/>
      <c r="M54" s="1275"/>
      <c r="N54" s="1275"/>
      <c r="AM54" s="21"/>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0"/>
      <c r="BQ54" s="1270"/>
      <c r="BR54" s="1270"/>
      <c r="BS54" s="1270"/>
      <c r="BT54" s="1270"/>
      <c r="BU54" s="1270"/>
      <c r="BV54" s="1270"/>
      <c r="BW54" s="1270"/>
      <c r="BX54" s="1270"/>
      <c r="BY54" s="1270"/>
      <c r="BZ54" s="1270"/>
      <c r="CA54" s="1270"/>
      <c r="CB54" s="1270"/>
      <c r="CC54" s="1270"/>
      <c r="CD54" s="1270"/>
      <c r="CE54" s="1270"/>
      <c r="CF54" s="1270"/>
      <c r="CG54" s="1270"/>
      <c r="CH54" s="1270"/>
      <c r="CI54" s="1270"/>
      <c r="CJ54" s="1270"/>
      <c r="CK54" s="1270"/>
      <c r="CL54" s="1270"/>
      <c r="CM54" s="1270"/>
      <c r="CN54" s="1270"/>
      <c r="CO54" s="1270"/>
      <c r="CP54" s="1270"/>
      <c r="CQ54" s="1270"/>
      <c r="CR54" s="1270"/>
      <c r="CS54" s="1270"/>
      <c r="CT54" s="1270"/>
      <c r="CU54" s="1270"/>
      <c r="CV54" s="1270"/>
      <c r="CW54" s="1270"/>
      <c r="CX54" s="1270"/>
      <c r="CY54" s="1270"/>
      <c r="CZ54" s="1270"/>
      <c r="DA54" s="1270"/>
      <c r="DB54" s="1270"/>
      <c r="DC54" s="1270"/>
    </row>
    <row r="55" spans="1:109" ht="13.2" x14ac:dyDescent="0.2">
      <c r="A55" s="20"/>
      <c r="B55" s="12"/>
      <c r="G55" s="1268"/>
      <c r="H55" s="1268"/>
      <c r="I55" s="1268"/>
      <c r="J55" s="1268"/>
      <c r="K55" s="1275"/>
      <c r="L55" s="1275"/>
      <c r="M55" s="1275"/>
      <c r="N55" s="1275"/>
      <c r="AN55" s="1274" t="s">
        <v>12</v>
      </c>
      <c r="AO55" s="1274"/>
      <c r="AP55" s="1274"/>
      <c r="AQ55" s="1274"/>
      <c r="AR55" s="1274"/>
      <c r="AS55" s="1274"/>
      <c r="AT55" s="1274"/>
      <c r="AU55" s="1274"/>
      <c r="AV55" s="1274"/>
      <c r="AW55" s="1274"/>
      <c r="AX55" s="1274"/>
      <c r="AY55" s="1274"/>
      <c r="AZ55" s="1274"/>
      <c r="BA55" s="1274"/>
      <c r="BB55" s="1273" t="s">
        <v>10</v>
      </c>
      <c r="BC55" s="1273"/>
      <c r="BD55" s="1273"/>
      <c r="BE55" s="1273"/>
      <c r="BF55" s="1273"/>
      <c r="BG55" s="1273"/>
      <c r="BH55" s="1273"/>
      <c r="BI55" s="1273"/>
      <c r="BJ55" s="1273"/>
      <c r="BK55" s="1273"/>
      <c r="BL55" s="1273"/>
      <c r="BM55" s="1273"/>
      <c r="BN55" s="1273"/>
      <c r="BO55" s="1273"/>
      <c r="BP55" s="1289"/>
      <c r="BQ55" s="1270"/>
      <c r="BR55" s="1270"/>
      <c r="BS55" s="1270"/>
      <c r="BT55" s="1270"/>
      <c r="BU55" s="1270"/>
      <c r="BV55" s="1270"/>
      <c r="BW55" s="1270"/>
      <c r="BX55" s="1270">
        <v>0</v>
      </c>
      <c r="BY55" s="1270"/>
      <c r="BZ55" s="1270"/>
      <c r="CA55" s="1270"/>
      <c r="CB55" s="1270"/>
      <c r="CC55" s="1270"/>
      <c r="CD55" s="1270"/>
      <c r="CE55" s="1270"/>
      <c r="CF55" s="1270">
        <v>0</v>
      </c>
      <c r="CG55" s="1270"/>
      <c r="CH55" s="1270"/>
      <c r="CI55" s="1270"/>
      <c r="CJ55" s="1270"/>
      <c r="CK55" s="1270"/>
      <c r="CL55" s="1270"/>
      <c r="CM55" s="1270"/>
      <c r="CN55" s="1270">
        <v>0</v>
      </c>
      <c r="CO55" s="1270"/>
      <c r="CP55" s="1270"/>
      <c r="CQ55" s="1270"/>
      <c r="CR55" s="1270"/>
      <c r="CS55" s="1270"/>
      <c r="CT55" s="1270"/>
      <c r="CU55" s="1270"/>
      <c r="CV55" s="1270">
        <v>0</v>
      </c>
      <c r="CW55" s="1270"/>
      <c r="CX55" s="1270"/>
      <c r="CY55" s="1270"/>
      <c r="CZ55" s="1270"/>
      <c r="DA55" s="1270"/>
      <c r="DB55" s="1270"/>
      <c r="DC55" s="1270"/>
    </row>
    <row r="56" spans="1:109" ht="13.2" x14ac:dyDescent="0.2">
      <c r="A56" s="20"/>
      <c r="B56" s="12"/>
      <c r="G56" s="1268"/>
      <c r="H56" s="1268"/>
      <c r="I56" s="1268"/>
      <c r="J56" s="1268"/>
      <c r="K56" s="1275"/>
      <c r="L56" s="1275"/>
      <c r="M56" s="1275"/>
      <c r="N56" s="1275"/>
      <c r="AN56" s="1274"/>
      <c r="AO56" s="1274"/>
      <c r="AP56" s="1274"/>
      <c r="AQ56" s="1274"/>
      <c r="AR56" s="1274"/>
      <c r="AS56" s="1274"/>
      <c r="AT56" s="1274"/>
      <c r="AU56" s="1274"/>
      <c r="AV56" s="1274"/>
      <c r="AW56" s="1274"/>
      <c r="AX56" s="1274"/>
      <c r="AY56" s="1274"/>
      <c r="AZ56" s="1274"/>
      <c r="BA56" s="1274"/>
      <c r="BB56" s="1273"/>
      <c r="BC56" s="1273"/>
      <c r="BD56" s="1273"/>
      <c r="BE56" s="1273"/>
      <c r="BF56" s="1273"/>
      <c r="BG56" s="1273"/>
      <c r="BH56" s="1273"/>
      <c r="BI56" s="1273"/>
      <c r="BJ56" s="1273"/>
      <c r="BK56" s="1273"/>
      <c r="BL56" s="1273"/>
      <c r="BM56" s="1273"/>
      <c r="BN56" s="1273"/>
      <c r="BO56" s="1273"/>
      <c r="BP56" s="1270"/>
      <c r="BQ56" s="1270"/>
      <c r="BR56" s="1270"/>
      <c r="BS56" s="1270"/>
      <c r="BT56" s="1270"/>
      <c r="BU56" s="1270"/>
      <c r="BV56" s="1270"/>
      <c r="BW56" s="1270"/>
      <c r="BX56" s="1270"/>
      <c r="BY56" s="1270"/>
      <c r="BZ56" s="1270"/>
      <c r="CA56" s="1270"/>
      <c r="CB56" s="1270"/>
      <c r="CC56" s="1270"/>
      <c r="CD56" s="1270"/>
      <c r="CE56" s="1270"/>
      <c r="CF56" s="1270"/>
      <c r="CG56" s="1270"/>
      <c r="CH56" s="1270"/>
      <c r="CI56" s="1270"/>
      <c r="CJ56" s="1270"/>
      <c r="CK56" s="1270"/>
      <c r="CL56" s="1270"/>
      <c r="CM56" s="1270"/>
      <c r="CN56" s="1270"/>
      <c r="CO56" s="1270"/>
      <c r="CP56" s="1270"/>
      <c r="CQ56" s="1270"/>
      <c r="CR56" s="1270"/>
      <c r="CS56" s="1270"/>
      <c r="CT56" s="1270"/>
      <c r="CU56" s="1270"/>
      <c r="CV56" s="1270"/>
      <c r="CW56" s="1270"/>
      <c r="CX56" s="1270"/>
      <c r="CY56" s="1270"/>
      <c r="CZ56" s="1270"/>
      <c r="DA56" s="1270"/>
      <c r="DB56" s="1270"/>
      <c r="DC56" s="1270"/>
    </row>
    <row r="57" spans="1:109" s="20" customFormat="1" ht="13.2" x14ac:dyDescent="0.2">
      <c r="B57" s="24"/>
      <c r="G57" s="1268"/>
      <c r="H57" s="1268"/>
      <c r="I57" s="1271"/>
      <c r="J57" s="1271"/>
      <c r="K57" s="1275"/>
      <c r="L57" s="1275"/>
      <c r="M57" s="1275"/>
      <c r="N57" s="1275"/>
      <c r="AM57" s="3"/>
      <c r="AN57" s="1274"/>
      <c r="AO57" s="1274"/>
      <c r="AP57" s="1274"/>
      <c r="AQ57" s="1274"/>
      <c r="AR57" s="1274"/>
      <c r="AS57" s="1274"/>
      <c r="AT57" s="1274"/>
      <c r="AU57" s="1274"/>
      <c r="AV57" s="1274"/>
      <c r="AW57" s="1274"/>
      <c r="AX57" s="1274"/>
      <c r="AY57" s="1274"/>
      <c r="AZ57" s="1274"/>
      <c r="BA57" s="1274"/>
      <c r="BB57" s="1273" t="s">
        <v>11</v>
      </c>
      <c r="BC57" s="1273"/>
      <c r="BD57" s="1273"/>
      <c r="BE57" s="1273"/>
      <c r="BF57" s="1273"/>
      <c r="BG57" s="1273"/>
      <c r="BH57" s="1273"/>
      <c r="BI57" s="1273"/>
      <c r="BJ57" s="1273"/>
      <c r="BK57" s="1273"/>
      <c r="BL57" s="1273"/>
      <c r="BM57" s="1273"/>
      <c r="BN57" s="1273"/>
      <c r="BO57" s="1273"/>
      <c r="BP57" s="1289"/>
      <c r="BQ57" s="1270"/>
      <c r="BR57" s="1270"/>
      <c r="BS57" s="1270"/>
      <c r="BT57" s="1270"/>
      <c r="BU57" s="1270"/>
      <c r="BV57" s="1270"/>
      <c r="BW57" s="1270"/>
      <c r="BX57" s="1270">
        <v>58.2</v>
      </c>
      <c r="BY57" s="1270"/>
      <c r="BZ57" s="1270"/>
      <c r="CA57" s="1270"/>
      <c r="CB57" s="1270"/>
      <c r="CC57" s="1270"/>
      <c r="CD57" s="1270"/>
      <c r="CE57" s="1270"/>
      <c r="CF57" s="1270">
        <v>59.4</v>
      </c>
      <c r="CG57" s="1270"/>
      <c r="CH57" s="1270"/>
      <c r="CI57" s="1270"/>
      <c r="CJ57" s="1270"/>
      <c r="CK57" s="1270"/>
      <c r="CL57" s="1270"/>
      <c r="CM57" s="1270"/>
      <c r="CN57" s="1270">
        <v>60.4</v>
      </c>
      <c r="CO57" s="1270"/>
      <c r="CP57" s="1270"/>
      <c r="CQ57" s="1270"/>
      <c r="CR57" s="1270"/>
      <c r="CS57" s="1270"/>
      <c r="CT57" s="1270"/>
      <c r="CU57" s="1270"/>
      <c r="CV57" s="1270">
        <v>61.5</v>
      </c>
      <c r="CW57" s="1270"/>
      <c r="CX57" s="1270"/>
      <c r="CY57" s="1270"/>
      <c r="CZ57" s="1270"/>
      <c r="DA57" s="1270"/>
      <c r="DB57" s="1270"/>
      <c r="DC57" s="1270"/>
      <c r="DD57" s="25"/>
      <c r="DE57" s="24"/>
    </row>
    <row r="58" spans="1:109" s="20" customFormat="1" ht="13.2" x14ac:dyDescent="0.2">
      <c r="A58" s="3"/>
      <c r="B58" s="24"/>
      <c r="G58" s="1268"/>
      <c r="H58" s="1268"/>
      <c r="I58" s="1271"/>
      <c r="J58" s="1271"/>
      <c r="K58" s="1275"/>
      <c r="L58" s="1275"/>
      <c r="M58" s="1275"/>
      <c r="N58" s="1275"/>
      <c r="AM58" s="3"/>
      <c r="AN58" s="1274"/>
      <c r="AO58" s="1274"/>
      <c r="AP58" s="1274"/>
      <c r="AQ58" s="1274"/>
      <c r="AR58" s="1274"/>
      <c r="AS58" s="1274"/>
      <c r="AT58" s="1274"/>
      <c r="AU58" s="1274"/>
      <c r="AV58" s="1274"/>
      <c r="AW58" s="1274"/>
      <c r="AX58" s="1274"/>
      <c r="AY58" s="1274"/>
      <c r="AZ58" s="1274"/>
      <c r="BA58" s="1274"/>
      <c r="BB58" s="1273"/>
      <c r="BC58" s="1273"/>
      <c r="BD58" s="1273"/>
      <c r="BE58" s="1273"/>
      <c r="BF58" s="1273"/>
      <c r="BG58" s="1273"/>
      <c r="BH58" s="1273"/>
      <c r="BI58" s="1273"/>
      <c r="BJ58" s="1273"/>
      <c r="BK58" s="1273"/>
      <c r="BL58" s="1273"/>
      <c r="BM58" s="1273"/>
      <c r="BN58" s="1273"/>
      <c r="BO58" s="1273"/>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270"/>
      <c r="CT58" s="1270"/>
      <c r="CU58" s="1270"/>
      <c r="CV58" s="1270"/>
      <c r="CW58" s="1270"/>
      <c r="CX58" s="1270"/>
      <c r="CY58" s="1270"/>
      <c r="CZ58" s="1270"/>
      <c r="DA58" s="1270"/>
      <c r="DB58" s="1270"/>
      <c r="DC58" s="1270"/>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6" t="s">
        <v>558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12"/>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12"/>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12"/>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12"/>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68"/>
      <c r="H72" s="1268"/>
      <c r="I72" s="1268"/>
      <c r="J72" s="1268"/>
      <c r="K72" s="22"/>
      <c r="L72" s="22"/>
      <c r="M72" s="23"/>
      <c r="N72" s="23"/>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74" t="s">
        <v>4</v>
      </c>
      <c r="BQ72" s="1274"/>
      <c r="BR72" s="1274"/>
      <c r="BS72" s="1274"/>
      <c r="BT72" s="1274"/>
      <c r="BU72" s="1274"/>
      <c r="BV72" s="1274"/>
      <c r="BW72" s="1274"/>
      <c r="BX72" s="1274" t="s">
        <v>5</v>
      </c>
      <c r="BY72" s="1274"/>
      <c r="BZ72" s="1274"/>
      <c r="CA72" s="1274"/>
      <c r="CB72" s="1274"/>
      <c r="CC72" s="1274"/>
      <c r="CD72" s="1274"/>
      <c r="CE72" s="1274"/>
      <c r="CF72" s="1274" t="s">
        <v>6</v>
      </c>
      <c r="CG72" s="1274"/>
      <c r="CH72" s="1274"/>
      <c r="CI72" s="1274"/>
      <c r="CJ72" s="1274"/>
      <c r="CK72" s="1274"/>
      <c r="CL72" s="1274"/>
      <c r="CM72" s="1274"/>
      <c r="CN72" s="1274" t="s">
        <v>7</v>
      </c>
      <c r="CO72" s="1274"/>
      <c r="CP72" s="1274"/>
      <c r="CQ72" s="1274"/>
      <c r="CR72" s="1274"/>
      <c r="CS72" s="1274"/>
      <c r="CT72" s="1274"/>
      <c r="CU72" s="1274"/>
      <c r="CV72" s="1274" t="s">
        <v>8</v>
      </c>
      <c r="CW72" s="1274"/>
      <c r="CX72" s="1274"/>
      <c r="CY72" s="1274"/>
      <c r="CZ72" s="1274"/>
      <c r="DA72" s="1274"/>
      <c r="DB72" s="1274"/>
      <c r="DC72" s="1274"/>
    </row>
    <row r="73" spans="2:107" ht="13.2" x14ac:dyDescent="0.2">
      <c r="B73" s="12"/>
      <c r="G73" s="1285"/>
      <c r="H73" s="1285"/>
      <c r="I73" s="1285"/>
      <c r="J73" s="1285"/>
      <c r="K73" s="1269"/>
      <c r="L73" s="1269"/>
      <c r="M73" s="1269"/>
      <c r="N73" s="1269"/>
      <c r="AM73" s="21"/>
      <c r="AN73" s="1273" t="s">
        <v>9</v>
      </c>
      <c r="AO73" s="1273"/>
      <c r="AP73" s="1273"/>
      <c r="AQ73" s="1273"/>
      <c r="AR73" s="1273"/>
      <c r="AS73" s="1273"/>
      <c r="AT73" s="1273"/>
      <c r="AU73" s="1273"/>
      <c r="AV73" s="1273"/>
      <c r="AW73" s="1273"/>
      <c r="AX73" s="1273"/>
      <c r="AY73" s="1273"/>
      <c r="AZ73" s="1273"/>
      <c r="BA73" s="1273"/>
      <c r="BB73" s="1273" t="s">
        <v>10</v>
      </c>
      <c r="BC73" s="1273"/>
      <c r="BD73" s="1273"/>
      <c r="BE73" s="1273"/>
      <c r="BF73" s="1273"/>
      <c r="BG73" s="1273"/>
      <c r="BH73" s="1273"/>
      <c r="BI73" s="1273"/>
      <c r="BJ73" s="1273"/>
      <c r="BK73" s="1273"/>
      <c r="BL73" s="1273"/>
      <c r="BM73" s="1273"/>
      <c r="BN73" s="1273"/>
      <c r="BO73" s="1273"/>
      <c r="BP73" s="1270"/>
      <c r="BQ73" s="1270"/>
      <c r="BR73" s="1270"/>
      <c r="BS73" s="1270"/>
      <c r="BT73" s="1270"/>
      <c r="BU73" s="1270"/>
      <c r="BV73" s="1270"/>
      <c r="BW73" s="1270"/>
      <c r="BX73" s="1270"/>
      <c r="BY73" s="1270"/>
      <c r="BZ73" s="1270"/>
      <c r="CA73" s="1270"/>
      <c r="CB73" s="1270"/>
      <c r="CC73" s="1270"/>
      <c r="CD73" s="1270"/>
      <c r="CE73" s="1270"/>
      <c r="CF73" s="1270"/>
      <c r="CG73" s="1270"/>
      <c r="CH73" s="1270"/>
      <c r="CI73" s="1270"/>
      <c r="CJ73" s="1270"/>
      <c r="CK73" s="1270"/>
      <c r="CL73" s="1270"/>
      <c r="CM73" s="1270"/>
      <c r="CN73" s="1270"/>
      <c r="CO73" s="1270"/>
      <c r="CP73" s="1270"/>
      <c r="CQ73" s="1270"/>
      <c r="CR73" s="1270"/>
      <c r="CS73" s="1270"/>
      <c r="CT73" s="1270"/>
      <c r="CU73" s="1270"/>
      <c r="CV73" s="1270"/>
      <c r="CW73" s="1270"/>
      <c r="CX73" s="1270"/>
      <c r="CY73" s="1270"/>
      <c r="CZ73" s="1270"/>
      <c r="DA73" s="1270"/>
      <c r="DB73" s="1270"/>
      <c r="DC73" s="1270"/>
    </row>
    <row r="74" spans="2:107" ht="13.2" x14ac:dyDescent="0.2">
      <c r="B74" s="12"/>
      <c r="G74" s="1285"/>
      <c r="H74" s="1285"/>
      <c r="I74" s="1285"/>
      <c r="J74" s="1285"/>
      <c r="K74" s="1269"/>
      <c r="L74" s="1269"/>
      <c r="M74" s="1269"/>
      <c r="N74" s="1269"/>
      <c r="AM74" s="21"/>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0"/>
      <c r="BQ74" s="1270"/>
      <c r="BR74" s="1270"/>
      <c r="BS74" s="1270"/>
      <c r="BT74" s="1270"/>
      <c r="BU74" s="1270"/>
      <c r="BV74" s="1270"/>
      <c r="BW74" s="1270"/>
      <c r="BX74" s="1270"/>
      <c r="BY74" s="1270"/>
      <c r="BZ74" s="1270"/>
      <c r="CA74" s="1270"/>
      <c r="CB74" s="1270"/>
      <c r="CC74" s="1270"/>
      <c r="CD74" s="1270"/>
      <c r="CE74" s="1270"/>
      <c r="CF74" s="1270"/>
      <c r="CG74" s="1270"/>
      <c r="CH74" s="1270"/>
      <c r="CI74" s="1270"/>
      <c r="CJ74" s="1270"/>
      <c r="CK74" s="1270"/>
      <c r="CL74" s="1270"/>
      <c r="CM74" s="1270"/>
      <c r="CN74" s="1270"/>
      <c r="CO74" s="1270"/>
      <c r="CP74" s="1270"/>
      <c r="CQ74" s="1270"/>
      <c r="CR74" s="1270"/>
      <c r="CS74" s="1270"/>
      <c r="CT74" s="1270"/>
      <c r="CU74" s="1270"/>
      <c r="CV74" s="1270"/>
      <c r="CW74" s="1270"/>
      <c r="CX74" s="1270"/>
      <c r="CY74" s="1270"/>
      <c r="CZ74" s="1270"/>
      <c r="DA74" s="1270"/>
      <c r="DB74" s="1270"/>
      <c r="DC74" s="1270"/>
    </row>
    <row r="75" spans="2:107" ht="13.2" x14ac:dyDescent="0.2">
      <c r="B75" s="12"/>
      <c r="G75" s="1285"/>
      <c r="H75" s="1285"/>
      <c r="I75" s="1268"/>
      <c r="J75" s="1268"/>
      <c r="K75" s="1275"/>
      <c r="L75" s="1275"/>
      <c r="M75" s="1275"/>
      <c r="N75" s="1275"/>
      <c r="AM75" s="21"/>
      <c r="AN75" s="1273"/>
      <c r="AO75" s="1273"/>
      <c r="AP75" s="1273"/>
      <c r="AQ75" s="1273"/>
      <c r="AR75" s="1273"/>
      <c r="AS75" s="1273"/>
      <c r="AT75" s="1273"/>
      <c r="AU75" s="1273"/>
      <c r="AV75" s="1273"/>
      <c r="AW75" s="1273"/>
      <c r="AX75" s="1273"/>
      <c r="AY75" s="1273"/>
      <c r="AZ75" s="1273"/>
      <c r="BA75" s="1273"/>
      <c r="BB75" s="1273" t="s">
        <v>14</v>
      </c>
      <c r="BC75" s="1273"/>
      <c r="BD75" s="1273"/>
      <c r="BE75" s="1273"/>
      <c r="BF75" s="1273"/>
      <c r="BG75" s="1273"/>
      <c r="BH75" s="1273"/>
      <c r="BI75" s="1273"/>
      <c r="BJ75" s="1273"/>
      <c r="BK75" s="1273"/>
      <c r="BL75" s="1273"/>
      <c r="BM75" s="1273"/>
      <c r="BN75" s="1273"/>
      <c r="BO75" s="1273"/>
      <c r="BP75" s="1270">
        <v>7.7</v>
      </c>
      <c r="BQ75" s="1270"/>
      <c r="BR75" s="1270"/>
      <c r="BS75" s="1270"/>
      <c r="BT75" s="1270"/>
      <c r="BU75" s="1270"/>
      <c r="BV75" s="1270"/>
      <c r="BW75" s="1270"/>
      <c r="BX75" s="1270">
        <v>7.6</v>
      </c>
      <c r="BY75" s="1270"/>
      <c r="BZ75" s="1270"/>
      <c r="CA75" s="1270"/>
      <c r="CB75" s="1270"/>
      <c r="CC75" s="1270"/>
      <c r="CD75" s="1270"/>
      <c r="CE75" s="1270"/>
      <c r="CF75" s="1270">
        <v>7.9</v>
      </c>
      <c r="CG75" s="1270"/>
      <c r="CH75" s="1270"/>
      <c r="CI75" s="1270"/>
      <c r="CJ75" s="1270"/>
      <c r="CK75" s="1270"/>
      <c r="CL75" s="1270"/>
      <c r="CM75" s="1270"/>
      <c r="CN75" s="1270">
        <v>8.1999999999999993</v>
      </c>
      <c r="CO75" s="1270"/>
      <c r="CP75" s="1270"/>
      <c r="CQ75" s="1270"/>
      <c r="CR75" s="1270"/>
      <c r="CS75" s="1270"/>
      <c r="CT75" s="1270"/>
      <c r="CU75" s="1270"/>
      <c r="CV75" s="1270">
        <v>8.3000000000000007</v>
      </c>
      <c r="CW75" s="1270"/>
      <c r="CX75" s="1270"/>
      <c r="CY75" s="1270"/>
      <c r="CZ75" s="1270"/>
      <c r="DA75" s="1270"/>
      <c r="DB75" s="1270"/>
      <c r="DC75" s="1270"/>
    </row>
    <row r="76" spans="2:107" ht="13.2" x14ac:dyDescent="0.2">
      <c r="B76" s="12"/>
      <c r="G76" s="1285"/>
      <c r="H76" s="1285"/>
      <c r="I76" s="1268"/>
      <c r="J76" s="1268"/>
      <c r="K76" s="1275"/>
      <c r="L76" s="1275"/>
      <c r="M76" s="1275"/>
      <c r="N76" s="1275"/>
      <c r="AM76" s="21"/>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0"/>
      <c r="BQ76" s="1270"/>
      <c r="BR76" s="1270"/>
      <c r="BS76" s="1270"/>
      <c r="BT76" s="1270"/>
      <c r="BU76" s="1270"/>
      <c r="BV76" s="1270"/>
      <c r="BW76" s="1270"/>
      <c r="BX76" s="1270"/>
      <c r="BY76" s="1270"/>
      <c r="BZ76" s="1270"/>
      <c r="CA76" s="1270"/>
      <c r="CB76" s="1270"/>
      <c r="CC76" s="1270"/>
      <c r="CD76" s="1270"/>
      <c r="CE76" s="1270"/>
      <c r="CF76" s="1270"/>
      <c r="CG76" s="1270"/>
      <c r="CH76" s="1270"/>
      <c r="CI76" s="1270"/>
      <c r="CJ76" s="1270"/>
      <c r="CK76" s="1270"/>
      <c r="CL76" s="1270"/>
      <c r="CM76" s="1270"/>
      <c r="CN76" s="1270"/>
      <c r="CO76" s="1270"/>
      <c r="CP76" s="1270"/>
      <c r="CQ76" s="1270"/>
      <c r="CR76" s="1270"/>
      <c r="CS76" s="1270"/>
      <c r="CT76" s="1270"/>
      <c r="CU76" s="1270"/>
      <c r="CV76" s="1270"/>
      <c r="CW76" s="1270"/>
      <c r="CX76" s="1270"/>
      <c r="CY76" s="1270"/>
      <c r="CZ76" s="1270"/>
      <c r="DA76" s="1270"/>
      <c r="DB76" s="1270"/>
      <c r="DC76" s="1270"/>
    </row>
    <row r="77" spans="2:107" ht="13.2" x14ac:dyDescent="0.2">
      <c r="B77" s="12"/>
      <c r="G77" s="1268"/>
      <c r="H77" s="1268"/>
      <c r="I77" s="1268"/>
      <c r="J77" s="1268"/>
      <c r="K77" s="1269"/>
      <c r="L77" s="1269"/>
      <c r="M77" s="1269"/>
      <c r="N77" s="1269"/>
      <c r="AN77" s="1274" t="s">
        <v>12</v>
      </c>
      <c r="AO77" s="1274"/>
      <c r="AP77" s="1274"/>
      <c r="AQ77" s="1274"/>
      <c r="AR77" s="1274"/>
      <c r="AS77" s="1274"/>
      <c r="AT77" s="1274"/>
      <c r="AU77" s="1274"/>
      <c r="AV77" s="1274"/>
      <c r="AW77" s="1274"/>
      <c r="AX77" s="1274"/>
      <c r="AY77" s="1274"/>
      <c r="AZ77" s="1274"/>
      <c r="BA77" s="1274"/>
      <c r="BB77" s="1273" t="s">
        <v>10</v>
      </c>
      <c r="BC77" s="1273"/>
      <c r="BD77" s="1273"/>
      <c r="BE77" s="1273"/>
      <c r="BF77" s="1273"/>
      <c r="BG77" s="1273"/>
      <c r="BH77" s="1273"/>
      <c r="BI77" s="1273"/>
      <c r="BJ77" s="1273"/>
      <c r="BK77" s="1273"/>
      <c r="BL77" s="1273"/>
      <c r="BM77" s="1273"/>
      <c r="BN77" s="1273"/>
      <c r="BO77" s="1273"/>
      <c r="BP77" s="1270">
        <v>0</v>
      </c>
      <c r="BQ77" s="1270"/>
      <c r="BR77" s="1270"/>
      <c r="BS77" s="1270"/>
      <c r="BT77" s="1270"/>
      <c r="BU77" s="1270"/>
      <c r="BV77" s="1270"/>
      <c r="BW77" s="1270"/>
      <c r="BX77" s="1270">
        <v>0</v>
      </c>
      <c r="BY77" s="1270"/>
      <c r="BZ77" s="1270"/>
      <c r="CA77" s="1270"/>
      <c r="CB77" s="1270"/>
      <c r="CC77" s="1270"/>
      <c r="CD77" s="1270"/>
      <c r="CE77" s="1270"/>
      <c r="CF77" s="1270">
        <v>0</v>
      </c>
      <c r="CG77" s="1270"/>
      <c r="CH77" s="1270"/>
      <c r="CI77" s="1270"/>
      <c r="CJ77" s="1270"/>
      <c r="CK77" s="1270"/>
      <c r="CL77" s="1270"/>
      <c r="CM77" s="1270"/>
      <c r="CN77" s="1270">
        <v>0</v>
      </c>
      <c r="CO77" s="1270"/>
      <c r="CP77" s="1270"/>
      <c r="CQ77" s="1270"/>
      <c r="CR77" s="1270"/>
      <c r="CS77" s="1270"/>
      <c r="CT77" s="1270"/>
      <c r="CU77" s="1270"/>
      <c r="CV77" s="1270">
        <v>0</v>
      </c>
      <c r="CW77" s="1270"/>
      <c r="CX77" s="1270"/>
      <c r="CY77" s="1270"/>
      <c r="CZ77" s="1270"/>
      <c r="DA77" s="1270"/>
      <c r="DB77" s="1270"/>
      <c r="DC77" s="1270"/>
    </row>
    <row r="78" spans="2:107" ht="13.2" x14ac:dyDescent="0.2">
      <c r="B78" s="12"/>
      <c r="G78" s="1268"/>
      <c r="H78" s="1268"/>
      <c r="I78" s="1268"/>
      <c r="J78" s="1268"/>
      <c r="K78" s="1269"/>
      <c r="L78" s="1269"/>
      <c r="M78" s="1269"/>
      <c r="N78" s="1269"/>
      <c r="AN78" s="1274"/>
      <c r="AO78" s="1274"/>
      <c r="AP78" s="1274"/>
      <c r="AQ78" s="1274"/>
      <c r="AR78" s="1274"/>
      <c r="AS78" s="1274"/>
      <c r="AT78" s="1274"/>
      <c r="AU78" s="1274"/>
      <c r="AV78" s="1274"/>
      <c r="AW78" s="1274"/>
      <c r="AX78" s="1274"/>
      <c r="AY78" s="1274"/>
      <c r="AZ78" s="1274"/>
      <c r="BA78" s="1274"/>
      <c r="BB78" s="1273"/>
      <c r="BC78" s="1273"/>
      <c r="BD78" s="1273"/>
      <c r="BE78" s="1273"/>
      <c r="BF78" s="1273"/>
      <c r="BG78" s="1273"/>
      <c r="BH78" s="1273"/>
      <c r="BI78" s="1273"/>
      <c r="BJ78" s="1273"/>
      <c r="BK78" s="1273"/>
      <c r="BL78" s="1273"/>
      <c r="BM78" s="1273"/>
      <c r="BN78" s="1273"/>
      <c r="BO78" s="1273"/>
      <c r="BP78" s="1270"/>
      <c r="BQ78" s="1270"/>
      <c r="BR78" s="1270"/>
      <c r="BS78" s="1270"/>
      <c r="BT78" s="1270"/>
      <c r="BU78" s="1270"/>
      <c r="BV78" s="1270"/>
      <c r="BW78" s="1270"/>
      <c r="BX78" s="1270"/>
      <c r="BY78" s="1270"/>
      <c r="BZ78" s="1270"/>
      <c r="CA78" s="1270"/>
      <c r="CB78" s="1270"/>
      <c r="CC78" s="1270"/>
      <c r="CD78" s="1270"/>
      <c r="CE78" s="1270"/>
      <c r="CF78" s="1270"/>
      <c r="CG78" s="1270"/>
      <c r="CH78" s="1270"/>
      <c r="CI78" s="1270"/>
      <c r="CJ78" s="1270"/>
      <c r="CK78" s="1270"/>
      <c r="CL78" s="1270"/>
      <c r="CM78" s="1270"/>
      <c r="CN78" s="1270"/>
      <c r="CO78" s="1270"/>
      <c r="CP78" s="1270"/>
      <c r="CQ78" s="1270"/>
      <c r="CR78" s="1270"/>
      <c r="CS78" s="1270"/>
      <c r="CT78" s="1270"/>
      <c r="CU78" s="1270"/>
      <c r="CV78" s="1270"/>
      <c r="CW78" s="1270"/>
      <c r="CX78" s="1270"/>
      <c r="CY78" s="1270"/>
      <c r="CZ78" s="1270"/>
      <c r="DA78" s="1270"/>
      <c r="DB78" s="1270"/>
      <c r="DC78" s="1270"/>
    </row>
    <row r="79" spans="2:107" ht="13.2" x14ac:dyDescent="0.2">
      <c r="B79" s="12"/>
      <c r="G79" s="1268"/>
      <c r="H79" s="1268"/>
      <c r="I79" s="1271"/>
      <c r="J79" s="1271"/>
      <c r="K79" s="1272"/>
      <c r="L79" s="1272"/>
      <c r="M79" s="1272"/>
      <c r="N79" s="1272"/>
      <c r="AN79" s="1274"/>
      <c r="AO79" s="1274"/>
      <c r="AP79" s="1274"/>
      <c r="AQ79" s="1274"/>
      <c r="AR79" s="1274"/>
      <c r="AS79" s="1274"/>
      <c r="AT79" s="1274"/>
      <c r="AU79" s="1274"/>
      <c r="AV79" s="1274"/>
      <c r="AW79" s="1274"/>
      <c r="AX79" s="1274"/>
      <c r="AY79" s="1274"/>
      <c r="AZ79" s="1274"/>
      <c r="BA79" s="1274"/>
      <c r="BB79" s="1273" t="s">
        <v>14</v>
      </c>
      <c r="BC79" s="1273"/>
      <c r="BD79" s="1273"/>
      <c r="BE79" s="1273"/>
      <c r="BF79" s="1273"/>
      <c r="BG79" s="1273"/>
      <c r="BH79" s="1273"/>
      <c r="BI79" s="1273"/>
      <c r="BJ79" s="1273"/>
      <c r="BK79" s="1273"/>
      <c r="BL79" s="1273"/>
      <c r="BM79" s="1273"/>
      <c r="BN79" s="1273"/>
      <c r="BO79" s="1273"/>
      <c r="BP79" s="1270">
        <v>6.9</v>
      </c>
      <c r="BQ79" s="1270"/>
      <c r="BR79" s="1270"/>
      <c r="BS79" s="1270"/>
      <c r="BT79" s="1270"/>
      <c r="BU79" s="1270"/>
      <c r="BV79" s="1270"/>
      <c r="BW79" s="1270"/>
      <c r="BX79" s="1270">
        <v>7.1</v>
      </c>
      <c r="BY79" s="1270"/>
      <c r="BZ79" s="1270"/>
      <c r="CA79" s="1270"/>
      <c r="CB79" s="1270"/>
      <c r="CC79" s="1270"/>
      <c r="CD79" s="1270"/>
      <c r="CE79" s="1270"/>
      <c r="CF79" s="1270">
        <v>7.4</v>
      </c>
      <c r="CG79" s="1270"/>
      <c r="CH79" s="1270"/>
      <c r="CI79" s="1270"/>
      <c r="CJ79" s="1270"/>
      <c r="CK79" s="1270"/>
      <c r="CL79" s="1270"/>
      <c r="CM79" s="1270"/>
      <c r="CN79" s="1270">
        <v>7.4</v>
      </c>
      <c r="CO79" s="1270"/>
      <c r="CP79" s="1270"/>
      <c r="CQ79" s="1270"/>
      <c r="CR79" s="1270"/>
      <c r="CS79" s="1270"/>
      <c r="CT79" s="1270"/>
      <c r="CU79" s="1270"/>
      <c r="CV79" s="1270">
        <v>8</v>
      </c>
      <c r="CW79" s="1270"/>
      <c r="CX79" s="1270"/>
      <c r="CY79" s="1270"/>
      <c r="CZ79" s="1270"/>
      <c r="DA79" s="1270"/>
      <c r="DB79" s="1270"/>
      <c r="DC79" s="1270"/>
    </row>
    <row r="80" spans="2:107" ht="13.2" x14ac:dyDescent="0.2">
      <c r="B80" s="12"/>
      <c r="G80" s="1268"/>
      <c r="H80" s="1268"/>
      <c r="I80" s="1271"/>
      <c r="J80" s="1271"/>
      <c r="K80" s="1272"/>
      <c r="L80" s="1272"/>
      <c r="M80" s="1272"/>
      <c r="N80" s="1272"/>
      <c r="AN80" s="1274"/>
      <c r="AO80" s="1274"/>
      <c r="AP80" s="1274"/>
      <c r="AQ80" s="1274"/>
      <c r="AR80" s="1274"/>
      <c r="AS80" s="1274"/>
      <c r="AT80" s="1274"/>
      <c r="AU80" s="1274"/>
      <c r="AV80" s="1274"/>
      <c r="AW80" s="1274"/>
      <c r="AX80" s="1274"/>
      <c r="AY80" s="1274"/>
      <c r="AZ80" s="1274"/>
      <c r="BA80" s="1274"/>
      <c r="BB80" s="1273"/>
      <c r="BC80" s="1273"/>
      <c r="BD80" s="1273"/>
      <c r="BE80" s="1273"/>
      <c r="BF80" s="1273"/>
      <c r="BG80" s="1273"/>
      <c r="BH80" s="1273"/>
      <c r="BI80" s="1273"/>
      <c r="BJ80" s="1273"/>
      <c r="BK80" s="1273"/>
      <c r="BL80" s="1273"/>
      <c r="BM80" s="1273"/>
      <c r="BN80" s="1273"/>
      <c r="BO80" s="1273"/>
      <c r="BP80" s="1270"/>
      <c r="BQ80" s="1270"/>
      <c r="BR80" s="1270"/>
      <c r="BS80" s="1270"/>
      <c r="BT80" s="1270"/>
      <c r="BU80" s="1270"/>
      <c r="BV80" s="1270"/>
      <c r="BW80" s="1270"/>
      <c r="BX80" s="1270"/>
      <c r="BY80" s="1270"/>
      <c r="BZ80" s="1270"/>
      <c r="CA80" s="1270"/>
      <c r="CB80" s="1270"/>
      <c r="CC80" s="1270"/>
      <c r="CD80" s="1270"/>
      <c r="CE80" s="1270"/>
      <c r="CF80" s="1270"/>
      <c r="CG80" s="1270"/>
      <c r="CH80" s="1270"/>
      <c r="CI80" s="1270"/>
      <c r="CJ80" s="1270"/>
      <c r="CK80" s="1270"/>
      <c r="CL80" s="1270"/>
      <c r="CM80" s="1270"/>
      <c r="CN80" s="1270"/>
      <c r="CO80" s="1270"/>
      <c r="CP80" s="1270"/>
      <c r="CQ80" s="1270"/>
      <c r="CR80" s="1270"/>
      <c r="CS80" s="1270"/>
      <c r="CT80" s="1270"/>
      <c r="CU80" s="1270"/>
      <c r="CV80" s="1270"/>
      <c r="CW80" s="1270"/>
      <c r="CX80" s="1270"/>
      <c r="CY80" s="1270"/>
      <c r="CZ80" s="1270"/>
      <c r="DA80" s="1270"/>
      <c r="DB80" s="1270"/>
      <c r="DC80" s="1270"/>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4+6x6iiEoogp+gi0wXxolARhOWomvLcfWHBhCFd1S/4SeRMNbIaBCDPcACseLH6LSWj8R4dpgDJFsesYWZL5lg==" saltValue="nY1xVXXRojV7RGetYOzIP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BH109" sqref="BH109"/>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cgl2dobngROpmg0Kc+RWlAY5MtYDSZLwMjz55txfIDNLfZ8R4i1pkfLLMyp5AXYH1Gta74eLNsbMzMC13JUu8w==" saltValue="eiJcLYdN+oJiyDJhPrXm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HSSZlzfh7yCI0+7wEH84iyAEbmAYlyPlcwQNicN36FvZjscurR3tvijfOZCwBn1QpBhRBTwQy3A9reGvDAXkvw==" saltValue="O3nLJDtvZNtOeRiu6oDZ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B10" workbookViewId="0">
      <selection activeCell="AY7" sqref="AY7:BM7"/>
    </sheetView>
  </sheetViews>
  <sheetFormatPr defaultColWidth="0" defaultRowHeight="11.25" customHeight="1" zeroHeight="1" x14ac:dyDescent="0.2"/>
  <cols>
    <col min="1" max="95" width="1.6640625" style="81" customWidth="1"/>
    <col min="96" max="133" width="1.6640625" style="98"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144</v>
      </c>
      <c r="DI1" s="620"/>
      <c r="DJ1" s="620"/>
      <c r="DK1" s="620"/>
      <c r="DL1" s="620"/>
      <c r="DM1" s="620"/>
      <c r="DN1" s="621"/>
      <c r="DO1" s="81"/>
      <c r="DP1" s="619" t="s">
        <v>145</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2">
      <c r="B2" s="82" t="s">
        <v>146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22" t="s">
        <v>147</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148</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149</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2">
      <c r="B4" s="622" t="s">
        <v>24</v>
      </c>
      <c r="C4" s="623"/>
      <c r="D4" s="623"/>
      <c r="E4" s="623"/>
      <c r="F4" s="623"/>
      <c r="G4" s="623"/>
      <c r="H4" s="623"/>
      <c r="I4" s="623"/>
      <c r="J4" s="623"/>
      <c r="K4" s="623"/>
      <c r="L4" s="623"/>
      <c r="M4" s="623"/>
      <c r="N4" s="623"/>
      <c r="O4" s="623"/>
      <c r="P4" s="623"/>
      <c r="Q4" s="624"/>
      <c r="R4" s="622" t="s">
        <v>150</v>
      </c>
      <c r="S4" s="623"/>
      <c r="T4" s="623"/>
      <c r="U4" s="623"/>
      <c r="V4" s="623"/>
      <c r="W4" s="623"/>
      <c r="X4" s="623"/>
      <c r="Y4" s="624"/>
      <c r="Z4" s="622" t="s">
        <v>151</v>
      </c>
      <c r="AA4" s="623"/>
      <c r="AB4" s="623"/>
      <c r="AC4" s="624"/>
      <c r="AD4" s="622" t="s">
        <v>152</v>
      </c>
      <c r="AE4" s="623"/>
      <c r="AF4" s="623"/>
      <c r="AG4" s="623"/>
      <c r="AH4" s="623"/>
      <c r="AI4" s="623"/>
      <c r="AJ4" s="623"/>
      <c r="AK4" s="624"/>
      <c r="AL4" s="622" t="s">
        <v>151</v>
      </c>
      <c r="AM4" s="623"/>
      <c r="AN4" s="623"/>
      <c r="AO4" s="624"/>
      <c r="AP4" s="628" t="s">
        <v>153</v>
      </c>
      <c r="AQ4" s="628"/>
      <c r="AR4" s="628"/>
      <c r="AS4" s="628"/>
      <c r="AT4" s="628"/>
      <c r="AU4" s="628"/>
      <c r="AV4" s="628"/>
      <c r="AW4" s="628"/>
      <c r="AX4" s="628"/>
      <c r="AY4" s="628"/>
      <c r="AZ4" s="628"/>
      <c r="BA4" s="628"/>
      <c r="BB4" s="628"/>
      <c r="BC4" s="628"/>
      <c r="BD4" s="628"/>
      <c r="BE4" s="628"/>
      <c r="BF4" s="628"/>
      <c r="BG4" s="628" t="s">
        <v>154</v>
      </c>
      <c r="BH4" s="628"/>
      <c r="BI4" s="628"/>
      <c r="BJ4" s="628"/>
      <c r="BK4" s="628"/>
      <c r="BL4" s="628"/>
      <c r="BM4" s="628"/>
      <c r="BN4" s="628"/>
      <c r="BO4" s="628" t="s">
        <v>151</v>
      </c>
      <c r="BP4" s="628"/>
      <c r="BQ4" s="628"/>
      <c r="BR4" s="628"/>
      <c r="BS4" s="628" t="s">
        <v>155</v>
      </c>
      <c r="BT4" s="628"/>
      <c r="BU4" s="628"/>
      <c r="BV4" s="628"/>
      <c r="BW4" s="628"/>
      <c r="BX4" s="628"/>
      <c r="BY4" s="628"/>
      <c r="BZ4" s="628"/>
      <c r="CA4" s="628"/>
      <c r="CB4" s="628"/>
      <c r="CD4" s="625" t="s">
        <v>156</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2">
      <c r="B5" s="629" t="s">
        <v>157</v>
      </c>
      <c r="C5" s="630"/>
      <c r="D5" s="630"/>
      <c r="E5" s="630"/>
      <c r="F5" s="630"/>
      <c r="G5" s="630"/>
      <c r="H5" s="630"/>
      <c r="I5" s="630"/>
      <c r="J5" s="630"/>
      <c r="K5" s="630"/>
      <c r="L5" s="630"/>
      <c r="M5" s="630"/>
      <c r="N5" s="630"/>
      <c r="O5" s="630"/>
      <c r="P5" s="630"/>
      <c r="Q5" s="631"/>
      <c r="R5" s="632">
        <v>77716</v>
      </c>
      <c r="S5" s="633"/>
      <c r="T5" s="633"/>
      <c r="U5" s="633"/>
      <c r="V5" s="633"/>
      <c r="W5" s="633"/>
      <c r="X5" s="633"/>
      <c r="Y5" s="634"/>
      <c r="Z5" s="635">
        <v>4.5</v>
      </c>
      <c r="AA5" s="635"/>
      <c r="AB5" s="635"/>
      <c r="AC5" s="635"/>
      <c r="AD5" s="636">
        <v>77716</v>
      </c>
      <c r="AE5" s="636"/>
      <c r="AF5" s="636"/>
      <c r="AG5" s="636"/>
      <c r="AH5" s="636"/>
      <c r="AI5" s="636"/>
      <c r="AJ5" s="636"/>
      <c r="AK5" s="636"/>
      <c r="AL5" s="637">
        <v>10.4</v>
      </c>
      <c r="AM5" s="638"/>
      <c r="AN5" s="638"/>
      <c r="AO5" s="639"/>
      <c r="AP5" s="629" t="s">
        <v>158</v>
      </c>
      <c r="AQ5" s="630"/>
      <c r="AR5" s="630"/>
      <c r="AS5" s="630"/>
      <c r="AT5" s="630"/>
      <c r="AU5" s="630"/>
      <c r="AV5" s="630"/>
      <c r="AW5" s="630"/>
      <c r="AX5" s="630"/>
      <c r="AY5" s="630"/>
      <c r="AZ5" s="630"/>
      <c r="BA5" s="630"/>
      <c r="BB5" s="630"/>
      <c r="BC5" s="630"/>
      <c r="BD5" s="630"/>
      <c r="BE5" s="630"/>
      <c r="BF5" s="631"/>
      <c r="BG5" s="643">
        <v>72678</v>
      </c>
      <c r="BH5" s="644"/>
      <c r="BI5" s="644"/>
      <c r="BJ5" s="644"/>
      <c r="BK5" s="644"/>
      <c r="BL5" s="644"/>
      <c r="BM5" s="644"/>
      <c r="BN5" s="645"/>
      <c r="BO5" s="646">
        <v>93.5</v>
      </c>
      <c r="BP5" s="646"/>
      <c r="BQ5" s="646"/>
      <c r="BR5" s="646"/>
      <c r="BS5" s="647" t="s">
        <v>64</v>
      </c>
      <c r="BT5" s="647"/>
      <c r="BU5" s="647"/>
      <c r="BV5" s="647"/>
      <c r="BW5" s="647"/>
      <c r="BX5" s="647"/>
      <c r="BY5" s="647"/>
      <c r="BZ5" s="647"/>
      <c r="CA5" s="647"/>
      <c r="CB5" s="651"/>
      <c r="CD5" s="625" t="s">
        <v>153</v>
      </c>
      <c r="CE5" s="626"/>
      <c r="CF5" s="626"/>
      <c r="CG5" s="626"/>
      <c r="CH5" s="626"/>
      <c r="CI5" s="626"/>
      <c r="CJ5" s="626"/>
      <c r="CK5" s="626"/>
      <c r="CL5" s="626"/>
      <c r="CM5" s="626"/>
      <c r="CN5" s="626"/>
      <c r="CO5" s="626"/>
      <c r="CP5" s="626"/>
      <c r="CQ5" s="627"/>
      <c r="CR5" s="625" t="s">
        <v>159</v>
      </c>
      <c r="CS5" s="626"/>
      <c r="CT5" s="626"/>
      <c r="CU5" s="626"/>
      <c r="CV5" s="626"/>
      <c r="CW5" s="626"/>
      <c r="CX5" s="626"/>
      <c r="CY5" s="627"/>
      <c r="CZ5" s="625" t="s">
        <v>151</v>
      </c>
      <c r="DA5" s="626"/>
      <c r="DB5" s="626"/>
      <c r="DC5" s="627"/>
      <c r="DD5" s="625" t="s">
        <v>160</v>
      </c>
      <c r="DE5" s="626"/>
      <c r="DF5" s="626"/>
      <c r="DG5" s="626"/>
      <c r="DH5" s="626"/>
      <c r="DI5" s="626"/>
      <c r="DJ5" s="626"/>
      <c r="DK5" s="626"/>
      <c r="DL5" s="626"/>
      <c r="DM5" s="626"/>
      <c r="DN5" s="626"/>
      <c r="DO5" s="626"/>
      <c r="DP5" s="627"/>
      <c r="DQ5" s="625" t="s">
        <v>161</v>
      </c>
      <c r="DR5" s="626"/>
      <c r="DS5" s="626"/>
      <c r="DT5" s="626"/>
      <c r="DU5" s="626"/>
      <c r="DV5" s="626"/>
      <c r="DW5" s="626"/>
      <c r="DX5" s="626"/>
      <c r="DY5" s="626"/>
      <c r="DZ5" s="626"/>
      <c r="EA5" s="626"/>
      <c r="EB5" s="626"/>
      <c r="EC5" s="627"/>
    </row>
    <row r="6" spans="2:143" ht="11.25" customHeight="1" x14ac:dyDescent="0.2">
      <c r="B6" s="640" t="s">
        <v>162</v>
      </c>
      <c r="C6" s="641"/>
      <c r="D6" s="641"/>
      <c r="E6" s="641"/>
      <c r="F6" s="641"/>
      <c r="G6" s="641"/>
      <c r="H6" s="641"/>
      <c r="I6" s="641"/>
      <c r="J6" s="641"/>
      <c r="K6" s="641"/>
      <c r="L6" s="641"/>
      <c r="M6" s="641"/>
      <c r="N6" s="641"/>
      <c r="O6" s="641"/>
      <c r="P6" s="641"/>
      <c r="Q6" s="642"/>
      <c r="R6" s="643">
        <v>14294</v>
      </c>
      <c r="S6" s="644"/>
      <c r="T6" s="644"/>
      <c r="U6" s="644"/>
      <c r="V6" s="644"/>
      <c r="W6" s="644"/>
      <c r="X6" s="644"/>
      <c r="Y6" s="645"/>
      <c r="Z6" s="646">
        <v>0.8</v>
      </c>
      <c r="AA6" s="646"/>
      <c r="AB6" s="646"/>
      <c r="AC6" s="646"/>
      <c r="AD6" s="647">
        <v>14294</v>
      </c>
      <c r="AE6" s="647"/>
      <c r="AF6" s="647"/>
      <c r="AG6" s="647"/>
      <c r="AH6" s="647"/>
      <c r="AI6" s="647"/>
      <c r="AJ6" s="647"/>
      <c r="AK6" s="647"/>
      <c r="AL6" s="648">
        <v>1.9</v>
      </c>
      <c r="AM6" s="649"/>
      <c r="AN6" s="649"/>
      <c r="AO6" s="650"/>
      <c r="AP6" s="640" t="s">
        <v>163</v>
      </c>
      <c r="AQ6" s="641"/>
      <c r="AR6" s="641"/>
      <c r="AS6" s="641"/>
      <c r="AT6" s="641"/>
      <c r="AU6" s="641"/>
      <c r="AV6" s="641"/>
      <c r="AW6" s="641"/>
      <c r="AX6" s="641"/>
      <c r="AY6" s="641"/>
      <c r="AZ6" s="641"/>
      <c r="BA6" s="641"/>
      <c r="BB6" s="641"/>
      <c r="BC6" s="641"/>
      <c r="BD6" s="641"/>
      <c r="BE6" s="641"/>
      <c r="BF6" s="642"/>
      <c r="BG6" s="643">
        <v>72678</v>
      </c>
      <c r="BH6" s="644"/>
      <c r="BI6" s="644"/>
      <c r="BJ6" s="644"/>
      <c r="BK6" s="644"/>
      <c r="BL6" s="644"/>
      <c r="BM6" s="644"/>
      <c r="BN6" s="645"/>
      <c r="BO6" s="646">
        <v>93.5</v>
      </c>
      <c r="BP6" s="646"/>
      <c r="BQ6" s="646"/>
      <c r="BR6" s="646"/>
      <c r="BS6" s="647" t="s">
        <v>64</v>
      </c>
      <c r="BT6" s="647"/>
      <c r="BU6" s="647"/>
      <c r="BV6" s="647"/>
      <c r="BW6" s="647"/>
      <c r="BX6" s="647"/>
      <c r="BY6" s="647"/>
      <c r="BZ6" s="647"/>
      <c r="CA6" s="647"/>
      <c r="CB6" s="651"/>
      <c r="CD6" s="654" t="s">
        <v>164</v>
      </c>
      <c r="CE6" s="655"/>
      <c r="CF6" s="655"/>
      <c r="CG6" s="655"/>
      <c r="CH6" s="655"/>
      <c r="CI6" s="655"/>
      <c r="CJ6" s="655"/>
      <c r="CK6" s="655"/>
      <c r="CL6" s="655"/>
      <c r="CM6" s="655"/>
      <c r="CN6" s="655"/>
      <c r="CO6" s="655"/>
      <c r="CP6" s="655"/>
      <c r="CQ6" s="656"/>
      <c r="CR6" s="643">
        <v>21364</v>
      </c>
      <c r="CS6" s="644"/>
      <c r="CT6" s="644"/>
      <c r="CU6" s="644"/>
      <c r="CV6" s="644"/>
      <c r="CW6" s="644"/>
      <c r="CX6" s="644"/>
      <c r="CY6" s="645"/>
      <c r="CZ6" s="637">
        <v>1.4</v>
      </c>
      <c r="DA6" s="638"/>
      <c r="DB6" s="638"/>
      <c r="DC6" s="657"/>
      <c r="DD6" s="652" t="s">
        <v>64</v>
      </c>
      <c r="DE6" s="644"/>
      <c r="DF6" s="644"/>
      <c r="DG6" s="644"/>
      <c r="DH6" s="644"/>
      <c r="DI6" s="644"/>
      <c r="DJ6" s="644"/>
      <c r="DK6" s="644"/>
      <c r="DL6" s="644"/>
      <c r="DM6" s="644"/>
      <c r="DN6" s="644"/>
      <c r="DO6" s="644"/>
      <c r="DP6" s="645"/>
      <c r="DQ6" s="652">
        <v>21364</v>
      </c>
      <c r="DR6" s="644"/>
      <c r="DS6" s="644"/>
      <c r="DT6" s="644"/>
      <c r="DU6" s="644"/>
      <c r="DV6" s="644"/>
      <c r="DW6" s="644"/>
      <c r="DX6" s="644"/>
      <c r="DY6" s="644"/>
      <c r="DZ6" s="644"/>
      <c r="EA6" s="644"/>
      <c r="EB6" s="644"/>
      <c r="EC6" s="653"/>
    </row>
    <row r="7" spans="2:143" ht="11.25" customHeight="1" x14ac:dyDescent="0.2">
      <c r="B7" s="640" t="s">
        <v>165</v>
      </c>
      <c r="C7" s="641"/>
      <c r="D7" s="641"/>
      <c r="E7" s="641"/>
      <c r="F7" s="641"/>
      <c r="G7" s="641"/>
      <c r="H7" s="641"/>
      <c r="I7" s="641"/>
      <c r="J7" s="641"/>
      <c r="K7" s="641"/>
      <c r="L7" s="641"/>
      <c r="M7" s="641"/>
      <c r="N7" s="641"/>
      <c r="O7" s="641"/>
      <c r="P7" s="641"/>
      <c r="Q7" s="642"/>
      <c r="R7" s="643">
        <v>72</v>
      </c>
      <c r="S7" s="644"/>
      <c r="T7" s="644"/>
      <c r="U7" s="644"/>
      <c r="V7" s="644"/>
      <c r="W7" s="644"/>
      <c r="X7" s="644"/>
      <c r="Y7" s="645"/>
      <c r="Z7" s="646">
        <v>0</v>
      </c>
      <c r="AA7" s="646"/>
      <c r="AB7" s="646"/>
      <c r="AC7" s="646"/>
      <c r="AD7" s="647">
        <v>72</v>
      </c>
      <c r="AE7" s="647"/>
      <c r="AF7" s="647"/>
      <c r="AG7" s="647"/>
      <c r="AH7" s="647"/>
      <c r="AI7" s="647"/>
      <c r="AJ7" s="647"/>
      <c r="AK7" s="647"/>
      <c r="AL7" s="648">
        <v>0</v>
      </c>
      <c r="AM7" s="649"/>
      <c r="AN7" s="649"/>
      <c r="AO7" s="650"/>
      <c r="AP7" s="640" t="s">
        <v>166</v>
      </c>
      <c r="AQ7" s="641"/>
      <c r="AR7" s="641"/>
      <c r="AS7" s="641"/>
      <c r="AT7" s="641"/>
      <c r="AU7" s="641"/>
      <c r="AV7" s="641"/>
      <c r="AW7" s="641"/>
      <c r="AX7" s="641"/>
      <c r="AY7" s="641"/>
      <c r="AZ7" s="641"/>
      <c r="BA7" s="641"/>
      <c r="BB7" s="641"/>
      <c r="BC7" s="641"/>
      <c r="BD7" s="641"/>
      <c r="BE7" s="641"/>
      <c r="BF7" s="642"/>
      <c r="BG7" s="643">
        <v>39110</v>
      </c>
      <c r="BH7" s="644"/>
      <c r="BI7" s="644"/>
      <c r="BJ7" s="644"/>
      <c r="BK7" s="644"/>
      <c r="BL7" s="644"/>
      <c r="BM7" s="644"/>
      <c r="BN7" s="645"/>
      <c r="BO7" s="646">
        <v>50.3</v>
      </c>
      <c r="BP7" s="646"/>
      <c r="BQ7" s="646"/>
      <c r="BR7" s="646"/>
      <c r="BS7" s="647" t="s">
        <v>64</v>
      </c>
      <c r="BT7" s="647"/>
      <c r="BU7" s="647"/>
      <c r="BV7" s="647"/>
      <c r="BW7" s="647"/>
      <c r="BX7" s="647"/>
      <c r="BY7" s="647"/>
      <c r="BZ7" s="647"/>
      <c r="CA7" s="647"/>
      <c r="CB7" s="651"/>
      <c r="CD7" s="658" t="s">
        <v>167</v>
      </c>
      <c r="CE7" s="659"/>
      <c r="CF7" s="659"/>
      <c r="CG7" s="659"/>
      <c r="CH7" s="659"/>
      <c r="CI7" s="659"/>
      <c r="CJ7" s="659"/>
      <c r="CK7" s="659"/>
      <c r="CL7" s="659"/>
      <c r="CM7" s="659"/>
      <c r="CN7" s="659"/>
      <c r="CO7" s="659"/>
      <c r="CP7" s="659"/>
      <c r="CQ7" s="660"/>
      <c r="CR7" s="643">
        <v>393534</v>
      </c>
      <c r="CS7" s="644"/>
      <c r="CT7" s="644"/>
      <c r="CU7" s="644"/>
      <c r="CV7" s="644"/>
      <c r="CW7" s="644"/>
      <c r="CX7" s="644"/>
      <c r="CY7" s="645"/>
      <c r="CZ7" s="646">
        <v>25.9</v>
      </c>
      <c r="DA7" s="646"/>
      <c r="DB7" s="646"/>
      <c r="DC7" s="646"/>
      <c r="DD7" s="652">
        <v>7687</v>
      </c>
      <c r="DE7" s="644"/>
      <c r="DF7" s="644"/>
      <c r="DG7" s="644"/>
      <c r="DH7" s="644"/>
      <c r="DI7" s="644"/>
      <c r="DJ7" s="644"/>
      <c r="DK7" s="644"/>
      <c r="DL7" s="644"/>
      <c r="DM7" s="644"/>
      <c r="DN7" s="644"/>
      <c r="DO7" s="644"/>
      <c r="DP7" s="645"/>
      <c r="DQ7" s="652">
        <v>304600</v>
      </c>
      <c r="DR7" s="644"/>
      <c r="DS7" s="644"/>
      <c r="DT7" s="644"/>
      <c r="DU7" s="644"/>
      <c r="DV7" s="644"/>
      <c r="DW7" s="644"/>
      <c r="DX7" s="644"/>
      <c r="DY7" s="644"/>
      <c r="DZ7" s="644"/>
      <c r="EA7" s="644"/>
      <c r="EB7" s="644"/>
      <c r="EC7" s="653"/>
    </row>
    <row r="8" spans="2:143" ht="11.25" customHeight="1" x14ac:dyDescent="0.2">
      <c r="B8" s="640" t="s">
        <v>168</v>
      </c>
      <c r="C8" s="641"/>
      <c r="D8" s="641"/>
      <c r="E8" s="641"/>
      <c r="F8" s="641"/>
      <c r="G8" s="641"/>
      <c r="H8" s="641"/>
      <c r="I8" s="641"/>
      <c r="J8" s="641"/>
      <c r="K8" s="641"/>
      <c r="L8" s="641"/>
      <c r="M8" s="641"/>
      <c r="N8" s="641"/>
      <c r="O8" s="641"/>
      <c r="P8" s="641"/>
      <c r="Q8" s="642"/>
      <c r="R8" s="643">
        <v>277</v>
      </c>
      <c r="S8" s="644"/>
      <c r="T8" s="644"/>
      <c r="U8" s="644"/>
      <c r="V8" s="644"/>
      <c r="W8" s="644"/>
      <c r="X8" s="644"/>
      <c r="Y8" s="645"/>
      <c r="Z8" s="646">
        <v>0</v>
      </c>
      <c r="AA8" s="646"/>
      <c r="AB8" s="646"/>
      <c r="AC8" s="646"/>
      <c r="AD8" s="647">
        <v>277</v>
      </c>
      <c r="AE8" s="647"/>
      <c r="AF8" s="647"/>
      <c r="AG8" s="647"/>
      <c r="AH8" s="647"/>
      <c r="AI8" s="647"/>
      <c r="AJ8" s="647"/>
      <c r="AK8" s="647"/>
      <c r="AL8" s="648">
        <v>0</v>
      </c>
      <c r="AM8" s="649"/>
      <c r="AN8" s="649"/>
      <c r="AO8" s="650"/>
      <c r="AP8" s="640" t="s">
        <v>169</v>
      </c>
      <c r="AQ8" s="641"/>
      <c r="AR8" s="641"/>
      <c r="AS8" s="641"/>
      <c r="AT8" s="641"/>
      <c r="AU8" s="641"/>
      <c r="AV8" s="641"/>
      <c r="AW8" s="641"/>
      <c r="AX8" s="641"/>
      <c r="AY8" s="641"/>
      <c r="AZ8" s="641"/>
      <c r="BA8" s="641"/>
      <c r="BB8" s="641"/>
      <c r="BC8" s="641"/>
      <c r="BD8" s="641"/>
      <c r="BE8" s="641"/>
      <c r="BF8" s="642"/>
      <c r="BG8" s="643">
        <v>1162</v>
      </c>
      <c r="BH8" s="644"/>
      <c r="BI8" s="644"/>
      <c r="BJ8" s="644"/>
      <c r="BK8" s="644"/>
      <c r="BL8" s="644"/>
      <c r="BM8" s="644"/>
      <c r="BN8" s="645"/>
      <c r="BO8" s="646">
        <v>1.5</v>
      </c>
      <c r="BP8" s="646"/>
      <c r="BQ8" s="646"/>
      <c r="BR8" s="646"/>
      <c r="BS8" s="652" t="s">
        <v>64</v>
      </c>
      <c r="BT8" s="644"/>
      <c r="BU8" s="644"/>
      <c r="BV8" s="644"/>
      <c r="BW8" s="644"/>
      <c r="BX8" s="644"/>
      <c r="BY8" s="644"/>
      <c r="BZ8" s="644"/>
      <c r="CA8" s="644"/>
      <c r="CB8" s="653"/>
      <c r="CD8" s="658" t="s">
        <v>170</v>
      </c>
      <c r="CE8" s="659"/>
      <c r="CF8" s="659"/>
      <c r="CG8" s="659"/>
      <c r="CH8" s="659"/>
      <c r="CI8" s="659"/>
      <c r="CJ8" s="659"/>
      <c r="CK8" s="659"/>
      <c r="CL8" s="659"/>
      <c r="CM8" s="659"/>
      <c r="CN8" s="659"/>
      <c r="CO8" s="659"/>
      <c r="CP8" s="659"/>
      <c r="CQ8" s="660"/>
      <c r="CR8" s="643">
        <v>137615</v>
      </c>
      <c r="CS8" s="644"/>
      <c r="CT8" s="644"/>
      <c r="CU8" s="644"/>
      <c r="CV8" s="644"/>
      <c r="CW8" s="644"/>
      <c r="CX8" s="644"/>
      <c r="CY8" s="645"/>
      <c r="CZ8" s="646">
        <v>9.1</v>
      </c>
      <c r="DA8" s="646"/>
      <c r="DB8" s="646"/>
      <c r="DC8" s="646"/>
      <c r="DD8" s="652" t="s">
        <v>64</v>
      </c>
      <c r="DE8" s="644"/>
      <c r="DF8" s="644"/>
      <c r="DG8" s="644"/>
      <c r="DH8" s="644"/>
      <c r="DI8" s="644"/>
      <c r="DJ8" s="644"/>
      <c r="DK8" s="644"/>
      <c r="DL8" s="644"/>
      <c r="DM8" s="644"/>
      <c r="DN8" s="644"/>
      <c r="DO8" s="644"/>
      <c r="DP8" s="645"/>
      <c r="DQ8" s="652">
        <v>109417</v>
      </c>
      <c r="DR8" s="644"/>
      <c r="DS8" s="644"/>
      <c r="DT8" s="644"/>
      <c r="DU8" s="644"/>
      <c r="DV8" s="644"/>
      <c r="DW8" s="644"/>
      <c r="DX8" s="644"/>
      <c r="DY8" s="644"/>
      <c r="DZ8" s="644"/>
      <c r="EA8" s="644"/>
      <c r="EB8" s="644"/>
      <c r="EC8" s="653"/>
    </row>
    <row r="9" spans="2:143" ht="11.25" customHeight="1" x14ac:dyDescent="0.2">
      <c r="B9" s="640" t="s">
        <v>171</v>
      </c>
      <c r="C9" s="641"/>
      <c r="D9" s="641"/>
      <c r="E9" s="641"/>
      <c r="F9" s="641"/>
      <c r="G9" s="641"/>
      <c r="H9" s="641"/>
      <c r="I9" s="641"/>
      <c r="J9" s="641"/>
      <c r="K9" s="641"/>
      <c r="L9" s="641"/>
      <c r="M9" s="641"/>
      <c r="N9" s="641"/>
      <c r="O9" s="641"/>
      <c r="P9" s="641"/>
      <c r="Q9" s="642"/>
      <c r="R9" s="643">
        <v>380</v>
      </c>
      <c r="S9" s="644"/>
      <c r="T9" s="644"/>
      <c r="U9" s="644"/>
      <c r="V9" s="644"/>
      <c r="W9" s="644"/>
      <c r="X9" s="644"/>
      <c r="Y9" s="645"/>
      <c r="Z9" s="646">
        <v>0</v>
      </c>
      <c r="AA9" s="646"/>
      <c r="AB9" s="646"/>
      <c r="AC9" s="646"/>
      <c r="AD9" s="647">
        <v>380</v>
      </c>
      <c r="AE9" s="647"/>
      <c r="AF9" s="647"/>
      <c r="AG9" s="647"/>
      <c r="AH9" s="647"/>
      <c r="AI9" s="647"/>
      <c r="AJ9" s="647"/>
      <c r="AK9" s="647"/>
      <c r="AL9" s="648">
        <v>0.1</v>
      </c>
      <c r="AM9" s="649"/>
      <c r="AN9" s="649"/>
      <c r="AO9" s="650"/>
      <c r="AP9" s="640" t="s">
        <v>172</v>
      </c>
      <c r="AQ9" s="641"/>
      <c r="AR9" s="641"/>
      <c r="AS9" s="641"/>
      <c r="AT9" s="641"/>
      <c r="AU9" s="641"/>
      <c r="AV9" s="641"/>
      <c r="AW9" s="641"/>
      <c r="AX9" s="641"/>
      <c r="AY9" s="641"/>
      <c r="AZ9" s="641"/>
      <c r="BA9" s="641"/>
      <c r="BB9" s="641"/>
      <c r="BC9" s="641"/>
      <c r="BD9" s="641"/>
      <c r="BE9" s="641"/>
      <c r="BF9" s="642"/>
      <c r="BG9" s="643">
        <v>33330</v>
      </c>
      <c r="BH9" s="644"/>
      <c r="BI9" s="644"/>
      <c r="BJ9" s="644"/>
      <c r="BK9" s="644"/>
      <c r="BL9" s="644"/>
      <c r="BM9" s="644"/>
      <c r="BN9" s="645"/>
      <c r="BO9" s="646">
        <v>42.9</v>
      </c>
      <c r="BP9" s="646"/>
      <c r="BQ9" s="646"/>
      <c r="BR9" s="646"/>
      <c r="BS9" s="652" t="s">
        <v>64</v>
      </c>
      <c r="BT9" s="644"/>
      <c r="BU9" s="644"/>
      <c r="BV9" s="644"/>
      <c r="BW9" s="644"/>
      <c r="BX9" s="644"/>
      <c r="BY9" s="644"/>
      <c r="BZ9" s="644"/>
      <c r="CA9" s="644"/>
      <c r="CB9" s="653"/>
      <c r="CD9" s="658" t="s">
        <v>173</v>
      </c>
      <c r="CE9" s="659"/>
      <c r="CF9" s="659"/>
      <c r="CG9" s="659"/>
      <c r="CH9" s="659"/>
      <c r="CI9" s="659"/>
      <c r="CJ9" s="659"/>
      <c r="CK9" s="659"/>
      <c r="CL9" s="659"/>
      <c r="CM9" s="659"/>
      <c r="CN9" s="659"/>
      <c r="CO9" s="659"/>
      <c r="CP9" s="659"/>
      <c r="CQ9" s="660"/>
      <c r="CR9" s="643">
        <v>81273</v>
      </c>
      <c r="CS9" s="644"/>
      <c r="CT9" s="644"/>
      <c r="CU9" s="644"/>
      <c r="CV9" s="644"/>
      <c r="CW9" s="644"/>
      <c r="CX9" s="644"/>
      <c r="CY9" s="645"/>
      <c r="CZ9" s="646">
        <v>5.4</v>
      </c>
      <c r="DA9" s="646"/>
      <c r="DB9" s="646"/>
      <c r="DC9" s="646"/>
      <c r="DD9" s="652" t="s">
        <v>64</v>
      </c>
      <c r="DE9" s="644"/>
      <c r="DF9" s="644"/>
      <c r="DG9" s="644"/>
      <c r="DH9" s="644"/>
      <c r="DI9" s="644"/>
      <c r="DJ9" s="644"/>
      <c r="DK9" s="644"/>
      <c r="DL9" s="644"/>
      <c r="DM9" s="644"/>
      <c r="DN9" s="644"/>
      <c r="DO9" s="644"/>
      <c r="DP9" s="645"/>
      <c r="DQ9" s="652">
        <v>78146</v>
      </c>
      <c r="DR9" s="644"/>
      <c r="DS9" s="644"/>
      <c r="DT9" s="644"/>
      <c r="DU9" s="644"/>
      <c r="DV9" s="644"/>
      <c r="DW9" s="644"/>
      <c r="DX9" s="644"/>
      <c r="DY9" s="644"/>
      <c r="DZ9" s="644"/>
      <c r="EA9" s="644"/>
      <c r="EB9" s="644"/>
      <c r="EC9" s="653"/>
    </row>
    <row r="10" spans="2:143" ht="11.25" customHeight="1" x14ac:dyDescent="0.2">
      <c r="B10" s="640" t="s">
        <v>174</v>
      </c>
      <c r="C10" s="641"/>
      <c r="D10" s="641"/>
      <c r="E10" s="641"/>
      <c r="F10" s="641"/>
      <c r="G10" s="641"/>
      <c r="H10" s="641"/>
      <c r="I10" s="641"/>
      <c r="J10" s="641"/>
      <c r="K10" s="641"/>
      <c r="L10" s="641"/>
      <c r="M10" s="641"/>
      <c r="N10" s="641"/>
      <c r="O10" s="641"/>
      <c r="P10" s="641"/>
      <c r="Q10" s="642"/>
      <c r="R10" s="643" t="s">
        <v>64</v>
      </c>
      <c r="S10" s="644"/>
      <c r="T10" s="644"/>
      <c r="U10" s="644"/>
      <c r="V10" s="644"/>
      <c r="W10" s="644"/>
      <c r="X10" s="644"/>
      <c r="Y10" s="645"/>
      <c r="Z10" s="646" t="s">
        <v>64</v>
      </c>
      <c r="AA10" s="646"/>
      <c r="AB10" s="646"/>
      <c r="AC10" s="646"/>
      <c r="AD10" s="647" t="s">
        <v>64</v>
      </c>
      <c r="AE10" s="647"/>
      <c r="AF10" s="647"/>
      <c r="AG10" s="647"/>
      <c r="AH10" s="647"/>
      <c r="AI10" s="647"/>
      <c r="AJ10" s="647"/>
      <c r="AK10" s="647"/>
      <c r="AL10" s="648" t="s">
        <v>64</v>
      </c>
      <c r="AM10" s="649"/>
      <c r="AN10" s="649"/>
      <c r="AO10" s="650"/>
      <c r="AP10" s="640" t="s">
        <v>175</v>
      </c>
      <c r="AQ10" s="641"/>
      <c r="AR10" s="641"/>
      <c r="AS10" s="641"/>
      <c r="AT10" s="641"/>
      <c r="AU10" s="641"/>
      <c r="AV10" s="641"/>
      <c r="AW10" s="641"/>
      <c r="AX10" s="641"/>
      <c r="AY10" s="641"/>
      <c r="AZ10" s="641"/>
      <c r="BA10" s="641"/>
      <c r="BB10" s="641"/>
      <c r="BC10" s="641"/>
      <c r="BD10" s="641"/>
      <c r="BE10" s="641"/>
      <c r="BF10" s="642"/>
      <c r="BG10" s="643">
        <v>2401</v>
      </c>
      <c r="BH10" s="644"/>
      <c r="BI10" s="644"/>
      <c r="BJ10" s="644"/>
      <c r="BK10" s="644"/>
      <c r="BL10" s="644"/>
      <c r="BM10" s="644"/>
      <c r="BN10" s="645"/>
      <c r="BO10" s="646">
        <v>3.1</v>
      </c>
      <c r="BP10" s="646"/>
      <c r="BQ10" s="646"/>
      <c r="BR10" s="646"/>
      <c r="BS10" s="652" t="s">
        <v>64</v>
      </c>
      <c r="BT10" s="644"/>
      <c r="BU10" s="644"/>
      <c r="BV10" s="644"/>
      <c r="BW10" s="644"/>
      <c r="BX10" s="644"/>
      <c r="BY10" s="644"/>
      <c r="BZ10" s="644"/>
      <c r="CA10" s="644"/>
      <c r="CB10" s="653"/>
      <c r="CD10" s="658" t="s">
        <v>176</v>
      </c>
      <c r="CE10" s="659"/>
      <c r="CF10" s="659"/>
      <c r="CG10" s="659"/>
      <c r="CH10" s="659"/>
      <c r="CI10" s="659"/>
      <c r="CJ10" s="659"/>
      <c r="CK10" s="659"/>
      <c r="CL10" s="659"/>
      <c r="CM10" s="659"/>
      <c r="CN10" s="659"/>
      <c r="CO10" s="659"/>
      <c r="CP10" s="659"/>
      <c r="CQ10" s="660"/>
      <c r="CR10" s="643" t="s">
        <v>64</v>
      </c>
      <c r="CS10" s="644"/>
      <c r="CT10" s="644"/>
      <c r="CU10" s="644"/>
      <c r="CV10" s="644"/>
      <c r="CW10" s="644"/>
      <c r="CX10" s="644"/>
      <c r="CY10" s="645"/>
      <c r="CZ10" s="646" t="s">
        <v>64</v>
      </c>
      <c r="DA10" s="646"/>
      <c r="DB10" s="646"/>
      <c r="DC10" s="646"/>
      <c r="DD10" s="652" t="s">
        <v>64</v>
      </c>
      <c r="DE10" s="644"/>
      <c r="DF10" s="644"/>
      <c r="DG10" s="644"/>
      <c r="DH10" s="644"/>
      <c r="DI10" s="644"/>
      <c r="DJ10" s="644"/>
      <c r="DK10" s="644"/>
      <c r="DL10" s="644"/>
      <c r="DM10" s="644"/>
      <c r="DN10" s="644"/>
      <c r="DO10" s="644"/>
      <c r="DP10" s="645"/>
      <c r="DQ10" s="652" t="s">
        <v>64</v>
      </c>
      <c r="DR10" s="644"/>
      <c r="DS10" s="644"/>
      <c r="DT10" s="644"/>
      <c r="DU10" s="644"/>
      <c r="DV10" s="644"/>
      <c r="DW10" s="644"/>
      <c r="DX10" s="644"/>
      <c r="DY10" s="644"/>
      <c r="DZ10" s="644"/>
      <c r="EA10" s="644"/>
      <c r="EB10" s="644"/>
      <c r="EC10" s="653"/>
    </row>
    <row r="11" spans="2:143" ht="11.25" customHeight="1" x14ac:dyDescent="0.2">
      <c r="B11" s="640" t="s">
        <v>177</v>
      </c>
      <c r="C11" s="641"/>
      <c r="D11" s="641"/>
      <c r="E11" s="641"/>
      <c r="F11" s="641"/>
      <c r="G11" s="641"/>
      <c r="H11" s="641"/>
      <c r="I11" s="641"/>
      <c r="J11" s="641"/>
      <c r="K11" s="641"/>
      <c r="L11" s="641"/>
      <c r="M11" s="641"/>
      <c r="N11" s="641"/>
      <c r="O11" s="641"/>
      <c r="P11" s="641"/>
      <c r="Q11" s="642"/>
      <c r="R11" s="643">
        <v>16941</v>
      </c>
      <c r="S11" s="644"/>
      <c r="T11" s="644"/>
      <c r="U11" s="644"/>
      <c r="V11" s="644"/>
      <c r="W11" s="644"/>
      <c r="X11" s="644"/>
      <c r="Y11" s="645"/>
      <c r="Z11" s="648">
        <v>1</v>
      </c>
      <c r="AA11" s="649"/>
      <c r="AB11" s="649"/>
      <c r="AC11" s="661"/>
      <c r="AD11" s="652">
        <v>16941</v>
      </c>
      <c r="AE11" s="644"/>
      <c r="AF11" s="644"/>
      <c r="AG11" s="644"/>
      <c r="AH11" s="644"/>
      <c r="AI11" s="644"/>
      <c r="AJ11" s="644"/>
      <c r="AK11" s="645"/>
      <c r="AL11" s="648">
        <v>2.2999999999999998</v>
      </c>
      <c r="AM11" s="649"/>
      <c r="AN11" s="649"/>
      <c r="AO11" s="650"/>
      <c r="AP11" s="640" t="s">
        <v>178</v>
      </c>
      <c r="AQ11" s="641"/>
      <c r="AR11" s="641"/>
      <c r="AS11" s="641"/>
      <c r="AT11" s="641"/>
      <c r="AU11" s="641"/>
      <c r="AV11" s="641"/>
      <c r="AW11" s="641"/>
      <c r="AX11" s="641"/>
      <c r="AY11" s="641"/>
      <c r="AZ11" s="641"/>
      <c r="BA11" s="641"/>
      <c r="BB11" s="641"/>
      <c r="BC11" s="641"/>
      <c r="BD11" s="641"/>
      <c r="BE11" s="641"/>
      <c r="BF11" s="642"/>
      <c r="BG11" s="643">
        <v>2217</v>
      </c>
      <c r="BH11" s="644"/>
      <c r="BI11" s="644"/>
      <c r="BJ11" s="644"/>
      <c r="BK11" s="644"/>
      <c r="BL11" s="644"/>
      <c r="BM11" s="644"/>
      <c r="BN11" s="645"/>
      <c r="BO11" s="646">
        <v>2.9</v>
      </c>
      <c r="BP11" s="646"/>
      <c r="BQ11" s="646"/>
      <c r="BR11" s="646"/>
      <c r="BS11" s="652" t="s">
        <v>64</v>
      </c>
      <c r="BT11" s="644"/>
      <c r="BU11" s="644"/>
      <c r="BV11" s="644"/>
      <c r="BW11" s="644"/>
      <c r="BX11" s="644"/>
      <c r="BY11" s="644"/>
      <c r="BZ11" s="644"/>
      <c r="CA11" s="644"/>
      <c r="CB11" s="653"/>
      <c r="CD11" s="658" t="s">
        <v>179</v>
      </c>
      <c r="CE11" s="659"/>
      <c r="CF11" s="659"/>
      <c r="CG11" s="659"/>
      <c r="CH11" s="659"/>
      <c r="CI11" s="659"/>
      <c r="CJ11" s="659"/>
      <c r="CK11" s="659"/>
      <c r="CL11" s="659"/>
      <c r="CM11" s="659"/>
      <c r="CN11" s="659"/>
      <c r="CO11" s="659"/>
      <c r="CP11" s="659"/>
      <c r="CQ11" s="660"/>
      <c r="CR11" s="643">
        <v>59444</v>
      </c>
      <c r="CS11" s="644"/>
      <c r="CT11" s="644"/>
      <c r="CU11" s="644"/>
      <c r="CV11" s="644"/>
      <c r="CW11" s="644"/>
      <c r="CX11" s="644"/>
      <c r="CY11" s="645"/>
      <c r="CZ11" s="646">
        <v>3.9</v>
      </c>
      <c r="DA11" s="646"/>
      <c r="DB11" s="646"/>
      <c r="DC11" s="646"/>
      <c r="DD11" s="652">
        <v>18666</v>
      </c>
      <c r="DE11" s="644"/>
      <c r="DF11" s="644"/>
      <c r="DG11" s="644"/>
      <c r="DH11" s="644"/>
      <c r="DI11" s="644"/>
      <c r="DJ11" s="644"/>
      <c r="DK11" s="644"/>
      <c r="DL11" s="644"/>
      <c r="DM11" s="644"/>
      <c r="DN11" s="644"/>
      <c r="DO11" s="644"/>
      <c r="DP11" s="645"/>
      <c r="DQ11" s="652">
        <v>43589</v>
      </c>
      <c r="DR11" s="644"/>
      <c r="DS11" s="644"/>
      <c r="DT11" s="644"/>
      <c r="DU11" s="644"/>
      <c r="DV11" s="644"/>
      <c r="DW11" s="644"/>
      <c r="DX11" s="644"/>
      <c r="DY11" s="644"/>
      <c r="DZ11" s="644"/>
      <c r="EA11" s="644"/>
      <c r="EB11" s="644"/>
      <c r="EC11" s="653"/>
    </row>
    <row r="12" spans="2:143" ht="11.25" customHeight="1" x14ac:dyDescent="0.2">
      <c r="B12" s="640" t="s">
        <v>180</v>
      </c>
      <c r="C12" s="641"/>
      <c r="D12" s="641"/>
      <c r="E12" s="641"/>
      <c r="F12" s="641"/>
      <c r="G12" s="641"/>
      <c r="H12" s="641"/>
      <c r="I12" s="641"/>
      <c r="J12" s="641"/>
      <c r="K12" s="641"/>
      <c r="L12" s="641"/>
      <c r="M12" s="641"/>
      <c r="N12" s="641"/>
      <c r="O12" s="641"/>
      <c r="P12" s="641"/>
      <c r="Q12" s="642"/>
      <c r="R12" s="643" t="s">
        <v>64</v>
      </c>
      <c r="S12" s="644"/>
      <c r="T12" s="644"/>
      <c r="U12" s="644"/>
      <c r="V12" s="644"/>
      <c r="W12" s="644"/>
      <c r="X12" s="644"/>
      <c r="Y12" s="645"/>
      <c r="Z12" s="646" t="s">
        <v>64</v>
      </c>
      <c r="AA12" s="646"/>
      <c r="AB12" s="646"/>
      <c r="AC12" s="646"/>
      <c r="AD12" s="647" t="s">
        <v>64</v>
      </c>
      <c r="AE12" s="647"/>
      <c r="AF12" s="647"/>
      <c r="AG12" s="647"/>
      <c r="AH12" s="647"/>
      <c r="AI12" s="647"/>
      <c r="AJ12" s="647"/>
      <c r="AK12" s="647"/>
      <c r="AL12" s="648" t="s">
        <v>64</v>
      </c>
      <c r="AM12" s="649"/>
      <c r="AN12" s="649"/>
      <c r="AO12" s="650"/>
      <c r="AP12" s="640" t="s">
        <v>181</v>
      </c>
      <c r="AQ12" s="641"/>
      <c r="AR12" s="641"/>
      <c r="AS12" s="641"/>
      <c r="AT12" s="641"/>
      <c r="AU12" s="641"/>
      <c r="AV12" s="641"/>
      <c r="AW12" s="641"/>
      <c r="AX12" s="641"/>
      <c r="AY12" s="641"/>
      <c r="AZ12" s="641"/>
      <c r="BA12" s="641"/>
      <c r="BB12" s="641"/>
      <c r="BC12" s="641"/>
      <c r="BD12" s="641"/>
      <c r="BE12" s="641"/>
      <c r="BF12" s="642"/>
      <c r="BG12" s="643">
        <v>28600</v>
      </c>
      <c r="BH12" s="644"/>
      <c r="BI12" s="644"/>
      <c r="BJ12" s="644"/>
      <c r="BK12" s="644"/>
      <c r="BL12" s="644"/>
      <c r="BM12" s="644"/>
      <c r="BN12" s="645"/>
      <c r="BO12" s="646">
        <v>36.799999999999997</v>
      </c>
      <c r="BP12" s="646"/>
      <c r="BQ12" s="646"/>
      <c r="BR12" s="646"/>
      <c r="BS12" s="652" t="s">
        <v>64</v>
      </c>
      <c r="BT12" s="644"/>
      <c r="BU12" s="644"/>
      <c r="BV12" s="644"/>
      <c r="BW12" s="644"/>
      <c r="BX12" s="644"/>
      <c r="BY12" s="644"/>
      <c r="BZ12" s="644"/>
      <c r="CA12" s="644"/>
      <c r="CB12" s="653"/>
      <c r="CD12" s="658" t="s">
        <v>182</v>
      </c>
      <c r="CE12" s="659"/>
      <c r="CF12" s="659"/>
      <c r="CG12" s="659"/>
      <c r="CH12" s="659"/>
      <c r="CI12" s="659"/>
      <c r="CJ12" s="659"/>
      <c r="CK12" s="659"/>
      <c r="CL12" s="659"/>
      <c r="CM12" s="659"/>
      <c r="CN12" s="659"/>
      <c r="CO12" s="659"/>
      <c r="CP12" s="659"/>
      <c r="CQ12" s="660"/>
      <c r="CR12" s="643">
        <v>56658</v>
      </c>
      <c r="CS12" s="644"/>
      <c r="CT12" s="644"/>
      <c r="CU12" s="644"/>
      <c r="CV12" s="644"/>
      <c r="CW12" s="644"/>
      <c r="CX12" s="644"/>
      <c r="CY12" s="645"/>
      <c r="CZ12" s="646">
        <v>3.7</v>
      </c>
      <c r="DA12" s="646"/>
      <c r="DB12" s="646"/>
      <c r="DC12" s="646"/>
      <c r="DD12" s="652">
        <v>6874</v>
      </c>
      <c r="DE12" s="644"/>
      <c r="DF12" s="644"/>
      <c r="DG12" s="644"/>
      <c r="DH12" s="644"/>
      <c r="DI12" s="644"/>
      <c r="DJ12" s="644"/>
      <c r="DK12" s="644"/>
      <c r="DL12" s="644"/>
      <c r="DM12" s="644"/>
      <c r="DN12" s="644"/>
      <c r="DO12" s="644"/>
      <c r="DP12" s="645"/>
      <c r="DQ12" s="652">
        <v>33022</v>
      </c>
      <c r="DR12" s="644"/>
      <c r="DS12" s="644"/>
      <c r="DT12" s="644"/>
      <c r="DU12" s="644"/>
      <c r="DV12" s="644"/>
      <c r="DW12" s="644"/>
      <c r="DX12" s="644"/>
      <c r="DY12" s="644"/>
      <c r="DZ12" s="644"/>
      <c r="EA12" s="644"/>
      <c r="EB12" s="644"/>
      <c r="EC12" s="653"/>
    </row>
    <row r="13" spans="2:143" ht="11.25" customHeight="1" x14ac:dyDescent="0.2">
      <c r="B13" s="640" t="s">
        <v>183</v>
      </c>
      <c r="C13" s="641"/>
      <c r="D13" s="641"/>
      <c r="E13" s="641"/>
      <c r="F13" s="641"/>
      <c r="G13" s="641"/>
      <c r="H13" s="641"/>
      <c r="I13" s="641"/>
      <c r="J13" s="641"/>
      <c r="K13" s="641"/>
      <c r="L13" s="641"/>
      <c r="M13" s="641"/>
      <c r="N13" s="641"/>
      <c r="O13" s="641"/>
      <c r="P13" s="641"/>
      <c r="Q13" s="642"/>
      <c r="R13" s="643" t="s">
        <v>64</v>
      </c>
      <c r="S13" s="644"/>
      <c r="T13" s="644"/>
      <c r="U13" s="644"/>
      <c r="V13" s="644"/>
      <c r="W13" s="644"/>
      <c r="X13" s="644"/>
      <c r="Y13" s="645"/>
      <c r="Z13" s="646" t="s">
        <v>64</v>
      </c>
      <c r="AA13" s="646"/>
      <c r="AB13" s="646"/>
      <c r="AC13" s="646"/>
      <c r="AD13" s="647" t="s">
        <v>64</v>
      </c>
      <c r="AE13" s="647"/>
      <c r="AF13" s="647"/>
      <c r="AG13" s="647"/>
      <c r="AH13" s="647"/>
      <c r="AI13" s="647"/>
      <c r="AJ13" s="647"/>
      <c r="AK13" s="647"/>
      <c r="AL13" s="648" t="s">
        <v>64</v>
      </c>
      <c r="AM13" s="649"/>
      <c r="AN13" s="649"/>
      <c r="AO13" s="650"/>
      <c r="AP13" s="640" t="s">
        <v>184</v>
      </c>
      <c r="AQ13" s="641"/>
      <c r="AR13" s="641"/>
      <c r="AS13" s="641"/>
      <c r="AT13" s="641"/>
      <c r="AU13" s="641"/>
      <c r="AV13" s="641"/>
      <c r="AW13" s="641"/>
      <c r="AX13" s="641"/>
      <c r="AY13" s="641"/>
      <c r="AZ13" s="641"/>
      <c r="BA13" s="641"/>
      <c r="BB13" s="641"/>
      <c r="BC13" s="641"/>
      <c r="BD13" s="641"/>
      <c r="BE13" s="641"/>
      <c r="BF13" s="642"/>
      <c r="BG13" s="643">
        <v>28406</v>
      </c>
      <c r="BH13" s="644"/>
      <c r="BI13" s="644"/>
      <c r="BJ13" s="644"/>
      <c r="BK13" s="644"/>
      <c r="BL13" s="644"/>
      <c r="BM13" s="644"/>
      <c r="BN13" s="645"/>
      <c r="BO13" s="646">
        <v>36.6</v>
      </c>
      <c r="BP13" s="646"/>
      <c r="BQ13" s="646"/>
      <c r="BR13" s="646"/>
      <c r="BS13" s="652" t="s">
        <v>64</v>
      </c>
      <c r="BT13" s="644"/>
      <c r="BU13" s="644"/>
      <c r="BV13" s="644"/>
      <c r="BW13" s="644"/>
      <c r="BX13" s="644"/>
      <c r="BY13" s="644"/>
      <c r="BZ13" s="644"/>
      <c r="CA13" s="644"/>
      <c r="CB13" s="653"/>
      <c r="CD13" s="658" t="s">
        <v>185</v>
      </c>
      <c r="CE13" s="659"/>
      <c r="CF13" s="659"/>
      <c r="CG13" s="659"/>
      <c r="CH13" s="659"/>
      <c r="CI13" s="659"/>
      <c r="CJ13" s="659"/>
      <c r="CK13" s="659"/>
      <c r="CL13" s="659"/>
      <c r="CM13" s="659"/>
      <c r="CN13" s="659"/>
      <c r="CO13" s="659"/>
      <c r="CP13" s="659"/>
      <c r="CQ13" s="660"/>
      <c r="CR13" s="643">
        <v>198151</v>
      </c>
      <c r="CS13" s="644"/>
      <c r="CT13" s="644"/>
      <c r="CU13" s="644"/>
      <c r="CV13" s="644"/>
      <c r="CW13" s="644"/>
      <c r="CX13" s="644"/>
      <c r="CY13" s="645"/>
      <c r="CZ13" s="646">
        <v>13.1</v>
      </c>
      <c r="DA13" s="646"/>
      <c r="DB13" s="646"/>
      <c r="DC13" s="646"/>
      <c r="DD13" s="652">
        <v>57184</v>
      </c>
      <c r="DE13" s="644"/>
      <c r="DF13" s="644"/>
      <c r="DG13" s="644"/>
      <c r="DH13" s="644"/>
      <c r="DI13" s="644"/>
      <c r="DJ13" s="644"/>
      <c r="DK13" s="644"/>
      <c r="DL13" s="644"/>
      <c r="DM13" s="644"/>
      <c r="DN13" s="644"/>
      <c r="DO13" s="644"/>
      <c r="DP13" s="645"/>
      <c r="DQ13" s="652">
        <v>56472</v>
      </c>
      <c r="DR13" s="644"/>
      <c r="DS13" s="644"/>
      <c r="DT13" s="644"/>
      <c r="DU13" s="644"/>
      <c r="DV13" s="644"/>
      <c r="DW13" s="644"/>
      <c r="DX13" s="644"/>
      <c r="DY13" s="644"/>
      <c r="DZ13" s="644"/>
      <c r="EA13" s="644"/>
      <c r="EB13" s="644"/>
      <c r="EC13" s="653"/>
    </row>
    <row r="14" spans="2:143" ht="11.25" customHeight="1" x14ac:dyDescent="0.2">
      <c r="B14" s="640" t="s">
        <v>186</v>
      </c>
      <c r="C14" s="641"/>
      <c r="D14" s="641"/>
      <c r="E14" s="641"/>
      <c r="F14" s="641"/>
      <c r="G14" s="641"/>
      <c r="H14" s="641"/>
      <c r="I14" s="641"/>
      <c r="J14" s="641"/>
      <c r="K14" s="641"/>
      <c r="L14" s="641"/>
      <c r="M14" s="641"/>
      <c r="N14" s="641"/>
      <c r="O14" s="641"/>
      <c r="P14" s="641"/>
      <c r="Q14" s="642"/>
      <c r="R14" s="643" t="s">
        <v>64</v>
      </c>
      <c r="S14" s="644"/>
      <c r="T14" s="644"/>
      <c r="U14" s="644"/>
      <c r="V14" s="644"/>
      <c r="W14" s="644"/>
      <c r="X14" s="644"/>
      <c r="Y14" s="645"/>
      <c r="Z14" s="646" t="s">
        <v>64</v>
      </c>
      <c r="AA14" s="646"/>
      <c r="AB14" s="646"/>
      <c r="AC14" s="646"/>
      <c r="AD14" s="647" t="s">
        <v>64</v>
      </c>
      <c r="AE14" s="647"/>
      <c r="AF14" s="647"/>
      <c r="AG14" s="647"/>
      <c r="AH14" s="647"/>
      <c r="AI14" s="647"/>
      <c r="AJ14" s="647"/>
      <c r="AK14" s="647"/>
      <c r="AL14" s="648" t="s">
        <v>64</v>
      </c>
      <c r="AM14" s="649"/>
      <c r="AN14" s="649"/>
      <c r="AO14" s="650"/>
      <c r="AP14" s="640" t="s">
        <v>187</v>
      </c>
      <c r="AQ14" s="641"/>
      <c r="AR14" s="641"/>
      <c r="AS14" s="641"/>
      <c r="AT14" s="641"/>
      <c r="AU14" s="641"/>
      <c r="AV14" s="641"/>
      <c r="AW14" s="641"/>
      <c r="AX14" s="641"/>
      <c r="AY14" s="641"/>
      <c r="AZ14" s="641"/>
      <c r="BA14" s="641"/>
      <c r="BB14" s="641"/>
      <c r="BC14" s="641"/>
      <c r="BD14" s="641"/>
      <c r="BE14" s="641"/>
      <c r="BF14" s="642"/>
      <c r="BG14" s="643">
        <v>2780</v>
      </c>
      <c r="BH14" s="644"/>
      <c r="BI14" s="644"/>
      <c r="BJ14" s="644"/>
      <c r="BK14" s="644"/>
      <c r="BL14" s="644"/>
      <c r="BM14" s="644"/>
      <c r="BN14" s="645"/>
      <c r="BO14" s="646">
        <v>3.6</v>
      </c>
      <c r="BP14" s="646"/>
      <c r="BQ14" s="646"/>
      <c r="BR14" s="646"/>
      <c r="BS14" s="652" t="s">
        <v>64</v>
      </c>
      <c r="BT14" s="644"/>
      <c r="BU14" s="644"/>
      <c r="BV14" s="644"/>
      <c r="BW14" s="644"/>
      <c r="BX14" s="644"/>
      <c r="BY14" s="644"/>
      <c r="BZ14" s="644"/>
      <c r="CA14" s="644"/>
      <c r="CB14" s="653"/>
      <c r="CD14" s="658" t="s">
        <v>188</v>
      </c>
      <c r="CE14" s="659"/>
      <c r="CF14" s="659"/>
      <c r="CG14" s="659"/>
      <c r="CH14" s="659"/>
      <c r="CI14" s="659"/>
      <c r="CJ14" s="659"/>
      <c r="CK14" s="659"/>
      <c r="CL14" s="659"/>
      <c r="CM14" s="659"/>
      <c r="CN14" s="659"/>
      <c r="CO14" s="659"/>
      <c r="CP14" s="659"/>
      <c r="CQ14" s="660"/>
      <c r="CR14" s="643">
        <v>284001</v>
      </c>
      <c r="CS14" s="644"/>
      <c r="CT14" s="644"/>
      <c r="CU14" s="644"/>
      <c r="CV14" s="644"/>
      <c r="CW14" s="644"/>
      <c r="CX14" s="644"/>
      <c r="CY14" s="645"/>
      <c r="CZ14" s="646">
        <v>18.7</v>
      </c>
      <c r="DA14" s="646"/>
      <c r="DB14" s="646"/>
      <c r="DC14" s="646"/>
      <c r="DD14" s="652">
        <v>213637</v>
      </c>
      <c r="DE14" s="644"/>
      <c r="DF14" s="644"/>
      <c r="DG14" s="644"/>
      <c r="DH14" s="644"/>
      <c r="DI14" s="644"/>
      <c r="DJ14" s="644"/>
      <c r="DK14" s="644"/>
      <c r="DL14" s="644"/>
      <c r="DM14" s="644"/>
      <c r="DN14" s="644"/>
      <c r="DO14" s="644"/>
      <c r="DP14" s="645"/>
      <c r="DQ14" s="652">
        <v>69488</v>
      </c>
      <c r="DR14" s="644"/>
      <c r="DS14" s="644"/>
      <c r="DT14" s="644"/>
      <c r="DU14" s="644"/>
      <c r="DV14" s="644"/>
      <c r="DW14" s="644"/>
      <c r="DX14" s="644"/>
      <c r="DY14" s="644"/>
      <c r="DZ14" s="644"/>
      <c r="EA14" s="644"/>
      <c r="EB14" s="644"/>
      <c r="EC14" s="653"/>
    </row>
    <row r="15" spans="2:143" ht="11.25" customHeight="1" x14ac:dyDescent="0.2">
      <c r="B15" s="640" t="s">
        <v>189</v>
      </c>
      <c r="C15" s="641"/>
      <c r="D15" s="641"/>
      <c r="E15" s="641"/>
      <c r="F15" s="641"/>
      <c r="G15" s="641"/>
      <c r="H15" s="641"/>
      <c r="I15" s="641"/>
      <c r="J15" s="641"/>
      <c r="K15" s="641"/>
      <c r="L15" s="641"/>
      <c r="M15" s="641"/>
      <c r="N15" s="641"/>
      <c r="O15" s="641"/>
      <c r="P15" s="641"/>
      <c r="Q15" s="642"/>
      <c r="R15" s="643" t="s">
        <v>64</v>
      </c>
      <c r="S15" s="644"/>
      <c r="T15" s="644"/>
      <c r="U15" s="644"/>
      <c r="V15" s="644"/>
      <c r="W15" s="644"/>
      <c r="X15" s="644"/>
      <c r="Y15" s="645"/>
      <c r="Z15" s="646" t="s">
        <v>64</v>
      </c>
      <c r="AA15" s="646"/>
      <c r="AB15" s="646"/>
      <c r="AC15" s="646"/>
      <c r="AD15" s="647" t="s">
        <v>64</v>
      </c>
      <c r="AE15" s="647"/>
      <c r="AF15" s="647"/>
      <c r="AG15" s="647"/>
      <c r="AH15" s="647"/>
      <c r="AI15" s="647"/>
      <c r="AJ15" s="647"/>
      <c r="AK15" s="647"/>
      <c r="AL15" s="648" t="s">
        <v>64</v>
      </c>
      <c r="AM15" s="649"/>
      <c r="AN15" s="649"/>
      <c r="AO15" s="650"/>
      <c r="AP15" s="640" t="s">
        <v>190</v>
      </c>
      <c r="AQ15" s="641"/>
      <c r="AR15" s="641"/>
      <c r="AS15" s="641"/>
      <c r="AT15" s="641"/>
      <c r="AU15" s="641"/>
      <c r="AV15" s="641"/>
      <c r="AW15" s="641"/>
      <c r="AX15" s="641"/>
      <c r="AY15" s="641"/>
      <c r="AZ15" s="641"/>
      <c r="BA15" s="641"/>
      <c r="BB15" s="641"/>
      <c r="BC15" s="641"/>
      <c r="BD15" s="641"/>
      <c r="BE15" s="641"/>
      <c r="BF15" s="642"/>
      <c r="BG15" s="643">
        <v>2188</v>
      </c>
      <c r="BH15" s="644"/>
      <c r="BI15" s="644"/>
      <c r="BJ15" s="644"/>
      <c r="BK15" s="644"/>
      <c r="BL15" s="644"/>
      <c r="BM15" s="644"/>
      <c r="BN15" s="645"/>
      <c r="BO15" s="646">
        <v>2.8</v>
      </c>
      <c r="BP15" s="646"/>
      <c r="BQ15" s="646"/>
      <c r="BR15" s="646"/>
      <c r="BS15" s="652" t="s">
        <v>64</v>
      </c>
      <c r="BT15" s="644"/>
      <c r="BU15" s="644"/>
      <c r="BV15" s="644"/>
      <c r="BW15" s="644"/>
      <c r="BX15" s="644"/>
      <c r="BY15" s="644"/>
      <c r="BZ15" s="644"/>
      <c r="CA15" s="644"/>
      <c r="CB15" s="653"/>
      <c r="CD15" s="658" t="s">
        <v>191</v>
      </c>
      <c r="CE15" s="659"/>
      <c r="CF15" s="659"/>
      <c r="CG15" s="659"/>
      <c r="CH15" s="659"/>
      <c r="CI15" s="659"/>
      <c r="CJ15" s="659"/>
      <c r="CK15" s="659"/>
      <c r="CL15" s="659"/>
      <c r="CM15" s="659"/>
      <c r="CN15" s="659"/>
      <c r="CO15" s="659"/>
      <c r="CP15" s="659"/>
      <c r="CQ15" s="660"/>
      <c r="CR15" s="643">
        <v>110666</v>
      </c>
      <c r="CS15" s="644"/>
      <c r="CT15" s="644"/>
      <c r="CU15" s="644"/>
      <c r="CV15" s="644"/>
      <c r="CW15" s="644"/>
      <c r="CX15" s="644"/>
      <c r="CY15" s="645"/>
      <c r="CZ15" s="646">
        <v>7.3</v>
      </c>
      <c r="DA15" s="646"/>
      <c r="DB15" s="646"/>
      <c r="DC15" s="646"/>
      <c r="DD15" s="652">
        <v>6382</v>
      </c>
      <c r="DE15" s="644"/>
      <c r="DF15" s="644"/>
      <c r="DG15" s="644"/>
      <c r="DH15" s="644"/>
      <c r="DI15" s="644"/>
      <c r="DJ15" s="644"/>
      <c r="DK15" s="644"/>
      <c r="DL15" s="644"/>
      <c r="DM15" s="644"/>
      <c r="DN15" s="644"/>
      <c r="DO15" s="644"/>
      <c r="DP15" s="645"/>
      <c r="DQ15" s="652">
        <v>94480</v>
      </c>
      <c r="DR15" s="644"/>
      <c r="DS15" s="644"/>
      <c r="DT15" s="644"/>
      <c r="DU15" s="644"/>
      <c r="DV15" s="644"/>
      <c r="DW15" s="644"/>
      <c r="DX15" s="644"/>
      <c r="DY15" s="644"/>
      <c r="DZ15" s="644"/>
      <c r="EA15" s="644"/>
      <c r="EB15" s="644"/>
      <c r="EC15" s="653"/>
    </row>
    <row r="16" spans="2:143" ht="11.25" customHeight="1" x14ac:dyDescent="0.2">
      <c r="B16" s="640" t="s">
        <v>192</v>
      </c>
      <c r="C16" s="641"/>
      <c r="D16" s="641"/>
      <c r="E16" s="641"/>
      <c r="F16" s="641"/>
      <c r="G16" s="641"/>
      <c r="H16" s="641"/>
      <c r="I16" s="641"/>
      <c r="J16" s="641"/>
      <c r="K16" s="641"/>
      <c r="L16" s="641"/>
      <c r="M16" s="641"/>
      <c r="N16" s="641"/>
      <c r="O16" s="641"/>
      <c r="P16" s="641"/>
      <c r="Q16" s="642"/>
      <c r="R16" s="643">
        <v>761</v>
      </c>
      <c r="S16" s="644"/>
      <c r="T16" s="644"/>
      <c r="U16" s="644"/>
      <c r="V16" s="644"/>
      <c r="W16" s="644"/>
      <c r="X16" s="644"/>
      <c r="Y16" s="645"/>
      <c r="Z16" s="646">
        <v>0</v>
      </c>
      <c r="AA16" s="646"/>
      <c r="AB16" s="646"/>
      <c r="AC16" s="646"/>
      <c r="AD16" s="647">
        <v>761</v>
      </c>
      <c r="AE16" s="647"/>
      <c r="AF16" s="647"/>
      <c r="AG16" s="647"/>
      <c r="AH16" s="647"/>
      <c r="AI16" s="647"/>
      <c r="AJ16" s="647"/>
      <c r="AK16" s="647"/>
      <c r="AL16" s="648">
        <v>0.1</v>
      </c>
      <c r="AM16" s="649"/>
      <c r="AN16" s="649"/>
      <c r="AO16" s="650"/>
      <c r="AP16" s="640" t="s">
        <v>193</v>
      </c>
      <c r="AQ16" s="641"/>
      <c r="AR16" s="641"/>
      <c r="AS16" s="641"/>
      <c r="AT16" s="641"/>
      <c r="AU16" s="641"/>
      <c r="AV16" s="641"/>
      <c r="AW16" s="641"/>
      <c r="AX16" s="641"/>
      <c r="AY16" s="641"/>
      <c r="AZ16" s="641"/>
      <c r="BA16" s="641"/>
      <c r="BB16" s="641"/>
      <c r="BC16" s="641"/>
      <c r="BD16" s="641"/>
      <c r="BE16" s="641"/>
      <c r="BF16" s="642"/>
      <c r="BG16" s="643" t="s">
        <v>64</v>
      </c>
      <c r="BH16" s="644"/>
      <c r="BI16" s="644"/>
      <c r="BJ16" s="644"/>
      <c r="BK16" s="644"/>
      <c r="BL16" s="644"/>
      <c r="BM16" s="644"/>
      <c r="BN16" s="645"/>
      <c r="BO16" s="646" t="s">
        <v>64</v>
      </c>
      <c r="BP16" s="646"/>
      <c r="BQ16" s="646"/>
      <c r="BR16" s="646"/>
      <c r="BS16" s="652" t="s">
        <v>64</v>
      </c>
      <c r="BT16" s="644"/>
      <c r="BU16" s="644"/>
      <c r="BV16" s="644"/>
      <c r="BW16" s="644"/>
      <c r="BX16" s="644"/>
      <c r="BY16" s="644"/>
      <c r="BZ16" s="644"/>
      <c r="CA16" s="644"/>
      <c r="CB16" s="653"/>
      <c r="CD16" s="658" t="s">
        <v>194</v>
      </c>
      <c r="CE16" s="659"/>
      <c r="CF16" s="659"/>
      <c r="CG16" s="659"/>
      <c r="CH16" s="659"/>
      <c r="CI16" s="659"/>
      <c r="CJ16" s="659"/>
      <c r="CK16" s="659"/>
      <c r="CL16" s="659"/>
      <c r="CM16" s="659"/>
      <c r="CN16" s="659"/>
      <c r="CO16" s="659"/>
      <c r="CP16" s="659"/>
      <c r="CQ16" s="660"/>
      <c r="CR16" s="643">
        <v>34716</v>
      </c>
      <c r="CS16" s="644"/>
      <c r="CT16" s="644"/>
      <c r="CU16" s="644"/>
      <c r="CV16" s="644"/>
      <c r="CW16" s="644"/>
      <c r="CX16" s="644"/>
      <c r="CY16" s="645"/>
      <c r="CZ16" s="646">
        <v>2.2999999999999998</v>
      </c>
      <c r="DA16" s="646"/>
      <c r="DB16" s="646"/>
      <c r="DC16" s="646"/>
      <c r="DD16" s="652" t="s">
        <v>64</v>
      </c>
      <c r="DE16" s="644"/>
      <c r="DF16" s="644"/>
      <c r="DG16" s="644"/>
      <c r="DH16" s="644"/>
      <c r="DI16" s="644"/>
      <c r="DJ16" s="644"/>
      <c r="DK16" s="644"/>
      <c r="DL16" s="644"/>
      <c r="DM16" s="644"/>
      <c r="DN16" s="644"/>
      <c r="DO16" s="644"/>
      <c r="DP16" s="645"/>
      <c r="DQ16" s="652">
        <v>4718</v>
      </c>
      <c r="DR16" s="644"/>
      <c r="DS16" s="644"/>
      <c r="DT16" s="644"/>
      <c r="DU16" s="644"/>
      <c r="DV16" s="644"/>
      <c r="DW16" s="644"/>
      <c r="DX16" s="644"/>
      <c r="DY16" s="644"/>
      <c r="DZ16" s="644"/>
      <c r="EA16" s="644"/>
      <c r="EB16" s="644"/>
      <c r="EC16" s="653"/>
    </row>
    <row r="17" spans="2:133" ht="11.25" customHeight="1" x14ac:dyDescent="0.2">
      <c r="B17" s="640" t="s">
        <v>195</v>
      </c>
      <c r="C17" s="641"/>
      <c r="D17" s="641"/>
      <c r="E17" s="641"/>
      <c r="F17" s="641"/>
      <c r="G17" s="641"/>
      <c r="H17" s="641"/>
      <c r="I17" s="641"/>
      <c r="J17" s="641"/>
      <c r="K17" s="641"/>
      <c r="L17" s="641"/>
      <c r="M17" s="641"/>
      <c r="N17" s="641"/>
      <c r="O17" s="641"/>
      <c r="P17" s="641"/>
      <c r="Q17" s="642"/>
      <c r="R17" s="643">
        <v>160</v>
      </c>
      <c r="S17" s="644"/>
      <c r="T17" s="644"/>
      <c r="U17" s="644"/>
      <c r="V17" s="644"/>
      <c r="W17" s="644"/>
      <c r="X17" s="644"/>
      <c r="Y17" s="645"/>
      <c r="Z17" s="646">
        <v>0</v>
      </c>
      <c r="AA17" s="646"/>
      <c r="AB17" s="646"/>
      <c r="AC17" s="646"/>
      <c r="AD17" s="647">
        <v>160</v>
      </c>
      <c r="AE17" s="647"/>
      <c r="AF17" s="647"/>
      <c r="AG17" s="647"/>
      <c r="AH17" s="647"/>
      <c r="AI17" s="647"/>
      <c r="AJ17" s="647"/>
      <c r="AK17" s="647"/>
      <c r="AL17" s="648">
        <v>0</v>
      </c>
      <c r="AM17" s="649"/>
      <c r="AN17" s="649"/>
      <c r="AO17" s="650"/>
      <c r="AP17" s="640" t="s">
        <v>196</v>
      </c>
      <c r="AQ17" s="641"/>
      <c r="AR17" s="641"/>
      <c r="AS17" s="641"/>
      <c r="AT17" s="641"/>
      <c r="AU17" s="641"/>
      <c r="AV17" s="641"/>
      <c r="AW17" s="641"/>
      <c r="AX17" s="641"/>
      <c r="AY17" s="641"/>
      <c r="AZ17" s="641"/>
      <c r="BA17" s="641"/>
      <c r="BB17" s="641"/>
      <c r="BC17" s="641"/>
      <c r="BD17" s="641"/>
      <c r="BE17" s="641"/>
      <c r="BF17" s="642"/>
      <c r="BG17" s="643" t="s">
        <v>64</v>
      </c>
      <c r="BH17" s="644"/>
      <c r="BI17" s="644"/>
      <c r="BJ17" s="644"/>
      <c r="BK17" s="644"/>
      <c r="BL17" s="644"/>
      <c r="BM17" s="644"/>
      <c r="BN17" s="645"/>
      <c r="BO17" s="646" t="s">
        <v>64</v>
      </c>
      <c r="BP17" s="646"/>
      <c r="BQ17" s="646"/>
      <c r="BR17" s="646"/>
      <c r="BS17" s="652" t="s">
        <v>64</v>
      </c>
      <c r="BT17" s="644"/>
      <c r="BU17" s="644"/>
      <c r="BV17" s="644"/>
      <c r="BW17" s="644"/>
      <c r="BX17" s="644"/>
      <c r="BY17" s="644"/>
      <c r="BZ17" s="644"/>
      <c r="CA17" s="644"/>
      <c r="CB17" s="653"/>
      <c r="CD17" s="658" t="s">
        <v>197</v>
      </c>
      <c r="CE17" s="659"/>
      <c r="CF17" s="659"/>
      <c r="CG17" s="659"/>
      <c r="CH17" s="659"/>
      <c r="CI17" s="659"/>
      <c r="CJ17" s="659"/>
      <c r="CK17" s="659"/>
      <c r="CL17" s="659"/>
      <c r="CM17" s="659"/>
      <c r="CN17" s="659"/>
      <c r="CO17" s="659"/>
      <c r="CP17" s="659"/>
      <c r="CQ17" s="660"/>
      <c r="CR17" s="643">
        <v>140572</v>
      </c>
      <c r="CS17" s="644"/>
      <c r="CT17" s="644"/>
      <c r="CU17" s="644"/>
      <c r="CV17" s="644"/>
      <c r="CW17" s="644"/>
      <c r="CX17" s="644"/>
      <c r="CY17" s="645"/>
      <c r="CZ17" s="646">
        <v>9.3000000000000007</v>
      </c>
      <c r="DA17" s="646"/>
      <c r="DB17" s="646"/>
      <c r="DC17" s="646"/>
      <c r="DD17" s="652" t="s">
        <v>64</v>
      </c>
      <c r="DE17" s="644"/>
      <c r="DF17" s="644"/>
      <c r="DG17" s="644"/>
      <c r="DH17" s="644"/>
      <c r="DI17" s="644"/>
      <c r="DJ17" s="644"/>
      <c r="DK17" s="644"/>
      <c r="DL17" s="644"/>
      <c r="DM17" s="644"/>
      <c r="DN17" s="644"/>
      <c r="DO17" s="644"/>
      <c r="DP17" s="645"/>
      <c r="DQ17" s="652">
        <v>140572</v>
      </c>
      <c r="DR17" s="644"/>
      <c r="DS17" s="644"/>
      <c r="DT17" s="644"/>
      <c r="DU17" s="644"/>
      <c r="DV17" s="644"/>
      <c r="DW17" s="644"/>
      <c r="DX17" s="644"/>
      <c r="DY17" s="644"/>
      <c r="DZ17" s="644"/>
      <c r="EA17" s="644"/>
      <c r="EB17" s="644"/>
      <c r="EC17" s="653"/>
    </row>
    <row r="18" spans="2:133" ht="11.25" customHeight="1" x14ac:dyDescent="0.2">
      <c r="B18" s="640" t="s">
        <v>198</v>
      </c>
      <c r="C18" s="641"/>
      <c r="D18" s="641"/>
      <c r="E18" s="641"/>
      <c r="F18" s="641"/>
      <c r="G18" s="641"/>
      <c r="H18" s="641"/>
      <c r="I18" s="641"/>
      <c r="J18" s="641"/>
      <c r="K18" s="641"/>
      <c r="L18" s="641"/>
      <c r="M18" s="641"/>
      <c r="N18" s="641"/>
      <c r="O18" s="641"/>
      <c r="P18" s="641"/>
      <c r="Q18" s="642"/>
      <c r="R18" s="643">
        <v>397</v>
      </c>
      <c r="S18" s="644"/>
      <c r="T18" s="644"/>
      <c r="U18" s="644"/>
      <c r="V18" s="644"/>
      <c r="W18" s="644"/>
      <c r="X18" s="644"/>
      <c r="Y18" s="645"/>
      <c r="Z18" s="646">
        <v>0</v>
      </c>
      <c r="AA18" s="646"/>
      <c r="AB18" s="646"/>
      <c r="AC18" s="646"/>
      <c r="AD18" s="647">
        <v>397</v>
      </c>
      <c r="AE18" s="647"/>
      <c r="AF18" s="647"/>
      <c r="AG18" s="647"/>
      <c r="AH18" s="647"/>
      <c r="AI18" s="647"/>
      <c r="AJ18" s="647"/>
      <c r="AK18" s="647"/>
      <c r="AL18" s="648">
        <v>0.1</v>
      </c>
      <c r="AM18" s="649"/>
      <c r="AN18" s="649"/>
      <c r="AO18" s="650"/>
      <c r="AP18" s="640" t="s">
        <v>199</v>
      </c>
      <c r="AQ18" s="641"/>
      <c r="AR18" s="641"/>
      <c r="AS18" s="641"/>
      <c r="AT18" s="641"/>
      <c r="AU18" s="641"/>
      <c r="AV18" s="641"/>
      <c r="AW18" s="641"/>
      <c r="AX18" s="641"/>
      <c r="AY18" s="641"/>
      <c r="AZ18" s="641"/>
      <c r="BA18" s="641"/>
      <c r="BB18" s="641"/>
      <c r="BC18" s="641"/>
      <c r="BD18" s="641"/>
      <c r="BE18" s="641"/>
      <c r="BF18" s="642"/>
      <c r="BG18" s="643" t="s">
        <v>64</v>
      </c>
      <c r="BH18" s="644"/>
      <c r="BI18" s="644"/>
      <c r="BJ18" s="644"/>
      <c r="BK18" s="644"/>
      <c r="BL18" s="644"/>
      <c r="BM18" s="644"/>
      <c r="BN18" s="645"/>
      <c r="BO18" s="646" t="s">
        <v>64</v>
      </c>
      <c r="BP18" s="646"/>
      <c r="BQ18" s="646"/>
      <c r="BR18" s="646"/>
      <c r="BS18" s="652" t="s">
        <v>64</v>
      </c>
      <c r="BT18" s="644"/>
      <c r="BU18" s="644"/>
      <c r="BV18" s="644"/>
      <c r="BW18" s="644"/>
      <c r="BX18" s="644"/>
      <c r="BY18" s="644"/>
      <c r="BZ18" s="644"/>
      <c r="CA18" s="644"/>
      <c r="CB18" s="653"/>
      <c r="CD18" s="658" t="s">
        <v>200</v>
      </c>
      <c r="CE18" s="659"/>
      <c r="CF18" s="659"/>
      <c r="CG18" s="659"/>
      <c r="CH18" s="659"/>
      <c r="CI18" s="659"/>
      <c r="CJ18" s="659"/>
      <c r="CK18" s="659"/>
      <c r="CL18" s="659"/>
      <c r="CM18" s="659"/>
      <c r="CN18" s="659"/>
      <c r="CO18" s="659"/>
      <c r="CP18" s="659"/>
      <c r="CQ18" s="660"/>
      <c r="CR18" s="643" t="s">
        <v>64</v>
      </c>
      <c r="CS18" s="644"/>
      <c r="CT18" s="644"/>
      <c r="CU18" s="644"/>
      <c r="CV18" s="644"/>
      <c r="CW18" s="644"/>
      <c r="CX18" s="644"/>
      <c r="CY18" s="645"/>
      <c r="CZ18" s="646" t="s">
        <v>64</v>
      </c>
      <c r="DA18" s="646"/>
      <c r="DB18" s="646"/>
      <c r="DC18" s="646"/>
      <c r="DD18" s="652" t="s">
        <v>64</v>
      </c>
      <c r="DE18" s="644"/>
      <c r="DF18" s="644"/>
      <c r="DG18" s="644"/>
      <c r="DH18" s="644"/>
      <c r="DI18" s="644"/>
      <c r="DJ18" s="644"/>
      <c r="DK18" s="644"/>
      <c r="DL18" s="644"/>
      <c r="DM18" s="644"/>
      <c r="DN18" s="644"/>
      <c r="DO18" s="644"/>
      <c r="DP18" s="645"/>
      <c r="DQ18" s="652" t="s">
        <v>64</v>
      </c>
      <c r="DR18" s="644"/>
      <c r="DS18" s="644"/>
      <c r="DT18" s="644"/>
      <c r="DU18" s="644"/>
      <c r="DV18" s="644"/>
      <c r="DW18" s="644"/>
      <c r="DX18" s="644"/>
      <c r="DY18" s="644"/>
      <c r="DZ18" s="644"/>
      <c r="EA18" s="644"/>
      <c r="EB18" s="644"/>
      <c r="EC18" s="653"/>
    </row>
    <row r="19" spans="2:133" ht="11.25" customHeight="1" x14ac:dyDescent="0.2">
      <c r="B19" s="640" t="s">
        <v>201</v>
      </c>
      <c r="C19" s="641"/>
      <c r="D19" s="641"/>
      <c r="E19" s="641"/>
      <c r="F19" s="641"/>
      <c r="G19" s="641"/>
      <c r="H19" s="641"/>
      <c r="I19" s="641"/>
      <c r="J19" s="641"/>
      <c r="K19" s="641"/>
      <c r="L19" s="641"/>
      <c r="M19" s="641"/>
      <c r="N19" s="641"/>
      <c r="O19" s="641"/>
      <c r="P19" s="641"/>
      <c r="Q19" s="642"/>
      <c r="R19" s="643">
        <v>21</v>
      </c>
      <c r="S19" s="644"/>
      <c r="T19" s="644"/>
      <c r="U19" s="644"/>
      <c r="V19" s="644"/>
      <c r="W19" s="644"/>
      <c r="X19" s="644"/>
      <c r="Y19" s="645"/>
      <c r="Z19" s="646">
        <v>0</v>
      </c>
      <c r="AA19" s="646"/>
      <c r="AB19" s="646"/>
      <c r="AC19" s="646"/>
      <c r="AD19" s="647">
        <v>21</v>
      </c>
      <c r="AE19" s="647"/>
      <c r="AF19" s="647"/>
      <c r="AG19" s="647"/>
      <c r="AH19" s="647"/>
      <c r="AI19" s="647"/>
      <c r="AJ19" s="647"/>
      <c r="AK19" s="647"/>
      <c r="AL19" s="648">
        <v>0</v>
      </c>
      <c r="AM19" s="649"/>
      <c r="AN19" s="649"/>
      <c r="AO19" s="650"/>
      <c r="AP19" s="640" t="s">
        <v>202</v>
      </c>
      <c r="AQ19" s="641"/>
      <c r="AR19" s="641"/>
      <c r="AS19" s="641"/>
      <c r="AT19" s="641"/>
      <c r="AU19" s="641"/>
      <c r="AV19" s="641"/>
      <c r="AW19" s="641"/>
      <c r="AX19" s="641"/>
      <c r="AY19" s="641"/>
      <c r="AZ19" s="641"/>
      <c r="BA19" s="641"/>
      <c r="BB19" s="641"/>
      <c r="BC19" s="641"/>
      <c r="BD19" s="641"/>
      <c r="BE19" s="641"/>
      <c r="BF19" s="642"/>
      <c r="BG19" s="643">
        <v>5038</v>
      </c>
      <c r="BH19" s="644"/>
      <c r="BI19" s="644"/>
      <c r="BJ19" s="644"/>
      <c r="BK19" s="644"/>
      <c r="BL19" s="644"/>
      <c r="BM19" s="644"/>
      <c r="BN19" s="645"/>
      <c r="BO19" s="646">
        <v>6.5</v>
      </c>
      <c r="BP19" s="646"/>
      <c r="BQ19" s="646"/>
      <c r="BR19" s="646"/>
      <c r="BS19" s="652" t="s">
        <v>64</v>
      </c>
      <c r="BT19" s="644"/>
      <c r="BU19" s="644"/>
      <c r="BV19" s="644"/>
      <c r="BW19" s="644"/>
      <c r="BX19" s="644"/>
      <c r="BY19" s="644"/>
      <c r="BZ19" s="644"/>
      <c r="CA19" s="644"/>
      <c r="CB19" s="653"/>
      <c r="CD19" s="658" t="s">
        <v>203</v>
      </c>
      <c r="CE19" s="659"/>
      <c r="CF19" s="659"/>
      <c r="CG19" s="659"/>
      <c r="CH19" s="659"/>
      <c r="CI19" s="659"/>
      <c r="CJ19" s="659"/>
      <c r="CK19" s="659"/>
      <c r="CL19" s="659"/>
      <c r="CM19" s="659"/>
      <c r="CN19" s="659"/>
      <c r="CO19" s="659"/>
      <c r="CP19" s="659"/>
      <c r="CQ19" s="660"/>
      <c r="CR19" s="643" t="s">
        <v>64</v>
      </c>
      <c r="CS19" s="644"/>
      <c r="CT19" s="644"/>
      <c r="CU19" s="644"/>
      <c r="CV19" s="644"/>
      <c r="CW19" s="644"/>
      <c r="CX19" s="644"/>
      <c r="CY19" s="645"/>
      <c r="CZ19" s="646" t="s">
        <v>64</v>
      </c>
      <c r="DA19" s="646"/>
      <c r="DB19" s="646"/>
      <c r="DC19" s="646"/>
      <c r="DD19" s="652" t="s">
        <v>64</v>
      </c>
      <c r="DE19" s="644"/>
      <c r="DF19" s="644"/>
      <c r="DG19" s="644"/>
      <c r="DH19" s="644"/>
      <c r="DI19" s="644"/>
      <c r="DJ19" s="644"/>
      <c r="DK19" s="644"/>
      <c r="DL19" s="644"/>
      <c r="DM19" s="644"/>
      <c r="DN19" s="644"/>
      <c r="DO19" s="644"/>
      <c r="DP19" s="645"/>
      <c r="DQ19" s="652" t="s">
        <v>64</v>
      </c>
      <c r="DR19" s="644"/>
      <c r="DS19" s="644"/>
      <c r="DT19" s="644"/>
      <c r="DU19" s="644"/>
      <c r="DV19" s="644"/>
      <c r="DW19" s="644"/>
      <c r="DX19" s="644"/>
      <c r="DY19" s="644"/>
      <c r="DZ19" s="644"/>
      <c r="EA19" s="644"/>
      <c r="EB19" s="644"/>
      <c r="EC19" s="653"/>
    </row>
    <row r="20" spans="2:133" ht="11.25" customHeight="1" x14ac:dyDescent="0.2">
      <c r="B20" s="640" t="s">
        <v>204</v>
      </c>
      <c r="C20" s="641"/>
      <c r="D20" s="641"/>
      <c r="E20" s="641"/>
      <c r="F20" s="641"/>
      <c r="G20" s="641"/>
      <c r="H20" s="641"/>
      <c r="I20" s="641"/>
      <c r="J20" s="641"/>
      <c r="K20" s="641"/>
      <c r="L20" s="641"/>
      <c r="M20" s="641"/>
      <c r="N20" s="641"/>
      <c r="O20" s="641"/>
      <c r="P20" s="641"/>
      <c r="Q20" s="642"/>
      <c r="R20" s="643">
        <v>329</v>
      </c>
      <c r="S20" s="644"/>
      <c r="T20" s="644"/>
      <c r="U20" s="644"/>
      <c r="V20" s="644"/>
      <c r="W20" s="644"/>
      <c r="X20" s="644"/>
      <c r="Y20" s="645"/>
      <c r="Z20" s="646">
        <v>0</v>
      </c>
      <c r="AA20" s="646"/>
      <c r="AB20" s="646"/>
      <c r="AC20" s="646"/>
      <c r="AD20" s="647">
        <v>329</v>
      </c>
      <c r="AE20" s="647"/>
      <c r="AF20" s="647"/>
      <c r="AG20" s="647"/>
      <c r="AH20" s="647"/>
      <c r="AI20" s="647"/>
      <c r="AJ20" s="647"/>
      <c r="AK20" s="647"/>
      <c r="AL20" s="648">
        <v>0</v>
      </c>
      <c r="AM20" s="649"/>
      <c r="AN20" s="649"/>
      <c r="AO20" s="650"/>
      <c r="AP20" s="640" t="s">
        <v>205</v>
      </c>
      <c r="AQ20" s="641"/>
      <c r="AR20" s="641"/>
      <c r="AS20" s="641"/>
      <c r="AT20" s="641"/>
      <c r="AU20" s="641"/>
      <c r="AV20" s="641"/>
      <c r="AW20" s="641"/>
      <c r="AX20" s="641"/>
      <c r="AY20" s="641"/>
      <c r="AZ20" s="641"/>
      <c r="BA20" s="641"/>
      <c r="BB20" s="641"/>
      <c r="BC20" s="641"/>
      <c r="BD20" s="641"/>
      <c r="BE20" s="641"/>
      <c r="BF20" s="642"/>
      <c r="BG20" s="643">
        <v>5038</v>
      </c>
      <c r="BH20" s="644"/>
      <c r="BI20" s="644"/>
      <c r="BJ20" s="644"/>
      <c r="BK20" s="644"/>
      <c r="BL20" s="644"/>
      <c r="BM20" s="644"/>
      <c r="BN20" s="645"/>
      <c r="BO20" s="646">
        <v>6.5</v>
      </c>
      <c r="BP20" s="646"/>
      <c r="BQ20" s="646"/>
      <c r="BR20" s="646"/>
      <c r="BS20" s="652" t="s">
        <v>64</v>
      </c>
      <c r="BT20" s="644"/>
      <c r="BU20" s="644"/>
      <c r="BV20" s="644"/>
      <c r="BW20" s="644"/>
      <c r="BX20" s="644"/>
      <c r="BY20" s="644"/>
      <c r="BZ20" s="644"/>
      <c r="CA20" s="644"/>
      <c r="CB20" s="653"/>
      <c r="CD20" s="658" t="s">
        <v>206</v>
      </c>
      <c r="CE20" s="659"/>
      <c r="CF20" s="659"/>
      <c r="CG20" s="659"/>
      <c r="CH20" s="659"/>
      <c r="CI20" s="659"/>
      <c r="CJ20" s="659"/>
      <c r="CK20" s="659"/>
      <c r="CL20" s="659"/>
      <c r="CM20" s="659"/>
      <c r="CN20" s="659"/>
      <c r="CO20" s="659"/>
      <c r="CP20" s="659"/>
      <c r="CQ20" s="660"/>
      <c r="CR20" s="643">
        <v>1517994</v>
      </c>
      <c r="CS20" s="644"/>
      <c r="CT20" s="644"/>
      <c r="CU20" s="644"/>
      <c r="CV20" s="644"/>
      <c r="CW20" s="644"/>
      <c r="CX20" s="644"/>
      <c r="CY20" s="645"/>
      <c r="CZ20" s="646">
        <v>100</v>
      </c>
      <c r="DA20" s="646"/>
      <c r="DB20" s="646"/>
      <c r="DC20" s="646"/>
      <c r="DD20" s="652">
        <v>310430</v>
      </c>
      <c r="DE20" s="644"/>
      <c r="DF20" s="644"/>
      <c r="DG20" s="644"/>
      <c r="DH20" s="644"/>
      <c r="DI20" s="644"/>
      <c r="DJ20" s="644"/>
      <c r="DK20" s="644"/>
      <c r="DL20" s="644"/>
      <c r="DM20" s="644"/>
      <c r="DN20" s="644"/>
      <c r="DO20" s="644"/>
      <c r="DP20" s="645"/>
      <c r="DQ20" s="652">
        <v>955868</v>
      </c>
      <c r="DR20" s="644"/>
      <c r="DS20" s="644"/>
      <c r="DT20" s="644"/>
      <c r="DU20" s="644"/>
      <c r="DV20" s="644"/>
      <c r="DW20" s="644"/>
      <c r="DX20" s="644"/>
      <c r="DY20" s="644"/>
      <c r="DZ20" s="644"/>
      <c r="EA20" s="644"/>
      <c r="EB20" s="644"/>
      <c r="EC20" s="653"/>
    </row>
    <row r="21" spans="2:133" ht="11.25" customHeight="1" x14ac:dyDescent="0.2">
      <c r="B21" s="640" t="s">
        <v>207</v>
      </c>
      <c r="C21" s="641"/>
      <c r="D21" s="641"/>
      <c r="E21" s="641"/>
      <c r="F21" s="641"/>
      <c r="G21" s="641"/>
      <c r="H21" s="641"/>
      <c r="I21" s="641"/>
      <c r="J21" s="641"/>
      <c r="K21" s="641"/>
      <c r="L21" s="641"/>
      <c r="M21" s="641"/>
      <c r="N21" s="641"/>
      <c r="O21" s="641"/>
      <c r="P21" s="641"/>
      <c r="Q21" s="642"/>
      <c r="R21" s="643">
        <v>47</v>
      </c>
      <c r="S21" s="644"/>
      <c r="T21" s="644"/>
      <c r="U21" s="644"/>
      <c r="V21" s="644"/>
      <c r="W21" s="644"/>
      <c r="X21" s="644"/>
      <c r="Y21" s="645"/>
      <c r="Z21" s="646">
        <v>0</v>
      </c>
      <c r="AA21" s="646"/>
      <c r="AB21" s="646"/>
      <c r="AC21" s="646"/>
      <c r="AD21" s="647">
        <v>47</v>
      </c>
      <c r="AE21" s="647"/>
      <c r="AF21" s="647"/>
      <c r="AG21" s="647"/>
      <c r="AH21" s="647"/>
      <c r="AI21" s="647"/>
      <c r="AJ21" s="647"/>
      <c r="AK21" s="647"/>
      <c r="AL21" s="648">
        <v>0</v>
      </c>
      <c r="AM21" s="649"/>
      <c r="AN21" s="649"/>
      <c r="AO21" s="650"/>
      <c r="AP21" s="662" t="s">
        <v>208</v>
      </c>
      <c r="AQ21" s="663"/>
      <c r="AR21" s="663"/>
      <c r="AS21" s="663"/>
      <c r="AT21" s="663"/>
      <c r="AU21" s="663"/>
      <c r="AV21" s="663"/>
      <c r="AW21" s="663"/>
      <c r="AX21" s="663"/>
      <c r="AY21" s="663"/>
      <c r="AZ21" s="663"/>
      <c r="BA21" s="663"/>
      <c r="BB21" s="663"/>
      <c r="BC21" s="663"/>
      <c r="BD21" s="663"/>
      <c r="BE21" s="663"/>
      <c r="BF21" s="664"/>
      <c r="BG21" s="643">
        <v>5038</v>
      </c>
      <c r="BH21" s="644"/>
      <c r="BI21" s="644"/>
      <c r="BJ21" s="644"/>
      <c r="BK21" s="644"/>
      <c r="BL21" s="644"/>
      <c r="BM21" s="644"/>
      <c r="BN21" s="645"/>
      <c r="BO21" s="646">
        <v>6.5</v>
      </c>
      <c r="BP21" s="646"/>
      <c r="BQ21" s="646"/>
      <c r="BR21" s="646"/>
      <c r="BS21" s="652" t="s">
        <v>64</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2">
      <c r="B22" s="640" t="s">
        <v>209</v>
      </c>
      <c r="C22" s="641"/>
      <c r="D22" s="641"/>
      <c r="E22" s="641"/>
      <c r="F22" s="641"/>
      <c r="G22" s="641"/>
      <c r="H22" s="641"/>
      <c r="I22" s="641"/>
      <c r="J22" s="641"/>
      <c r="K22" s="641"/>
      <c r="L22" s="641"/>
      <c r="M22" s="641"/>
      <c r="N22" s="641"/>
      <c r="O22" s="641"/>
      <c r="P22" s="641"/>
      <c r="Q22" s="642"/>
      <c r="R22" s="643">
        <v>762256</v>
      </c>
      <c r="S22" s="644"/>
      <c r="T22" s="644"/>
      <c r="U22" s="644"/>
      <c r="V22" s="644"/>
      <c r="W22" s="644"/>
      <c r="X22" s="644"/>
      <c r="Y22" s="645"/>
      <c r="Z22" s="646">
        <v>43.8</v>
      </c>
      <c r="AA22" s="646"/>
      <c r="AB22" s="646"/>
      <c r="AC22" s="646"/>
      <c r="AD22" s="647">
        <v>631179</v>
      </c>
      <c r="AE22" s="647"/>
      <c r="AF22" s="647"/>
      <c r="AG22" s="647"/>
      <c r="AH22" s="647"/>
      <c r="AI22" s="647"/>
      <c r="AJ22" s="647"/>
      <c r="AK22" s="647"/>
      <c r="AL22" s="648">
        <v>84.4</v>
      </c>
      <c r="AM22" s="649"/>
      <c r="AN22" s="649"/>
      <c r="AO22" s="650"/>
      <c r="AP22" s="662" t="s">
        <v>210</v>
      </c>
      <c r="AQ22" s="663"/>
      <c r="AR22" s="663"/>
      <c r="AS22" s="663"/>
      <c r="AT22" s="663"/>
      <c r="AU22" s="663"/>
      <c r="AV22" s="663"/>
      <c r="AW22" s="663"/>
      <c r="AX22" s="663"/>
      <c r="AY22" s="663"/>
      <c r="AZ22" s="663"/>
      <c r="BA22" s="663"/>
      <c r="BB22" s="663"/>
      <c r="BC22" s="663"/>
      <c r="BD22" s="663"/>
      <c r="BE22" s="663"/>
      <c r="BF22" s="664"/>
      <c r="BG22" s="643" t="s">
        <v>64</v>
      </c>
      <c r="BH22" s="644"/>
      <c r="BI22" s="644"/>
      <c r="BJ22" s="644"/>
      <c r="BK22" s="644"/>
      <c r="BL22" s="644"/>
      <c r="BM22" s="644"/>
      <c r="BN22" s="645"/>
      <c r="BO22" s="646" t="s">
        <v>64</v>
      </c>
      <c r="BP22" s="646"/>
      <c r="BQ22" s="646"/>
      <c r="BR22" s="646"/>
      <c r="BS22" s="652" t="s">
        <v>64</v>
      </c>
      <c r="BT22" s="644"/>
      <c r="BU22" s="644"/>
      <c r="BV22" s="644"/>
      <c r="BW22" s="644"/>
      <c r="BX22" s="644"/>
      <c r="BY22" s="644"/>
      <c r="BZ22" s="644"/>
      <c r="CA22" s="644"/>
      <c r="CB22" s="653"/>
      <c r="CD22" s="625" t="s">
        <v>211</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2">
      <c r="B23" s="640" t="s">
        <v>212</v>
      </c>
      <c r="C23" s="641"/>
      <c r="D23" s="641"/>
      <c r="E23" s="641"/>
      <c r="F23" s="641"/>
      <c r="G23" s="641"/>
      <c r="H23" s="641"/>
      <c r="I23" s="641"/>
      <c r="J23" s="641"/>
      <c r="K23" s="641"/>
      <c r="L23" s="641"/>
      <c r="M23" s="641"/>
      <c r="N23" s="641"/>
      <c r="O23" s="641"/>
      <c r="P23" s="641"/>
      <c r="Q23" s="642"/>
      <c r="R23" s="643">
        <v>631179</v>
      </c>
      <c r="S23" s="644"/>
      <c r="T23" s="644"/>
      <c r="U23" s="644"/>
      <c r="V23" s="644"/>
      <c r="W23" s="644"/>
      <c r="X23" s="644"/>
      <c r="Y23" s="645"/>
      <c r="Z23" s="646">
        <v>36.299999999999997</v>
      </c>
      <c r="AA23" s="646"/>
      <c r="AB23" s="646"/>
      <c r="AC23" s="646"/>
      <c r="AD23" s="647">
        <v>631179</v>
      </c>
      <c r="AE23" s="647"/>
      <c r="AF23" s="647"/>
      <c r="AG23" s="647"/>
      <c r="AH23" s="647"/>
      <c r="AI23" s="647"/>
      <c r="AJ23" s="647"/>
      <c r="AK23" s="647"/>
      <c r="AL23" s="648">
        <v>84.4</v>
      </c>
      <c r="AM23" s="649"/>
      <c r="AN23" s="649"/>
      <c r="AO23" s="650"/>
      <c r="AP23" s="662" t="s">
        <v>213</v>
      </c>
      <c r="AQ23" s="663"/>
      <c r="AR23" s="663"/>
      <c r="AS23" s="663"/>
      <c r="AT23" s="663"/>
      <c r="AU23" s="663"/>
      <c r="AV23" s="663"/>
      <c r="AW23" s="663"/>
      <c r="AX23" s="663"/>
      <c r="AY23" s="663"/>
      <c r="AZ23" s="663"/>
      <c r="BA23" s="663"/>
      <c r="BB23" s="663"/>
      <c r="BC23" s="663"/>
      <c r="BD23" s="663"/>
      <c r="BE23" s="663"/>
      <c r="BF23" s="664"/>
      <c r="BG23" s="643" t="s">
        <v>64</v>
      </c>
      <c r="BH23" s="644"/>
      <c r="BI23" s="644"/>
      <c r="BJ23" s="644"/>
      <c r="BK23" s="644"/>
      <c r="BL23" s="644"/>
      <c r="BM23" s="644"/>
      <c r="BN23" s="645"/>
      <c r="BO23" s="646" t="s">
        <v>64</v>
      </c>
      <c r="BP23" s="646"/>
      <c r="BQ23" s="646"/>
      <c r="BR23" s="646"/>
      <c r="BS23" s="652" t="s">
        <v>64</v>
      </c>
      <c r="BT23" s="644"/>
      <c r="BU23" s="644"/>
      <c r="BV23" s="644"/>
      <c r="BW23" s="644"/>
      <c r="BX23" s="644"/>
      <c r="BY23" s="644"/>
      <c r="BZ23" s="644"/>
      <c r="CA23" s="644"/>
      <c r="CB23" s="653"/>
      <c r="CD23" s="625" t="s">
        <v>153</v>
      </c>
      <c r="CE23" s="626"/>
      <c r="CF23" s="626"/>
      <c r="CG23" s="626"/>
      <c r="CH23" s="626"/>
      <c r="CI23" s="626"/>
      <c r="CJ23" s="626"/>
      <c r="CK23" s="626"/>
      <c r="CL23" s="626"/>
      <c r="CM23" s="626"/>
      <c r="CN23" s="626"/>
      <c r="CO23" s="626"/>
      <c r="CP23" s="626"/>
      <c r="CQ23" s="627"/>
      <c r="CR23" s="625" t="s">
        <v>214</v>
      </c>
      <c r="CS23" s="626"/>
      <c r="CT23" s="626"/>
      <c r="CU23" s="626"/>
      <c r="CV23" s="626"/>
      <c r="CW23" s="626"/>
      <c r="CX23" s="626"/>
      <c r="CY23" s="627"/>
      <c r="CZ23" s="625" t="s">
        <v>215</v>
      </c>
      <c r="DA23" s="626"/>
      <c r="DB23" s="626"/>
      <c r="DC23" s="627"/>
      <c r="DD23" s="625" t="s">
        <v>216</v>
      </c>
      <c r="DE23" s="626"/>
      <c r="DF23" s="626"/>
      <c r="DG23" s="626"/>
      <c r="DH23" s="626"/>
      <c r="DI23" s="626"/>
      <c r="DJ23" s="626"/>
      <c r="DK23" s="627"/>
      <c r="DL23" s="674" t="s">
        <v>217</v>
      </c>
      <c r="DM23" s="675"/>
      <c r="DN23" s="675"/>
      <c r="DO23" s="675"/>
      <c r="DP23" s="675"/>
      <c r="DQ23" s="675"/>
      <c r="DR23" s="675"/>
      <c r="DS23" s="675"/>
      <c r="DT23" s="675"/>
      <c r="DU23" s="675"/>
      <c r="DV23" s="676"/>
      <c r="DW23" s="625" t="s">
        <v>218</v>
      </c>
      <c r="DX23" s="626"/>
      <c r="DY23" s="626"/>
      <c r="DZ23" s="626"/>
      <c r="EA23" s="626"/>
      <c r="EB23" s="626"/>
      <c r="EC23" s="627"/>
    </row>
    <row r="24" spans="2:133" ht="11.25" customHeight="1" x14ac:dyDescent="0.2">
      <c r="B24" s="640" t="s">
        <v>219</v>
      </c>
      <c r="C24" s="641"/>
      <c r="D24" s="641"/>
      <c r="E24" s="641"/>
      <c r="F24" s="641"/>
      <c r="G24" s="641"/>
      <c r="H24" s="641"/>
      <c r="I24" s="641"/>
      <c r="J24" s="641"/>
      <c r="K24" s="641"/>
      <c r="L24" s="641"/>
      <c r="M24" s="641"/>
      <c r="N24" s="641"/>
      <c r="O24" s="641"/>
      <c r="P24" s="641"/>
      <c r="Q24" s="642"/>
      <c r="R24" s="643">
        <v>131077</v>
      </c>
      <c r="S24" s="644"/>
      <c r="T24" s="644"/>
      <c r="U24" s="644"/>
      <c r="V24" s="644"/>
      <c r="W24" s="644"/>
      <c r="X24" s="644"/>
      <c r="Y24" s="645"/>
      <c r="Z24" s="646">
        <v>7.5</v>
      </c>
      <c r="AA24" s="646"/>
      <c r="AB24" s="646"/>
      <c r="AC24" s="646"/>
      <c r="AD24" s="647" t="s">
        <v>64</v>
      </c>
      <c r="AE24" s="647"/>
      <c r="AF24" s="647"/>
      <c r="AG24" s="647"/>
      <c r="AH24" s="647"/>
      <c r="AI24" s="647"/>
      <c r="AJ24" s="647"/>
      <c r="AK24" s="647"/>
      <c r="AL24" s="648" t="s">
        <v>64</v>
      </c>
      <c r="AM24" s="649"/>
      <c r="AN24" s="649"/>
      <c r="AO24" s="650"/>
      <c r="AP24" s="662" t="s">
        <v>220</v>
      </c>
      <c r="AQ24" s="663"/>
      <c r="AR24" s="663"/>
      <c r="AS24" s="663"/>
      <c r="AT24" s="663"/>
      <c r="AU24" s="663"/>
      <c r="AV24" s="663"/>
      <c r="AW24" s="663"/>
      <c r="AX24" s="663"/>
      <c r="AY24" s="663"/>
      <c r="AZ24" s="663"/>
      <c r="BA24" s="663"/>
      <c r="BB24" s="663"/>
      <c r="BC24" s="663"/>
      <c r="BD24" s="663"/>
      <c r="BE24" s="663"/>
      <c r="BF24" s="664"/>
      <c r="BG24" s="643" t="s">
        <v>64</v>
      </c>
      <c r="BH24" s="644"/>
      <c r="BI24" s="644"/>
      <c r="BJ24" s="644"/>
      <c r="BK24" s="644"/>
      <c r="BL24" s="644"/>
      <c r="BM24" s="644"/>
      <c r="BN24" s="645"/>
      <c r="BO24" s="646" t="s">
        <v>64</v>
      </c>
      <c r="BP24" s="646"/>
      <c r="BQ24" s="646"/>
      <c r="BR24" s="646"/>
      <c r="BS24" s="652" t="s">
        <v>64</v>
      </c>
      <c r="BT24" s="644"/>
      <c r="BU24" s="644"/>
      <c r="BV24" s="644"/>
      <c r="BW24" s="644"/>
      <c r="BX24" s="644"/>
      <c r="BY24" s="644"/>
      <c r="BZ24" s="644"/>
      <c r="CA24" s="644"/>
      <c r="CB24" s="653"/>
      <c r="CD24" s="654" t="s">
        <v>221</v>
      </c>
      <c r="CE24" s="655"/>
      <c r="CF24" s="655"/>
      <c r="CG24" s="655"/>
      <c r="CH24" s="655"/>
      <c r="CI24" s="655"/>
      <c r="CJ24" s="655"/>
      <c r="CK24" s="655"/>
      <c r="CL24" s="655"/>
      <c r="CM24" s="655"/>
      <c r="CN24" s="655"/>
      <c r="CO24" s="655"/>
      <c r="CP24" s="655"/>
      <c r="CQ24" s="656"/>
      <c r="CR24" s="632">
        <v>377162</v>
      </c>
      <c r="CS24" s="633"/>
      <c r="CT24" s="633"/>
      <c r="CU24" s="633"/>
      <c r="CV24" s="633"/>
      <c r="CW24" s="633"/>
      <c r="CX24" s="633"/>
      <c r="CY24" s="634"/>
      <c r="CZ24" s="637">
        <v>24.8</v>
      </c>
      <c r="DA24" s="638"/>
      <c r="DB24" s="638"/>
      <c r="DC24" s="657"/>
      <c r="DD24" s="677">
        <v>351548</v>
      </c>
      <c r="DE24" s="633"/>
      <c r="DF24" s="633"/>
      <c r="DG24" s="633"/>
      <c r="DH24" s="633"/>
      <c r="DI24" s="633"/>
      <c r="DJ24" s="633"/>
      <c r="DK24" s="634"/>
      <c r="DL24" s="677">
        <v>336233</v>
      </c>
      <c r="DM24" s="633"/>
      <c r="DN24" s="633"/>
      <c r="DO24" s="633"/>
      <c r="DP24" s="633"/>
      <c r="DQ24" s="633"/>
      <c r="DR24" s="633"/>
      <c r="DS24" s="633"/>
      <c r="DT24" s="633"/>
      <c r="DU24" s="633"/>
      <c r="DV24" s="634"/>
      <c r="DW24" s="637">
        <v>43.9</v>
      </c>
      <c r="DX24" s="638"/>
      <c r="DY24" s="638"/>
      <c r="DZ24" s="638"/>
      <c r="EA24" s="638"/>
      <c r="EB24" s="638"/>
      <c r="EC24" s="639"/>
    </row>
    <row r="25" spans="2:133" ht="11.25" customHeight="1" x14ac:dyDescent="0.2">
      <c r="B25" s="640" t="s">
        <v>222</v>
      </c>
      <c r="C25" s="641"/>
      <c r="D25" s="641"/>
      <c r="E25" s="641"/>
      <c r="F25" s="641"/>
      <c r="G25" s="641"/>
      <c r="H25" s="641"/>
      <c r="I25" s="641"/>
      <c r="J25" s="641"/>
      <c r="K25" s="641"/>
      <c r="L25" s="641"/>
      <c r="M25" s="641"/>
      <c r="N25" s="641"/>
      <c r="O25" s="641"/>
      <c r="P25" s="641"/>
      <c r="Q25" s="642"/>
      <c r="R25" s="643" t="s">
        <v>64</v>
      </c>
      <c r="S25" s="644"/>
      <c r="T25" s="644"/>
      <c r="U25" s="644"/>
      <c r="V25" s="644"/>
      <c r="W25" s="644"/>
      <c r="X25" s="644"/>
      <c r="Y25" s="645"/>
      <c r="Z25" s="646" t="s">
        <v>64</v>
      </c>
      <c r="AA25" s="646"/>
      <c r="AB25" s="646"/>
      <c r="AC25" s="646"/>
      <c r="AD25" s="647" t="s">
        <v>64</v>
      </c>
      <c r="AE25" s="647"/>
      <c r="AF25" s="647"/>
      <c r="AG25" s="647"/>
      <c r="AH25" s="647"/>
      <c r="AI25" s="647"/>
      <c r="AJ25" s="647"/>
      <c r="AK25" s="647"/>
      <c r="AL25" s="648" t="s">
        <v>64</v>
      </c>
      <c r="AM25" s="649"/>
      <c r="AN25" s="649"/>
      <c r="AO25" s="650"/>
      <c r="AP25" s="662" t="s">
        <v>223</v>
      </c>
      <c r="AQ25" s="663"/>
      <c r="AR25" s="663"/>
      <c r="AS25" s="663"/>
      <c r="AT25" s="663"/>
      <c r="AU25" s="663"/>
      <c r="AV25" s="663"/>
      <c r="AW25" s="663"/>
      <c r="AX25" s="663"/>
      <c r="AY25" s="663"/>
      <c r="AZ25" s="663"/>
      <c r="BA25" s="663"/>
      <c r="BB25" s="663"/>
      <c r="BC25" s="663"/>
      <c r="BD25" s="663"/>
      <c r="BE25" s="663"/>
      <c r="BF25" s="664"/>
      <c r="BG25" s="643" t="s">
        <v>64</v>
      </c>
      <c r="BH25" s="644"/>
      <c r="BI25" s="644"/>
      <c r="BJ25" s="644"/>
      <c r="BK25" s="644"/>
      <c r="BL25" s="644"/>
      <c r="BM25" s="644"/>
      <c r="BN25" s="645"/>
      <c r="BO25" s="646" t="s">
        <v>64</v>
      </c>
      <c r="BP25" s="646"/>
      <c r="BQ25" s="646"/>
      <c r="BR25" s="646"/>
      <c r="BS25" s="652" t="s">
        <v>64</v>
      </c>
      <c r="BT25" s="644"/>
      <c r="BU25" s="644"/>
      <c r="BV25" s="644"/>
      <c r="BW25" s="644"/>
      <c r="BX25" s="644"/>
      <c r="BY25" s="644"/>
      <c r="BZ25" s="644"/>
      <c r="CA25" s="644"/>
      <c r="CB25" s="653"/>
      <c r="CD25" s="658" t="s">
        <v>224</v>
      </c>
      <c r="CE25" s="659"/>
      <c r="CF25" s="659"/>
      <c r="CG25" s="659"/>
      <c r="CH25" s="659"/>
      <c r="CI25" s="659"/>
      <c r="CJ25" s="659"/>
      <c r="CK25" s="659"/>
      <c r="CL25" s="659"/>
      <c r="CM25" s="659"/>
      <c r="CN25" s="659"/>
      <c r="CO25" s="659"/>
      <c r="CP25" s="659"/>
      <c r="CQ25" s="660"/>
      <c r="CR25" s="643">
        <v>210904</v>
      </c>
      <c r="CS25" s="678"/>
      <c r="CT25" s="678"/>
      <c r="CU25" s="678"/>
      <c r="CV25" s="678"/>
      <c r="CW25" s="678"/>
      <c r="CX25" s="678"/>
      <c r="CY25" s="679"/>
      <c r="CZ25" s="648">
        <v>13.9</v>
      </c>
      <c r="DA25" s="680"/>
      <c r="DB25" s="680"/>
      <c r="DC25" s="683"/>
      <c r="DD25" s="652">
        <v>201864</v>
      </c>
      <c r="DE25" s="678"/>
      <c r="DF25" s="678"/>
      <c r="DG25" s="678"/>
      <c r="DH25" s="678"/>
      <c r="DI25" s="678"/>
      <c r="DJ25" s="678"/>
      <c r="DK25" s="679"/>
      <c r="DL25" s="652">
        <v>186631</v>
      </c>
      <c r="DM25" s="678"/>
      <c r="DN25" s="678"/>
      <c r="DO25" s="678"/>
      <c r="DP25" s="678"/>
      <c r="DQ25" s="678"/>
      <c r="DR25" s="678"/>
      <c r="DS25" s="678"/>
      <c r="DT25" s="678"/>
      <c r="DU25" s="678"/>
      <c r="DV25" s="679"/>
      <c r="DW25" s="648">
        <v>24.4</v>
      </c>
      <c r="DX25" s="680"/>
      <c r="DY25" s="680"/>
      <c r="DZ25" s="680"/>
      <c r="EA25" s="680"/>
      <c r="EB25" s="680"/>
      <c r="EC25" s="681"/>
    </row>
    <row r="26" spans="2:133" ht="11.25" customHeight="1" x14ac:dyDescent="0.2">
      <c r="B26" s="640" t="s">
        <v>225</v>
      </c>
      <c r="C26" s="641"/>
      <c r="D26" s="641"/>
      <c r="E26" s="641"/>
      <c r="F26" s="641"/>
      <c r="G26" s="641"/>
      <c r="H26" s="641"/>
      <c r="I26" s="641"/>
      <c r="J26" s="641"/>
      <c r="K26" s="641"/>
      <c r="L26" s="641"/>
      <c r="M26" s="641"/>
      <c r="N26" s="641"/>
      <c r="O26" s="641"/>
      <c r="P26" s="641"/>
      <c r="Q26" s="642"/>
      <c r="R26" s="643">
        <v>873254</v>
      </c>
      <c r="S26" s="644"/>
      <c r="T26" s="644"/>
      <c r="U26" s="644"/>
      <c r="V26" s="644"/>
      <c r="W26" s="644"/>
      <c r="X26" s="644"/>
      <c r="Y26" s="645"/>
      <c r="Z26" s="646">
        <v>50.2</v>
      </c>
      <c r="AA26" s="646"/>
      <c r="AB26" s="646"/>
      <c r="AC26" s="646"/>
      <c r="AD26" s="647">
        <v>742177</v>
      </c>
      <c r="AE26" s="647"/>
      <c r="AF26" s="647"/>
      <c r="AG26" s="647"/>
      <c r="AH26" s="647"/>
      <c r="AI26" s="647"/>
      <c r="AJ26" s="647"/>
      <c r="AK26" s="647"/>
      <c r="AL26" s="648">
        <v>99.2</v>
      </c>
      <c r="AM26" s="649"/>
      <c r="AN26" s="649"/>
      <c r="AO26" s="650"/>
      <c r="AP26" s="662" t="s">
        <v>226</v>
      </c>
      <c r="AQ26" s="682"/>
      <c r="AR26" s="682"/>
      <c r="AS26" s="682"/>
      <c r="AT26" s="682"/>
      <c r="AU26" s="682"/>
      <c r="AV26" s="682"/>
      <c r="AW26" s="682"/>
      <c r="AX26" s="682"/>
      <c r="AY26" s="682"/>
      <c r="AZ26" s="682"/>
      <c r="BA26" s="682"/>
      <c r="BB26" s="682"/>
      <c r="BC26" s="682"/>
      <c r="BD26" s="682"/>
      <c r="BE26" s="682"/>
      <c r="BF26" s="664"/>
      <c r="BG26" s="643" t="s">
        <v>64</v>
      </c>
      <c r="BH26" s="644"/>
      <c r="BI26" s="644"/>
      <c r="BJ26" s="644"/>
      <c r="BK26" s="644"/>
      <c r="BL26" s="644"/>
      <c r="BM26" s="644"/>
      <c r="BN26" s="645"/>
      <c r="BO26" s="646" t="s">
        <v>64</v>
      </c>
      <c r="BP26" s="646"/>
      <c r="BQ26" s="646"/>
      <c r="BR26" s="646"/>
      <c r="BS26" s="652" t="s">
        <v>64</v>
      </c>
      <c r="BT26" s="644"/>
      <c r="BU26" s="644"/>
      <c r="BV26" s="644"/>
      <c r="BW26" s="644"/>
      <c r="BX26" s="644"/>
      <c r="BY26" s="644"/>
      <c r="BZ26" s="644"/>
      <c r="CA26" s="644"/>
      <c r="CB26" s="653"/>
      <c r="CD26" s="658" t="s">
        <v>227</v>
      </c>
      <c r="CE26" s="659"/>
      <c r="CF26" s="659"/>
      <c r="CG26" s="659"/>
      <c r="CH26" s="659"/>
      <c r="CI26" s="659"/>
      <c r="CJ26" s="659"/>
      <c r="CK26" s="659"/>
      <c r="CL26" s="659"/>
      <c r="CM26" s="659"/>
      <c r="CN26" s="659"/>
      <c r="CO26" s="659"/>
      <c r="CP26" s="659"/>
      <c r="CQ26" s="660"/>
      <c r="CR26" s="643">
        <v>117903</v>
      </c>
      <c r="CS26" s="644"/>
      <c r="CT26" s="644"/>
      <c r="CU26" s="644"/>
      <c r="CV26" s="644"/>
      <c r="CW26" s="644"/>
      <c r="CX26" s="644"/>
      <c r="CY26" s="645"/>
      <c r="CZ26" s="648">
        <v>7.8</v>
      </c>
      <c r="DA26" s="680"/>
      <c r="DB26" s="680"/>
      <c r="DC26" s="683"/>
      <c r="DD26" s="652">
        <v>111833</v>
      </c>
      <c r="DE26" s="644"/>
      <c r="DF26" s="644"/>
      <c r="DG26" s="644"/>
      <c r="DH26" s="644"/>
      <c r="DI26" s="644"/>
      <c r="DJ26" s="644"/>
      <c r="DK26" s="645"/>
      <c r="DL26" s="652" t="s">
        <v>64</v>
      </c>
      <c r="DM26" s="644"/>
      <c r="DN26" s="644"/>
      <c r="DO26" s="644"/>
      <c r="DP26" s="644"/>
      <c r="DQ26" s="644"/>
      <c r="DR26" s="644"/>
      <c r="DS26" s="644"/>
      <c r="DT26" s="644"/>
      <c r="DU26" s="644"/>
      <c r="DV26" s="645"/>
      <c r="DW26" s="648" t="s">
        <v>64</v>
      </c>
      <c r="DX26" s="680"/>
      <c r="DY26" s="680"/>
      <c r="DZ26" s="680"/>
      <c r="EA26" s="680"/>
      <c r="EB26" s="680"/>
      <c r="EC26" s="681"/>
    </row>
    <row r="27" spans="2:133" ht="11.25" customHeight="1" x14ac:dyDescent="0.2">
      <c r="B27" s="640" t="s">
        <v>228</v>
      </c>
      <c r="C27" s="641"/>
      <c r="D27" s="641"/>
      <c r="E27" s="641"/>
      <c r="F27" s="641"/>
      <c r="G27" s="641"/>
      <c r="H27" s="641"/>
      <c r="I27" s="641"/>
      <c r="J27" s="641"/>
      <c r="K27" s="641"/>
      <c r="L27" s="641"/>
      <c r="M27" s="641"/>
      <c r="N27" s="641"/>
      <c r="O27" s="641"/>
      <c r="P27" s="641"/>
      <c r="Q27" s="642"/>
      <c r="R27" s="643" t="s">
        <v>64</v>
      </c>
      <c r="S27" s="644"/>
      <c r="T27" s="644"/>
      <c r="U27" s="644"/>
      <c r="V27" s="644"/>
      <c r="W27" s="644"/>
      <c r="X27" s="644"/>
      <c r="Y27" s="645"/>
      <c r="Z27" s="646" t="s">
        <v>64</v>
      </c>
      <c r="AA27" s="646"/>
      <c r="AB27" s="646"/>
      <c r="AC27" s="646"/>
      <c r="AD27" s="647" t="s">
        <v>64</v>
      </c>
      <c r="AE27" s="647"/>
      <c r="AF27" s="647"/>
      <c r="AG27" s="647"/>
      <c r="AH27" s="647"/>
      <c r="AI27" s="647"/>
      <c r="AJ27" s="647"/>
      <c r="AK27" s="647"/>
      <c r="AL27" s="648" t="s">
        <v>64</v>
      </c>
      <c r="AM27" s="649"/>
      <c r="AN27" s="649"/>
      <c r="AO27" s="650"/>
      <c r="AP27" s="640" t="s">
        <v>229</v>
      </c>
      <c r="AQ27" s="641"/>
      <c r="AR27" s="641"/>
      <c r="AS27" s="641"/>
      <c r="AT27" s="641"/>
      <c r="AU27" s="641"/>
      <c r="AV27" s="641"/>
      <c r="AW27" s="641"/>
      <c r="AX27" s="641"/>
      <c r="AY27" s="641"/>
      <c r="AZ27" s="641"/>
      <c r="BA27" s="641"/>
      <c r="BB27" s="641"/>
      <c r="BC27" s="641"/>
      <c r="BD27" s="641"/>
      <c r="BE27" s="641"/>
      <c r="BF27" s="642"/>
      <c r="BG27" s="643">
        <v>77716</v>
      </c>
      <c r="BH27" s="644"/>
      <c r="BI27" s="644"/>
      <c r="BJ27" s="644"/>
      <c r="BK27" s="644"/>
      <c r="BL27" s="644"/>
      <c r="BM27" s="644"/>
      <c r="BN27" s="645"/>
      <c r="BO27" s="646">
        <v>100</v>
      </c>
      <c r="BP27" s="646"/>
      <c r="BQ27" s="646"/>
      <c r="BR27" s="646"/>
      <c r="BS27" s="652" t="s">
        <v>64</v>
      </c>
      <c r="BT27" s="644"/>
      <c r="BU27" s="644"/>
      <c r="BV27" s="644"/>
      <c r="BW27" s="644"/>
      <c r="BX27" s="644"/>
      <c r="BY27" s="644"/>
      <c r="BZ27" s="644"/>
      <c r="CA27" s="644"/>
      <c r="CB27" s="653"/>
      <c r="CD27" s="658" t="s">
        <v>230</v>
      </c>
      <c r="CE27" s="659"/>
      <c r="CF27" s="659"/>
      <c r="CG27" s="659"/>
      <c r="CH27" s="659"/>
      <c r="CI27" s="659"/>
      <c r="CJ27" s="659"/>
      <c r="CK27" s="659"/>
      <c r="CL27" s="659"/>
      <c r="CM27" s="659"/>
      <c r="CN27" s="659"/>
      <c r="CO27" s="659"/>
      <c r="CP27" s="659"/>
      <c r="CQ27" s="660"/>
      <c r="CR27" s="643">
        <v>25686</v>
      </c>
      <c r="CS27" s="678"/>
      <c r="CT27" s="678"/>
      <c r="CU27" s="678"/>
      <c r="CV27" s="678"/>
      <c r="CW27" s="678"/>
      <c r="CX27" s="678"/>
      <c r="CY27" s="679"/>
      <c r="CZ27" s="648">
        <v>1.7</v>
      </c>
      <c r="DA27" s="680"/>
      <c r="DB27" s="680"/>
      <c r="DC27" s="683"/>
      <c r="DD27" s="652">
        <v>9112</v>
      </c>
      <c r="DE27" s="678"/>
      <c r="DF27" s="678"/>
      <c r="DG27" s="678"/>
      <c r="DH27" s="678"/>
      <c r="DI27" s="678"/>
      <c r="DJ27" s="678"/>
      <c r="DK27" s="679"/>
      <c r="DL27" s="652">
        <v>9112</v>
      </c>
      <c r="DM27" s="678"/>
      <c r="DN27" s="678"/>
      <c r="DO27" s="678"/>
      <c r="DP27" s="678"/>
      <c r="DQ27" s="678"/>
      <c r="DR27" s="678"/>
      <c r="DS27" s="678"/>
      <c r="DT27" s="678"/>
      <c r="DU27" s="678"/>
      <c r="DV27" s="679"/>
      <c r="DW27" s="648">
        <v>1.2</v>
      </c>
      <c r="DX27" s="680"/>
      <c r="DY27" s="680"/>
      <c r="DZ27" s="680"/>
      <c r="EA27" s="680"/>
      <c r="EB27" s="680"/>
      <c r="EC27" s="681"/>
    </row>
    <row r="28" spans="2:133" ht="11.25" customHeight="1" x14ac:dyDescent="0.2">
      <c r="B28" s="640" t="s">
        <v>231</v>
      </c>
      <c r="C28" s="641"/>
      <c r="D28" s="641"/>
      <c r="E28" s="641"/>
      <c r="F28" s="641"/>
      <c r="G28" s="641"/>
      <c r="H28" s="641"/>
      <c r="I28" s="641"/>
      <c r="J28" s="641"/>
      <c r="K28" s="641"/>
      <c r="L28" s="641"/>
      <c r="M28" s="641"/>
      <c r="N28" s="641"/>
      <c r="O28" s="641"/>
      <c r="P28" s="641"/>
      <c r="Q28" s="642"/>
      <c r="R28" s="643">
        <v>7952</v>
      </c>
      <c r="S28" s="644"/>
      <c r="T28" s="644"/>
      <c r="U28" s="644"/>
      <c r="V28" s="644"/>
      <c r="W28" s="644"/>
      <c r="X28" s="644"/>
      <c r="Y28" s="645"/>
      <c r="Z28" s="646">
        <v>0.5</v>
      </c>
      <c r="AA28" s="646"/>
      <c r="AB28" s="646"/>
      <c r="AC28" s="646"/>
      <c r="AD28" s="647" t="s">
        <v>64</v>
      </c>
      <c r="AE28" s="647"/>
      <c r="AF28" s="647"/>
      <c r="AG28" s="647"/>
      <c r="AH28" s="647"/>
      <c r="AI28" s="647"/>
      <c r="AJ28" s="647"/>
      <c r="AK28" s="647"/>
      <c r="AL28" s="648" t="s">
        <v>64</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232</v>
      </c>
      <c r="CE28" s="659"/>
      <c r="CF28" s="659"/>
      <c r="CG28" s="659"/>
      <c r="CH28" s="659"/>
      <c r="CI28" s="659"/>
      <c r="CJ28" s="659"/>
      <c r="CK28" s="659"/>
      <c r="CL28" s="659"/>
      <c r="CM28" s="659"/>
      <c r="CN28" s="659"/>
      <c r="CO28" s="659"/>
      <c r="CP28" s="659"/>
      <c r="CQ28" s="660"/>
      <c r="CR28" s="643">
        <v>140572</v>
      </c>
      <c r="CS28" s="644"/>
      <c r="CT28" s="644"/>
      <c r="CU28" s="644"/>
      <c r="CV28" s="644"/>
      <c r="CW28" s="644"/>
      <c r="CX28" s="644"/>
      <c r="CY28" s="645"/>
      <c r="CZ28" s="648">
        <v>9.3000000000000007</v>
      </c>
      <c r="DA28" s="680"/>
      <c r="DB28" s="680"/>
      <c r="DC28" s="683"/>
      <c r="DD28" s="652">
        <v>140572</v>
      </c>
      <c r="DE28" s="644"/>
      <c r="DF28" s="644"/>
      <c r="DG28" s="644"/>
      <c r="DH28" s="644"/>
      <c r="DI28" s="644"/>
      <c r="DJ28" s="644"/>
      <c r="DK28" s="645"/>
      <c r="DL28" s="652">
        <v>140490</v>
      </c>
      <c r="DM28" s="644"/>
      <c r="DN28" s="644"/>
      <c r="DO28" s="644"/>
      <c r="DP28" s="644"/>
      <c r="DQ28" s="644"/>
      <c r="DR28" s="644"/>
      <c r="DS28" s="644"/>
      <c r="DT28" s="644"/>
      <c r="DU28" s="644"/>
      <c r="DV28" s="645"/>
      <c r="DW28" s="648">
        <v>18.3</v>
      </c>
      <c r="DX28" s="680"/>
      <c r="DY28" s="680"/>
      <c r="DZ28" s="680"/>
      <c r="EA28" s="680"/>
      <c r="EB28" s="680"/>
      <c r="EC28" s="681"/>
    </row>
    <row r="29" spans="2:133" ht="11.25" customHeight="1" x14ac:dyDescent="0.2">
      <c r="B29" s="640" t="s">
        <v>233</v>
      </c>
      <c r="C29" s="641"/>
      <c r="D29" s="641"/>
      <c r="E29" s="641"/>
      <c r="F29" s="641"/>
      <c r="G29" s="641"/>
      <c r="H29" s="641"/>
      <c r="I29" s="641"/>
      <c r="J29" s="641"/>
      <c r="K29" s="641"/>
      <c r="L29" s="641"/>
      <c r="M29" s="641"/>
      <c r="N29" s="641"/>
      <c r="O29" s="641"/>
      <c r="P29" s="641"/>
      <c r="Q29" s="642"/>
      <c r="R29" s="643">
        <v>14623</v>
      </c>
      <c r="S29" s="644"/>
      <c r="T29" s="644"/>
      <c r="U29" s="644"/>
      <c r="V29" s="644"/>
      <c r="W29" s="644"/>
      <c r="X29" s="644"/>
      <c r="Y29" s="645"/>
      <c r="Z29" s="646">
        <v>0.8</v>
      </c>
      <c r="AA29" s="646"/>
      <c r="AB29" s="646"/>
      <c r="AC29" s="646"/>
      <c r="AD29" s="647" t="s">
        <v>64</v>
      </c>
      <c r="AE29" s="647"/>
      <c r="AF29" s="647"/>
      <c r="AG29" s="647"/>
      <c r="AH29" s="647"/>
      <c r="AI29" s="647"/>
      <c r="AJ29" s="647"/>
      <c r="AK29" s="647"/>
      <c r="AL29" s="648" t="s">
        <v>64</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234</v>
      </c>
      <c r="CE29" s="690"/>
      <c r="CF29" s="658" t="s">
        <v>235</v>
      </c>
      <c r="CG29" s="659"/>
      <c r="CH29" s="659"/>
      <c r="CI29" s="659"/>
      <c r="CJ29" s="659"/>
      <c r="CK29" s="659"/>
      <c r="CL29" s="659"/>
      <c r="CM29" s="659"/>
      <c r="CN29" s="659"/>
      <c r="CO29" s="659"/>
      <c r="CP29" s="659"/>
      <c r="CQ29" s="660"/>
      <c r="CR29" s="643">
        <v>140481</v>
      </c>
      <c r="CS29" s="678"/>
      <c r="CT29" s="678"/>
      <c r="CU29" s="678"/>
      <c r="CV29" s="678"/>
      <c r="CW29" s="678"/>
      <c r="CX29" s="678"/>
      <c r="CY29" s="679"/>
      <c r="CZ29" s="648">
        <v>9.3000000000000007</v>
      </c>
      <c r="DA29" s="680"/>
      <c r="DB29" s="680"/>
      <c r="DC29" s="683"/>
      <c r="DD29" s="652">
        <v>140481</v>
      </c>
      <c r="DE29" s="678"/>
      <c r="DF29" s="678"/>
      <c r="DG29" s="678"/>
      <c r="DH29" s="678"/>
      <c r="DI29" s="678"/>
      <c r="DJ29" s="678"/>
      <c r="DK29" s="679"/>
      <c r="DL29" s="652">
        <v>140481</v>
      </c>
      <c r="DM29" s="678"/>
      <c r="DN29" s="678"/>
      <c r="DO29" s="678"/>
      <c r="DP29" s="678"/>
      <c r="DQ29" s="678"/>
      <c r="DR29" s="678"/>
      <c r="DS29" s="678"/>
      <c r="DT29" s="678"/>
      <c r="DU29" s="678"/>
      <c r="DV29" s="679"/>
      <c r="DW29" s="648">
        <v>18.3</v>
      </c>
      <c r="DX29" s="680"/>
      <c r="DY29" s="680"/>
      <c r="DZ29" s="680"/>
      <c r="EA29" s="680"/>
      <c r="EB29" s="680"/>
      <c r="EC29" s="681"/>
    </row>
    <row r="30" spans="2:133" ht="11.25" customHeight="1" x14ac:dyDescent="0.2">
      <c r="B30" s="640" t="s">
        <v>236</v>
      </c>
      <c r="C30" s="641"/>
      <c r="D30" s="641"/>
      <c r="E30" s="641"/>
      <c r="F30" s="641"/>
      <c r="G30" s="641"/>
      <c r="H30" s="641"/>
      <c r="I30" s="641"/>
      <c r="J30" s="641"/>
      <c r="K30" s="641"/>
      <c r="L30" s="641"/>
      <c r="M30" s="641"/>
      <c r="N30" s="641"/>
      <c r="O30" s="641"/>
      <c r="P30" s="641"/>
      <c r="Q30" s="642"/>
      <c r="R30" s="643">
        <v>620</v>
      </c>
      <c r="S30" s="644"/>
      <c r="T30" s="644"/>
      <c r="U30" s="644"/>
      <c r="V30" s="644"/>
      <c r="W30" s="644"/>
      <c r="X30" s="644"/>
      <c r="Y30" s="645"/>
      <c r="Z30" s="646">
        <v>0</v>
      </c>
      <c r="AA30" s="646"/>
      <c r="AB30" s="646"/>
      <c r="AC30" s="646"/>
      <c r="AD30" s="647" t="s">
        <v>64</v>
      </c>
      <c r="AE30" s="647"/>
      <c r="AF30" s="647"/>
      <c r="AG30" s="647"/>
      <c r="AH30" s="647"/>
      <c r="AI30" s="647"/>
      <c r="AJ30" s="647"/>
      <c r="AK30" s="647"/>
      <c r="AL30" s="648" t="s">
        <v>64</v>
      </c>
      <c r="AM30" s="649"/>
      <c r="AN30" s="649"/>
      <c r="AO30" s="650"/>
      <c r="AP30" s="622" t="s">
        <v>153</v>
      </c>
      <c r="AQ30" s="623"/>
      <c r="AR30" s="623"/>
      <c r="AS30" s="623"/>
      <c r="AT30" s="623"/>
      <c r="AU30" s="623"/>
      <c r="AV30" s="623"/>
      <c r="AW30" s="623"/>
      <c r="AX30" s="623"/>
      <c r="AY30" s="623"/>
      <c r="AZ30" s="623"/>
      <c r="BA30" s="623"/>
      <c r="BB30" s="623"/>
      <c r="BC30" s="623"/>
      <c r="BD30" s="623"/>
      <c r="BE30" s="623"/>
      <c r="BF30" s="624"/>
      <c r="BG30" s="622" t="s">
        <v>237</v>
      </c>
      <c r="BH30" s="687"/>
      <c r="BI30" s="687"/>
      <c r="BJ30" s="687"/>
      <c r="BK30" s="687"/>
      <c r="BL30" s="687"/>
      <c r="BM30" s="687"/>
      <c r="BN30" s="687"/>
      <c r="BO30" s="687"/>
      <c r="BP30" s="687"/>
      <c r="BQ30" s="688"/>
      <c r="BR30" s="622" t="s">
        <v>238</v>
      </c>
      <c r="BS30" s="687"/>
      <c r="BT30" s="687"/>
      <c r="BU30" s="687"/>
      <c r="BV30" s="687"/>
      <c r="BW30" s="687"/>
      <c r="BX30" s="687"/>
      <c r="BY30" s="687"/>
      <c r="BZ30" s="687"/>
      <c r="CA30" s="687"/>
      <c r="CB30" s="688"/>
      <c r="CD30" s="691"/>
      <c r="CE30" s="692"/>
      <c r="CF30" s="658" t="s">
        <v>239</v>
      </c>
      <c r="CG30" s="659"/>
      <c r="CH30" s="659"/>
      <c r="CI30" s="659"/>
      <c r="CJ30" s="659"/>
      <c r="CK30" s="659"/>
      <c r="CL30" s="659"/>
      <c r="CM30" s="659"/>
      <c r="CN30" s="659"/>
      <c r="CO30" s="659"/>
      <c r="CP30" s="659"/>
      <c r="CQ30" s="660"/>
      <c r="CR30" s="643">
        <v>135134</v>
      </c>
      <c r="CS30" s="644"/>
      <c r="CT30" s="644"/>
      <c r="CU30" s="644"/>
      <c r="CV30" s="644"/>
      <c r="CW30" s="644"/>
      <c r="CX30" s="644"/>
      <c r="CY30" s="645"/>
      <c r="CZ30" s="648">
        <v>8.9</v>
      </c>
      <c r="DA30" s="680"/>
      <c r="DB30" s="680"/>
      <c r="DC30" s="683"/>
      <c r="DD30" s="652">
        <v>135134</v>
      </c>
      <c r="DE30" s="644"/>
      <c r="DF30" s="644"/>
      <c r="DG30" s="644"/>
      <c r="DH30" s="644"/>
      <c r="DI30" s="644"/>
      <c r="DJ30" s="644"/>
      <c r="DK30" s="645"/>
      <c r="DL30" s="652">
        <v>135134</v>
      </c>
      <c r="DM30" s="644"/>
      <c r="DN30" s="644"/>
      <c r="DO30" s="644"/>
      <c r="DP30" s="644"/>
      <c r="DQ30" s="644"/>
      <c r="DR30" s="644"/>
      <c r="DS30" s="644"/>
      <c r="DT30" s="644"/>
      <c r="DU30" s="644"/>
      <c r="DV30" s="645"/>
      <c r="DW30" s="648">
        <v>17.600000000000001</v>
      </c>
      <c r="DX30" s="680"/>
      <c r="DY30" s="680"/>
      <c r="DZ30" s="680"/>
      <c r="EA30" s="680"/>
      <c r="EB30" s="680"/>
      <c r="EC30" s="681"/>
    </row>
    <row r="31" spans="2:133" ht="11.25" customHeight="1" x14ac:dyDescent="0.2">
      <c r="B31" s="640" t="s">
        <v>240</v>
      </c>
      <c r="C31" s="641"/>
      <c r="D31" s="641"/>
      <c r="E31" s="641"/>
      <c r="F31" s="641"/>
      <c r="G31" s="641"/>
      <c r="H31" s="641"/>
      <c r="I31" s="641"/>
      <c r="J31" s="641"/>
      <c r="K31" s="641"/>
      <c r="L31" s="641"/>
      <c r="M31" s="641"/>
      <c r="N31" s="641"/>
      <c r="O31" s="641"/>
      <c r="P31" s="641"/>
      <c r="Q31" s="642"/>
      <c r="R31" s="643">
        <v>214675</v>
      </c>
      <c r="S31" s="644"/>
      <c r="T31" s="644"/>
      <c r="U31" s="644"/>
      <c r="V31" s="644"/>
      <c r="W31" s="644"/>
      <c r="X31" s="644"/>
      <c r="Y31" s="645"/>
      <c r="Z31" s="646">
        <v>12.3</v>
      </c>
      <c r="AA31" s="646"/>
      <c r="AB31" s="646"/>
      <c r="AC31" s="646"/>
      <c r="AD31" s="647" t="s">
        <v>64</v>
      </c>
      <c r="AE31" s="647"/>
      <c r="AF31" s="647"/>
      <c r="AG31" s="647"/>
      <c r="AH31" s="647"/>
      <c r="AI31" s="647"/>
      <c r="AJ31" s="647"/>
      <c r="AK31" s="647"/>
      <c r="AL31" s="648" t="s">
        <v>64</v>
      </c>
      <c r="AM31" s="649"/>
      <c r="AN31" s="649"/>
      <c r="AO31" s="650"/>
      <c r="AP31" s="695" t="s">
        <v>241</v>
      </c>
      <c r="AQ31" s="696"/>
      <c r="AR31" s="696"/>
      <c r="AS31" s="696"/>
      <c r="AT31" s="701" t="s">
        <v>242</v>
      </c>
      <c r="AU31" s="86"/>
      <c r="AV31" s="86"/>
      <c r="AW31" s="86"/>
      <c r="AX31" s="629" t="s">
        <v>119</v>
      </c>
      <c r="AY31" s="630"/>
      <c r="AZ31" s="630"/>
      <c r="BA31" s="630"/>
      <c r="BB31" s="630"/>
      <c r="BC31" s="630"/>
      <c r="BD31" s="630"/>
      <c r="BE31" s="630"/>
      <c r="BF31" s="631"/>
      <c r="BG31" s="707">
        <v>99.2</v>
      </c>
      <c r="BH31" s="708"/>
      <c r="BI31" s="708"/>
      <c r="BJ31" s="708"/>
      <c r="BK31" s="708"/>
      <c r="BL31" s="708"/>
      <c r="BM31" s="638">
        <v>96.2</v>
      </c>
      <c r="BN31" s="708"/>
      <c r="BO31" s="708"/>
      <c r="BP31" s="708"/>
      <c r="BQ31" s="709"/>
      <c r="BR31" s="707">
        <v>98.9</v>
      </c>
      <c r="BS31" s="708"/>
      <c r="BT31" s="708"/>
      <c r="BU31" s="708"/>
      <c r="BV31" s="708"/>
      <c r="BW31" s="708"/>
      <c r="BX31" s="638">
        <v>95.9</v>
      </c>
      <c r="BY31" s="708"/>
      <c r="BZ31" s="708"/>
      <c r="CA31" s="708"/>
      <c r="CB31" s="709"/>
      <c r="CD31" s="691"/>
      <c r="CE31" s="692"/>
      <c r="CF31" s="658" t="s">
        <v>243</v>
      </c>
      <c r="CG31" s="659"/>
      <c r="CH31" s="659"/>
      <c r="CI31" s="659"/>
      <c r="CJ31" s="659"/>
      <c r="CK31" s="659"/>
      <c r="CL31" s="659"/>
      <c r="CM31" s="659"/>
      <c r="CN31" s="659"/>
      <c r="CO31" s="659"/>
      <c r="CP31" s="659"/>
      <c r="CQ31" s="660"/>
      <c r="CR31" s="643">
        <v>5347</v>
      </c>
      <c r="CS31" s="678"/>
      <c r="CT31" s="678"/>
      <c r="CU31" s="678"/>
      <c r="CV31" s="678"/>
      <c r="CW31" s="678"/>
      <c r="CX31" s="678"/>
      <c r="CY31" s="679"/>
      <c r="CZ31" s="648">
        <v>0.4</v>
      </c>
      <c r="DA31" s="680"/>
      <c r="DB31" s="680"/>
      <c r="DC31" s="683"/>
      <c r="DD31" s="652">
        <v>5347</v>
      </c>
      <c r="DE31" s="678"/>
      <c r="DF31" s="678"/>
      <c r="DG31" s="678"/>
      <c r="DH31" s="678"/>
      <c r="DI31" s="678"/>
      <c r="DJ31" s="678"/>
      <c r="DK31" s="679"/>
      <c r="DL31" s="652">
        <v>5347</v>
      </c>
      <c r="DM31" s="678"/>
      <c r="DN31" s="678"/>
      <c r="DO31" s="678"/>
      <c r="DP31" s="678"/>
      <c r="DQ31" s="678"/>
      <c r="DR31" s="678"/>
      <c r="DS31" s="678"/>
      <c r="DT31" s="678"/>
      <c r="DU31" s="678"/>
      <c r="DV31" s="679"/>
      <c r="DW31" s="648">
        <v>0.7</v>
      </c>
      <c r="DX31" s="680"/>
      <c r="DY31" s="680"/>
      <c r="DZ31" s="680"/>
      <c r="EA31" s="680"/>
      <c r="EB31" s="680"/>
      <c r="EC31" s="681"/>
    </row>
    <row r="32" spans="2:133" ht="11.25" customHeight="1" x14ac:dyDescent="0.2">
      <c r="B32" s="704" t="s">
        <v>244</v>
      </c>
      <c r="C32" s="705"/>
      <c r="D32" s="705"/>
      <c r="E32" s="705"/>
      <c r="F32" s="705"/>
      <c r="G32" s="705"/>
      <c r="H32" s="705"/>
      <c r="I32" s="705"/>
      <c r="J32" s="705"/>
      <c r="K32" s="705"/>
      <c r="L32" s="705"/>
      <c r="M32" s="705"/>
      <c r="N32" s="705"/>
      <c r="O32" s="705"/>
      <c r="P32" s="705"/>
      <c r="Q32" s="706"/>
      <c r="R32" s="643" t="s">
        <v>64</v>
      </c>
      <c r="S32" s="644"/>
      <c r="T32" s="644"/>
      <c r="U32" s="644"/>
      <c r="V32" s="644"/>
      <c r="W32" s="644"/>
      <c r="X32" s="644"/>
      <c r="Y32" s="645"/>
      <c r="Z32" s="646" t="s">
        <v>64</v>
      </c>
      <c r="AA32" s="646"/>
      <c r="AB32" s="646"/>
      <c r="AC32" s="646"/>
      <c r="AD32" s="647" t="s">
        <v>64</v>
      </c>
      <c r="AE32" s="647"/>
      <c r="AF32" s="647"/>
      <c r="AG32" s="647"/>
      <c r="AH32" s="647"/>
      <c r="AI32" s="647"/>
      <c r="AJ32" s="647"/>
      <c r="AK32" s="647"/>
      <c r="AL32" s="648" t="s">
        <v>64</v>
      </c>
      <c r="AM32" s="649"/>
      <c r="AN32" s="649"/>
      <c r="AO32" s="650"/>
      <c r="AP32" s="697"/>
      <c r="AQ32" s="698"/>
      <c r="AR32" s="698"/>
      <c r="AS32" s="698"/>
      <c r="AT32" s="702"/>
      <c r="AU32" s="85" t="s">
        <v>245</v>
      </c>
      <c r="AV32" s="85"/>
      <c r="AW32" s="85"/>
      <c r="AX32" s="640" t="s">
        <v>246</v>
      </c>
      <c r="AY32" s="641"/>
      <c r="AZ32" s="641"/>
      <c r="BA32" s="641"/>
      <c r="BB32" s="641"/>
      <c r="BC32" s="641"/>
      <c r="BD32" s="641"/>
      <c r="BE32" s="641"/>
      <c r="BF32" s="642"/>
      <c r="BG32" s="710">
        <v>100</v>
      </c>
      <c r="BH32" s="678"/>
      <c r="BI32" s="678"/>
      <c r="BJ32" s="678"/>
      <c r="BK32" s="678"/>
      <c r="BL32" s="678"/>
      <c r="BM32" s="649">
        <v>99.3</v>
      </c>
      <c r="BN32" s="711"/>
      <c r="BO32" s="711"/>
      <c r="BP32" s="711"/>
      <c r="BQ32" s="712"/>
      <c r="BR32" s="710">
        <v>99.5</v>
      </c>
      <c r="BS32" s="678"/>
      <c r="BT32" s="678"/>
      <c r="BU32" s="678"/>
      <c r="BV32" s="678"/>
      <c r="BW32" s="678"/>
      <c r="BX32" s="649">
        <v>98.6</v>
      </c>
      <c r="BY32" s="711"/>
      <c r="BZ32" s="711"/>
      <c r="CA32" s="711"/>
      <c r="CB32" s="712"/>
      <c r="CD32" s="693"/>
      <c r="CE32" s="694"/>
      <c r="CF32" s="658" t="s">
        <v>247</v>
      </c>
      <c r="CG32" s="659"/>
      <c r="CH32" s="659"/>
      <c r="CI32" s="659"/>
      <c r="CJ32" s="659"/>
      <c r="CK32" s="659"/>
      <c r="CL32" s="659"/>
      <c r="CM32" s="659"/>
      <c r="CN32" s="659"/>
      <c r="CO32" s="659"/>
      <c r="CP32" s="659"/>
      <c r="CQ32" s="660"/>
      <c r="CR32" s="643">
        <v>91</v>
      </c>
      <c r="CS32" s="644"/>
      <c r="CT32" s="644"/>
      <c r="CU32" s="644"/>
      <c r="CV32" s="644"/>
      <c r="CW32" s="644"/>
      <c r="CX32" s="644"/>
      <c r="CY32" s="645"/>
      <c r="CZ32" s="648">
        <v>0</v>
      </c>
      <c r="DA32" s="680"/>
      <c r="DB32" s="680"/>
      <c r="DC32" s="683"/>
      <c r="DD32" s="652">
        <v>9</v>
      </c>
      <c r="DE32" s="644"/>
      <c r="DF32" s="644"/>
      <c r="DG32" s="644"/>
      <c r="DH32" s="644"/>
      <c r="DI32" s="644"/>
      <c r="DJ32" s="644"/>
      <c r="DK32" s="645"/>
      <c r="DL32" s="652">
        <v>9</v>
      </c>
      <c r="DM32" s="644"/>
      <c r="DN32" s="644"/>
      <c r="DO32" s="644"/>
      <c r="DP32" s="644"/>
      <c r="DQ32" s="644"/>
      <c r="DR32" s="644"/>
      <c r="DS32" s="644"/>
      <c r="DT32" s="644"/>
      <c r="DU32" s="644"/>
      <c r="DV32" s="645"/>
      <c r="DW32" s="648">
        <v>0</v>
      </c>
      <c r="DX32" s="680"/>
      <c r="DY32" s="680"/>
      <c r="DZ32" s="680"/>
      <c r="EA32" s="680"/>
      <c r="EB32" s="680"/>
      <c r="EC32" s="681"/>
    </row>
    <row r="33" spans="2:133" ht="11.25" customHeight="1" x14ac:dyDescent="0.2">
      <c r="B33" s="640" t="s">
        <v>248</v>
      </c>
      <c r="C33" s="641"/>
      <c r="D33" s="641"/>
      <c r="E33" s="641"/>
      <c r="F33" s="641"/>
      <c r="G33" s="641"/>
      <c r="H33" s="641"/>
      <c r="I33" s="641"/>
      <c r="J33" s="641"/>
      <c r="K33" s="641"/>
      <c r="L33" s="641"/>
      <c r="M33" s="641"/>
      <c r="N33" s="641"/>
      <c r="O33" s="641"/>
      <c r="P33" s="641"/>
      <c r="Q33" s="642"/>
      <c r="R33" s="643">
        <v>36885</v>
      </c>
      <c r="S33" s="644"/>
      <c r="T33" s="644"/>
      <c r="U33" s="644"/>
      <c r="V33" s="644"/>
      <c r="W33" s="644"/>
      <c r="X33" s="644"/>
      <c r="Y33" s="645"/>
      <c r="Z33" s="646">
        <v>2.1</v>
      </c>
      <c r="AA33" s="646"/>
      <c r="AB33" s="646"/>
      <c r="AC33" s="646"/>
      <c r="AD33" s="647" t="s">
        <v>64</v>
      </c>
      <c r="AE33" s="647"/>
      <c r="AF33" s="647"/>
      <c r="AG33" s="647"/>
      <c r="AH33" s="647"/>
      <c r="AI33" s="647"/>
      <c r="AJ33" s="647"/>
      <c r="AK33" s="647"/>
      <c r="AL33" s="648" t="s">
        <v>64</v>
      </c>
      <c r="AM33" s="649"/>
      <c r="AN33" s="649"/>
      <c r="AO33" s="650"/>
      <c r="AP33" s="699"/>
      <c r="AQ33" s="700"/>
      <c r="AR33" s="700"/>
      <c r="AS33" s="700"/>
      <c r="AT33" s="703"/>
      <c r="AU33" s="87"/>
      <c r="AV33" s="87"/>
      <c r="AW33" s="87"/>
      <c r="AX33" s="684" t="s">
        <v>249</v>
      </c>
      <c r="AY33" s="685"/>
      <c r="AZ33" s="685"/>
      <c r="BA33" s="685"/>
      <c r="BB33" s="685"/>
      <c r="BC33" s="685"/>
      <c r="BD33" s="685"/>
      <c r="BE33" s="685"/>
      <c r="BF33" s="686"/>
      <c r="BG33" s="713">
        <v>97.9</v>
      </c>
      <c r="BH33" s="714"/>
      <c r="BI33" s="714"/>
      <c r="BJ33" s="714"/>
      <c r="BK33" s="714"/>
      <c r="BL33" s="714"/>
      <c r="BM33" s="715">
        <v>90.9</v>
      </c>
      <c r="BN33" s="714"/>
      <c r="BO33" s="714"/>
      <c r="BP33" s="714"/>
      <c r="BQ33" s="716"/>
      <c r="BR33" s="713">
        <v>97.6</v>
      </c>
      <c r="BS33" s="714"/>
      <c r="BT33" s="714"/>
      <c r="BU33" s="714"/>
      <c r="BV33" s="714"/>
      <c r="BW33" s="714"/>
      <c r="BX33" s="715">
        <v>90.7</v>
      </c>
      <c r="BY33" s="714"/>
      <c r="BZ33" s="714"/>
      <c r="CA33" s="714"/>
      <c r="CB33" s="716"/>
      <c r="CD33" s="658" t="s">
        <v>250</v>
      </c>
      <c r="CE33" s="659"/>
      <c r="CF33" s="659"/>
      <c r="CG33" s="659"/>
      <c r="CH33" s="659"/>
      <c r="CI33" s="659"/>
      <c r="CJ33" s="659"/>
      <c r="CK33" s="659"/>
      <c r="CL33" s="659"/>
      <c r="CM33" s="659"/>
      <c r="CN33" s="659"/>
      <c r="CO33" s="659"/>
      <c r="CP33" s="659"/>
      <c r="CQ33" s="660"/>
      <c r="CR33" s="643">
        <v>795686</v>
      </c>
      <c r="CS33" s="678"/>
      <c r="CT33" s="678"/>
      <c r="CU33" s="678"/>
      <c r="CV33" s="678"/>
      <c r="CW33" s="678"/>
      <c r="CX33" s="678"/>
      <c r="CY33" s="679"/>
      <c r="CZ33" s="648">
        <v>52.4</v>
      </c>
      <c r="DA33" s="680"/>
      <c r="DB33" s="680"/>
      <c r="DC33" s="683"/>
      <c r="DD33" s="652">
        <v>562535</v>
      </c>
      <c r="DE33" s="678"/>
      <c r="DF33" s="678"/>
      <c r="DG33" s="678"/>
      <c r="DH33" s="678"/>
      <c r="DI33" s="678"/>
      <c r="DJ33" s="678"/>
      <c r="DK33" s="679"/>
      <c r="DL33" s="652">
        <v>277297</v>
      </c>
      <c r="DM33" s="678"/>
      <c r="DN33" s="678"/>
      <c r="DO33" s="678"/>
      <c r="DP33" s="678"/>
      <c r="DQ33" s="678"/>
      <c r="DR33" s="678"/>
      <c r="DS33" s="678"/>
      <c r="DT33" s="678"/>
      <c r="DU33" s="678"/>
      <c r="DV33" s="679"/>
      <c r="DW33" s="648">
        <v>36.200000000000003</v>
      </c>
      <c r="DX33" s="680"/>
      <c r="DY33" s="680"/>
      <c r="DZ33" s="680"/>
      <c r="EA33" s="680"/>
      <c r="EB33" s="680"/>
      <c r="EC33" s="681"/>
    </row>
    <row r="34" spans="2:133" ht="11.25" customHeight="1" x14ac:dyDescent="0.2">
      <c r="B34" s="640" t="s">
        <v>251</v>
      </c>
      <c r="C34" s="641"/>
      <c r="D34" s="641"/>
      <c r="E34" s="641"/>
      <c r="F34" s="641"/>
      <c r="G34" s="641"/>
      <c r="H34" s="641"/>
      <c r="I34" s="641"/>
      <c r="J34" s="641"/>
      <c r="K34" s="641"/>
      <c r="L34" s="641"/>
      <c r="M34" s="641"/>
      <c r="N34" s="641"/>
      <c r="O34" s="641"/>
      <c r="P34" s="641"/>
      <c r="Q34" s="642"/>
      <c r="R34" s="643">
        <v>8385</v>
      </c>
      <c r="S34" s="644"/>
      <c r="T34" s="644"/>
      <c r="U34" s="644"/>
      <c r="V34" s="644"/>
      <c r="W34" s="644"/>
      <c r="X34" s="644"/>
      <c r="Y34" s="645"/>
      <c r="Z34" s="646">
        <v>0.5</v>
      </c>
      <c r="AA34" s="646"/>
      <c r="AB34" s="646"/>
      <c r="AC34" s="646"/>
      <c r="AD34" s="647" t="s">
        <v>64</v>
      </c>
      <c r="AE34" s="647"/>
      <c r="AF34" s="647"/>
      <c r="AG34" s="647"/>
      <c r="AH34" s="647"/>
      <c r="AI34" s="647"/>
      <c r="AJ34" s="647"/>
      <c r="AK34" s="647"/>
      <c r="AL34" s="648" t="s">
        <v>64</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252</v>
      </c>
      <c r="CE34" s="659"/>
      <c r="CF34" s="659"/>
      <c r="CG34" s="659"/>
      <c r="CH34" s="659"/>
      <c r="CI34" s="659"/>
      <c r="CJ34" s="659"/>
      <c r="CK34" s="659"/>
      <c r="CL34" s="659"/>
      <c r="CM34" s="659"/>
      <c r="CN34" s="659"/>
      <c r="CO34" s="659"/>
      <c r="CP34" s="659"/>
      <c r="CQ34" s="660"/>
      <c r="CR34" s="643">
        <v>265615</v>
      </c>
      <c r="CS34" s="644"/>
      <c r="CT34" s="644"/>
      <c r="CU34" s="644"/>
      <c r="CV34" s="644"/>
      <c r="CW34" s="644"/>
      <c r="CX34" s="644"/>
      <c r="CY34" s="645"/>
      <c r="CZ34" s="648">
        <v>17.5</v>
      </c>
      <c r="DA34" s="680"/>
      <c r="DB34" s="680"/>
      <c r="DC34" s="683"/>
      <c r="DD34" s="652">
        <v>234190</v>
      </c>
      <c r="DE34" s="644"/>
      <c r="DF34" s="644"/>
      <c r="DG34" s="644"/>
      <c r="DH34" s="644"/>
      <c r="DI34" s="644"/>
      <c r="DJ34" s="644"/>
      <c r="DK34" s="645"/>
      <c r="DL34" s="652">
        <v>147991</v>
      </c>
      <c r="DM34" s="644"/>
      <c r="DN34" s="644"/>
      <c r="DO34" s="644"/>
      <c r="DP34" s="644"/>
      <c r="DQ34" s="644"/>
      <c r="DR34" s="644"/>
      <c r="DS34" s="644"/>
      <c r="DT34" s="644"/>
      <c r="DU34" s="644"/>
      <c r="DV34" s="645"/>
      <c r="DW34" s="648">
        <v>19.3</v>
      </c>
      <c r="DX34" s="680"/>
      <c r="DY34" s="680"/>
      <c r="DZ34" s="680"/>
      <c r="EA34" s="680"/>
      <c r="EB34" s="680"/>
      <c r="EC34" s="681"/>
    </row>
    <row r="35" spans="2:133" ht="11.25" customHeight="1" x14ac:dyDescent="0.2">
      <c r="B35" s="640" t="s">
        <v>253</v>
      </c>
      <c r="C35" s="641"/>
      <c r="D35" s="641"/>
      <c r="E35" s="641"/>
      <c r="F35" s="641"/>
      <c r="G35" s="641"/>
      <c r="H35" s="641"/>
      <c r="I35" s="641"/>
      <c r="J35" s="641"/>
      <c r="K35" s="641"/>
      <c r="L35" s="641"/>
      <c r="M35" s="641"/>
      <c r="N35" s="641"/>
      <c r="O35" s="641"/>
      <c r="P35" s="641"/>
      <c r="Q35" s="642"/>
      <c r="R35" s="643">
        <v>7981</v>
      </c>
      <c r="S35" s="644"/>
      <c r="T35" s="644"/>
      <c r="U35" s="644"/>
      <c r="V35" s="644"/>
      <c r="W35" s="644"/>
      <c r="X35" s="644"/>
      <c r="Y35" s="645"/>
      <c r="Z35" s="646">
        <v>0.5</v>
      </c>
      <c r="AA35" s="646"/>
      <c r="AB35" s="646"/>
      <c r="AC35" s="646"/>
      <c r="AD35" s="647" t="s">
        <v>64</v>
      </c>
      <c r="AE35" s="647"/>
      <c r="AF35" s="647"/>
      <c r="AG35" s="647"/>
      <c r="AH35" s="647"/>
      <c r="AI35" s="647"/>
      <c r="AJ35" s="647"/>
      <c r="AK35" s="647"/>
      <c r="AL35" s="648" t="s">
        <v>64</v>
      </c>
      <c r="AM35" s="649"/>
      <c r="AN35" s="649"/>
      <c r="AO35" s="650"/>
      <c r="AP35" s="90"/>
      <c r="AQ35" s="622" t="s">
        <v>254</v>
      </c>
      <c r="AR35" s="623"/>
      <c r="AS35" s="623"/>
      <c r="AT35" s="623"/>
      <c r="AU35" s="623"/>
      <c r="AV35" s="623"/>
      <c r="AW35" s="623"/>
      <c r="AX35" s="623"/>
      <c r="AY35" s="623"/>
      <c r="AZ35" s="623"/>
      <c r="BA35" s="623"/>
      <c r="BB35" s="623"/>
      <c r="BC35" s="623"/>
      <c r="BD35" s="623"/>
      <c r="BE35" s="623"/>
      <c r="BF35" s="624"/>
      <c r="BG35" s="622" t="s">
        <v>255</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256</v>
      </c>
      <c r="CE35" s="659"/>
      <c r="CF35" s="659"/>
      <c r="CG35" s="659"/>
      <c r="CH35" s="659"/>
      <c r="CI35" s="659"/>
      <c r="CJ35" s="659"/>
      <c r="CK35" s="659"/>
      <c r="CL35" s="659"/>
      <c r="CM35" s="659"/>
      <c r="CN35" s="659"/>
      <c r="CO35" s="659"/>
      <c r="CP35" s="659"/>
      <c r="CQ35" s="660"/>
      <c r="CR35" s="643">
        <v>8278</v>
      </c>
      <c r="CS35" s="678"/>
      <c r="CT35" s="678"/>
      <c r="CU35" s="678"/>
      <c r="CV35" s="678"/>
      <c r="CW35" s="678"/>
      <c r="CX35" s="678"/>
      <c r="CY35" s="679"/>
      <c r="CZ35" s="648">
        <v>0.5</v>
      </c>
      <c r="DA35" s="680"/>
      <c r="DB35" s="680"/>
      <c r="DC35" s="683"/>
      <c r="DD35" s="652">
        <v>6780</v>
      </c>
      <c r="DE35" s="678"/>
      <c r="DF35" s="678"/>
      <c r="DG35" s="678"/>
      <c r="DH35" s="678"/>
      <c r="DI35" s="678"/>
      <c r="DJ35" s="678"/>
      <c r="DK35" s="679"/>
      <c r="DL35" s="652">
        <v>5570</v>
      </c>
      <c r="DM35" s="678"/>
      <c r="DN35" s="678"/>
      <c r="DO35" s="678"/>
      <c r="DP35" s="678"/>
      <c r="DQ35" s="678"/>
      <c r="DR35" s="678"/>
      <c r="DS35" s="678"/>
      <c r="DT35" s="678"/>
      <c r="DU35" s="678"/>
      <c r="DV35" s="679"/>
      <c r="DW35" s="648">
        <v>0.7</v>
      </c>
      <c r="DX35" s="680"/>
      <c r="DY35" s="680"/>
      <c r="DZ35" s="680"/>
      <c r="EA35" s="680"/>
      <c r="EB35" s="680"/>
      <c r="EC35" s="681"/>
    </row>
    <row r="36" spans="2:133" ht="11.25" customHeight="1" x14ac:dyDescent="0.2">
      <c r="B36" s="640" t="s">
        <v>257</v>
      </c>
      <c r="C36" s="641"/>
      <c r="D36" s="641"/>
      <c r="E36" s="641"/>
      <c r="F36" s="641"/>
      <c r="G36" s="641"/>
      <c r="H36" s="641"/>
      <c r="I36" s="641"/>
      <c r="J36" s="641"/>
      <c r="K36" s="641"/>
      <c r="L36" s="641"/>
      <c r="M36" s="641"/>
      <c r="N36" s="641"/>
      <c r="O36" s="641"/>
      <c r="P36" s="641"/>
      <c r="Q36" s="642"/>
      <c r="R36" s="643">
        <v>133000</v>
      </c>
      <c r="S36" s="644"/>
      <c r="T36" s="644"/>
      <c r="U36" s="644"/>
      <c r="V36" s="644"/>
      <c r="W36" s="644"/>
      <c r="X36" s="644"/>
      <c r="Y36" s="645"/>
      <c r="Z36" s="646">
        <v>7.6</v>
      </c>
      <c r="AA36" s="646"/>
      <c r="AB36" s="646"/>
      <c r="AC36" s="646"/>
      <c r="AD36" s="647" t="s">
        <v>64</v>
      </c>
      <c r="AE36" s="647"/>
      <c r="AF36" s="647"/>
      <c r="AG36" s="647"/>
      <c r="AH36" s="647"/>
      <c r="AI36" s="647"/>
      <c r="AJ36" s="647"/>
      <c r="AK36" s="647"/>
      <c r="AL36" s="648" t="s">
        <v>64</v>
      </c>
      <c r="AM36" s="649"/>
      <c r="AN36" s="649"/>
      <c r="AO36" s="650"/>
      <c r="AP36" s="90"/>
      <c r="AQ36" s="717" t="s">
        <v>258</v>
      </c>
      <c r="AR36" s="718"/>
      <c r="AS36" s="718"/>
      <c r="AT36" s="718"/>
      <c r="AU36" s="718"/>
      <c r="AV36" s="718"/>
      <c r="AW36" s="718"/>
      <c r="AX36" s="718"/>
      <c r="AY36" s="719"/>
      <c r="AZ36" s="632">
        <v>217230</v>
      </c>
      <c r="BA36" s="633"/>
      <c r="BB36" s="633"/>
      <c r="BC36" s="633"/>
      <c r="BD36" s="633"/>
      <c r="BE36" s="633"/>
      <c r="BF36" s="720"/>
      <c r="BG36" s="654" t="s">
        <v>259</v>
      </c>
      <c r="BH36" s="655"/>
      <c r="BI36" s="655"/>
      <c r="BJ36" s="655"/>
      <c r="BK36" s="655"/>
      <c r="BL36" s="655"/>
      <c r="BM36" s="655"/>
      <c r="BN36" s="655"/>
      <c r="BO36" s="655"/>
      <c r="BP36" s="655"/>
      <c r="BQ36" s="655"/>
      <c r="BR36" s="655"/>
      <c r="BS36" s="655"/>
      <c r="BT36" s="655"/>
      <c r="BU36" s="656"/>
      <c r="BV36" s="632">
        <v>7274</v>
      </c>
      <c r="BW36" s="633"/>
      <c r="BX36" s="633"/>
      <c r="BY36" s="633"/>
      <c r="BZ36" s="633"/>
      <c r="CA36" s="633"/>
      <c r="CB36" s="720"/>
      <c r="CD36" s="658" t="s">
        <v>260</v>
      </c>
      <c r="CE36" s="659"/>
      <c r="CF36" s="659"/>
      <c r="CG36" s="659"/>
      <c r="CH36" s="659"/>
      <c r="CI36" s="659"/>
      <c r="CJ36" s="659"/>
      <c r="CK36" s="659"/>
      <c r="CL36" s="659"/>
      <c r="CM36" s="659"/>
      <c r="CN36" s="659"/>
      <c r="CO36" s="659"/>
      <c r="CP36" s="659"/>
      <c r="CQ36" s="660"/>
      <c r="CR36" s="643">
        <v>246915</v>
      </c>
      <c r="CS36" s="644"/>
      <c r="CT36" s="644"/>
      <c r="CU36" s="644"/>
      <c r="CV36" s="644"/>
      <c r="CW36" s="644"/>
      <c r="CX36" s="644"/>
      <c r="CY36" s="645"/>
      <c r="CZ36" s="648">
        <v>16.3</v>
      </c>
      <c r="DA36" s="680"/>
      <c r="DB36" s="680"/>
      <c r="DC36" s="683"/>
      <c r="DD36" s="652">
        <v>147833</v>
      </c>
      <c r="DE36" s="644"/>
      <c r="DF36" s="644"/>
      <c r="DG36" s="644"/>
      <c r="DH36" s="644"/>
      <c r="DI36" s="644"/>
      <c r="DJ36" s="644"/>
      <c r="DK36" s="645"/>
      <c r="DL36" s="652">
        <v>76821</v>
      </c>
      <c r="DM36" s="644"/>
      <c r="DN36" s="644"/>
      <c r="DO36" s="644"/>
      <c r="DP36" s="644"/>
      <c r="DQ36" s="644"/>
      <c r="DR36" s="644"/>
      <c r="DS36" s="644"/>
      <c r="DT36" s="644"/>
      <c r="DU36" s="644"/>
      <c r="DV36" s="645"/>
      <c r="DW36" s="648">
        <v>10</v>
      </c>
      <c r="DX36" s="680"/>
      <c r="DY36" s="680"/>
      <c r="DZ36" s="680"/>
      <c r="EA36" s="680"/>
      <c r="EB36" s="680"/>
      <c r="EC36" s="681"/>
    </row>
    <row r="37" spans="2:133" ht="11.25" customHeight="1" x14ac:dyDescent="0.2">
      <c r="B37" s="640" t="s">
        <v>261</v>
      </c>
      <c r="C37" s="641"/>
      <c r="D37" s="641"/>
      <c r="E37" s="641"/>
      <c r="F37" s="641"/>
      <c r="G37" s="641"/>
      <c r="H37" s="641"/>
      <c r="I37" s="641"/>
      <c r="J37" s="641"/>
      <c r="K37" s="641"/>
      <c r="L37" s="641"/>
      <c r="M37" s="641"/>
      <c r="N37" s="641"/>
      <c r="O37" s="641"/>
      <c r="P37" s="641"/>
      <c r="Q37" s="642"/>
      <c r="R37" s="643">
        <v>121583</v>
      </c>
      <c r="S37" s="644"/>
      <c r="T37" s="644"/>
      <c r="U37" s="644"/>
      <c r="V37" s="644"/>
      <c r="W37" s="644"/>
      <c r="X37" s="644"/>
      <c r="Y37" s="645"/>
      <c r="Z37" s="646">
        <v>7</v>
      </c>
      <c r="AA37" s="646"/>
      <c r="AB37" s="646"/>
      <c r="AC37" s="646"/>
      <c r="AD37" s="647" t="s">
        <v>64</v>
      </c>
      <c r="AE37" s="647"/>
      <c r="AF37" s="647"/>
      <c r="AG37" s="647"/>
      <c r="AH37" s="647"/>
      <c r="AI37" s="647"/>
      <c r="AJ37" s="647"/>
      <c r="AK37" s="647"/>
      <c r="AL37" s="648" t="s">
        <v>64</v>
      </c>
      <c r="AM37" s="649"/>
      <c r="AN37" s="649"/>
      <c r="AO37" s="650"/>
      <c r="AQ37" s="721" t="s">
        <v>262</v>
      </c>
      <c r="AR37" s="722"/>
      <c r="AS37" s="722"/>
      <c r="AT37" s="722"/>
      <c r="AU37" s="722"/>
      <c r="AV37" s="722"/>
      <c r="AW37" s="722"/>
      <c r="AX37" s="722"/>
      <c r="AY37" s="723"/>
      <c r="AZ37" s="643">
        <v>118814</v>
      </c>
      <c r="BA37" s="644"/>
      <c r="BB37" s="644"/>
      <c r="BC37" s="644"/>
      <c r="BD37" s="678"/>
      <c r="BE37" s="678"/>
      <c r="BF37" s="712"/>
      <c r="BG37" s="658" t="s">
        <v>263</v>
      </c>
      <c r="BH37" s="659"/>
      <c r="BI37" s="659"/>
      <c r="BJ37" s="659"/>
      <c r="BK37" s="659"/>
      <c r="BL37" s="659"/>
      <c r="BM37" s="659"/>
      <c r="BN37" s="659"/>
      <c r="BO37" s="659"/>
      <c r="BP37" s="659"/>
      <c r="BQ37" s="659"/>
      <c r="BR37" s="659"/>
      <c r="BS37" s="659"/>
      <c r="BT37" s="659"/>
      <c r="BU37" s="660"/>
      <c r="BV37" s="643">
        <v>6281</v>
      </c>
      <c r="BW37" s="644"/>
      <c r="BX37" s="644"/>
      <c r="BY37" s="644"/>
      <c r="BZ37" s="644"/>
      <c r="CA37" s="644"/>
      <c r="CB37" s="653"/>
      <c r="CD37" s="658" t="s">
        <v>264</v>
      </c>
      <c r="CE37" s="659"/>
      <c r="CF37" s="659"/>
      <c r="CG37" s="659"/>
      <c r="CH37" s="659"/>
      <c r="CI37" s="659"/>
      <c r="CJ37" s="659"/>
      <c r="CK37" s="659"/>
      <c r="CL37" s="659"/>
      <c r="CM37" s="659"/>
      <c r="CN37" s="659"/>
      <c r="CO37" s="659"/>
      <c r="CP37" s="659"/>
      <c r="CQ37" s="660"/>
      <c r="CR37" s="643">
        <v>9552</v>
      </c>
      <c r="CS37" s="678"/>
      <c r="CT37" s="678"/>
      <c r="CU37" s="678"/>
      <c r="CV37" s="678"/>
      <c r="CW37" s="678"/>
      <c r="CX37" s="678"/>
      <c r="CY37" s="679"/>
      <c r="CZ37" s="648">
        <v>0.6</v>
      </c>
      <c r="DA37" s="680"/>
      <c r="DB37" s="680"/>
      <c r="DC37" s="683"/>
      <c r="DD37" s="652">
        <v>9552</v>
      </c>
      <c r="DE37" s="678"/>
      <c r="DF37" s="678"/>
      <c r="DG37" s="678"/>
      <c r="DH37" s="678"/>
      <c r="DI37" s="678"/>
      <c r="DJ37" s="678"/>
      <c r="DK37" s="679"/>
      <c r="DL37" s="652">
        <v>6933</v>
      </c>
      <c r="DM37" s="678"/>
      <c r="DN37" s="678"/>
      <c r="DO37" s="678"/>
      <c r="DP37" s="678"/>
      <c r="DQ37" s="678"/>
      <c r="DR37" s="678"/>
      <c r="DS37" s="678"/>
      <c r="DT37" s="678"/>
      <c r="DU37" s="678"/>
      <c r="DV37" s="679"/>
      <c r="DW37" s="648">
        <v>0.9</v>
      </c>
      <c r="DX37" s="680"/>
      <c r="DY37" s="680"/>
      <c r="DZ37" s="680"/>
      <c r="EA37" s="680"/>
      <c r="EB37" s="680"/>
      <c r="EC37" s="681"/>
    </row>
    <row r="38" spans="2:133" ht="11.25" customHeight="1" x14ac:dyDescent="0.2">
      <c r="B38" s="640" t="s">
        <v>265</v>
      </c>
      <c r="C38" s="641"/>
      <c r="D38" s="641"/>
      <c r="E38" s="641"/>
      <c r="F38" s="641"/>
      <c r="G38" s="641"/>
      <c r="H38" s="641"/>
      <c r="I38" s="641"/>
      <c r="J38" s="641"/>
      <c r="K38" s="641"/>
      <c r="L38" s="641"/>
      <c r="M38" s="641"/>
      <c r="N38" s="641"/>
      <c r="O38" s="641"/>
      <c r="P38" s="641"/>
      <c r="Q38" s="642"/>
      <c r="R38" s="643">
        <v>160526</v>
      </c>
      <c r="S38" s="644"/>
      <c r="T38" s="644"/>
      <c r="U38" s="644"/>
      <c r="V38" s="644"/>
      <c r="W38" s="644"/>
      <c r="X38" s="644"/>
      <c r="Y38" s="645"/>
      <c r="Z38" s="646">
        <v>9.1999999999999993</v>
      </c>
      <c r="AA38" s="646"/>
      <c r="AB38" s="646"/>
      <c r="AC38" s="646"/>
      <c r="AD38" s="647">
        <v>5940</v>
      </c>
      <c r="AE38" s="647"/>
      <c r="AF38" s="647"/>
      <c r="AG38" s="647"/>
      <c r="AH38" s="647"/>
      <c r="AI38" s="647"/>
      <c r="AJ38" s="647"/>
      <c r="AK38" s="647"/>
      <c r="AL38" s="648">
        <v>0.8</v>
      </c>
      <c r="AM38" s="649"/>
      <c r="AN38" s="649"/>
      <c r="AO38" s="650"/>
      <c r="AQ38" s="721" t="s">
        <v>266</v>
      </c>
      <c r="AR38" s="722"/>
      <c r="AS38" s="722"/>
      <c r="AT38" s="722"/>
      <c r="AU38" s="722"/>
      <c r="AV38" s="722"/>
      <c r="AW38" s="722"/>
      <c r="AX38" s="722"/>
      <c r="AY38" s="723"/>
      <c r="AZ38" s="643">
        <v>46187</v>
      </c>
      <c r="BA38" s="644"/>
      <c r="BB38" s="644"/>
      <c r="BC38" s="644"/>
      <c r="BD38" s="678"/>
      <c r="BE38" s="678"/>
      <c r="BF38" s="712"/>
      <c r="BG38" s="658" t="s">
        <v>267</v>
      </c>
      <c r="BH38" s="659"/>
      <c r="BI38" s="659"/>
      <c r="BJ38" s="659"/>
      <c r="BK38" s="659"/>
      <c r="BL38" s="659"/>
      <c r="BM38" s="659"/>
      <c r="BN38" s="659"/>
      <c r="BO38" s="659"/>
      <c r="BP38" s="659"/>
      <c r="BQ38" s="659"/>
      <c r="BR38" s="659"/>
      <c r="BS38" s="659"/>
      <c r="BT38" s="659"/>
      <c r="BU38" s="660"/>
      <c r="BV38" s="643">
        <v>139</v>
      </c>
      <c r="BW38" s="644"/>
      <c r="BX38" s="644"/>
      <c r="BY38" s="644"/>
      <c r="BZ38" s="644"/>
      <c r="CA38" s="644"/>
      <c r="CB38" s="653"/>
      <c r="CD38" s="658" t="s">
        <v>268</v>
      </c>
      <c r="CE38" s="659"/>
      <c r="CF38" s="659"/>
      <c r="CG38" s="659"/>
      <c r="CH38" s="659"/>
      <c r="CI38" s="659"/>
      <c r="CJ38" s="659"/>
      <c r="CK38" s="659"/>
      <c r="CL38" s="659"/>
      <c r="CM38" s="659"/>
      <c r="CN38" s="659"/>
      <c r="CO38" s="659"/>
      <c r="CP38" s="659"/>
      <c r="CQ38" s="660"/>
      <c r="CR38" s="643">
        <v>217230</v>
      </c>
      <c r="CS38" s="644"/>
      <c r="CT38" s="644"/>
      <c r="CU38" s="644"/>
      <c r="CV38" s="644"/>
      <c r="CW38" s="644"/>
      <c r="CX38" s="644"/>
      <c r="CY38" s="645"/>
      <c r="CZ38" s="648">
        <v>14.3</v>
      </c>
      <c r="DA38" s="680"/>
      <c r="DB38" s="680"/>
      <c r="DC38" s="683"/>
      <c r="DD38" s="652">
        <v>117035</v>
      </c>
      <c r="DE38" s="644"/>
      <c r="DF38" s="644"/>
      <c r="DG38" s="644"/>
      <c r="DH38" s="644"/>
      <c r="DI38" s="644"/>
      <c r="DJ38" s="644"/>
      <c r="DK38" s="645"/>
      <c r="DL38" s="652">
        <v>46915</v>
      </c>
      <c r="DM38" s="644"/>
      <c r="DN38" s="644"/>
      <c r="DO38" s="644"/>
      <c r="DP38" s="644"/>
      <c r="DQ38" s="644"/>
      <c r="DR38" s="644"/>
      <c r="DS38" s="644"/>
      <c r="DT38" s="644"/>
      <c r="DU38" s="644"/>
      <c r="DV38" s="645"/>
      <c r="DW38" s="648">
        <v>6.1</v>
      </c>
      <c r="DX38" s="680"/>
      <c r="DY38" s="680"/>
      <c r="DZ38" s="680"/>
      <c r="EA38" s="680"/>
      <c r="EB38" s="680"/>
      <c r="EC38" s="681"/>
    </row>
    <row r="39" spans="2:133" ht="11.25" customHeight="1" x14ac:dyDescent="0.2">
      <c r="B39" s="640" t="s">
        <v>269</v>
      </c>
      <c r="C39" s="641"/>
      <c r="D39" s="641"/>
      <c r="E39" s="641"/>
      <c r="F39" s="641"/>
      <c r="G39" s="641"/>
      <c r="H39" s="641"/>
      <c r="I39" s="641"/>
      <c r="J39" s="641"/>
      <c r="K39" s="641"/>
      <c r="L39" s="641"/>
      <c r="M39" s="641"/>
      <c r="N39" s="641"/>
      <c r="O39" s="641"/>
      <c r="P39" s="641"/>
      <c r="Q39" s="642"/>
      <c r="R39" s="643">
        <v>160754</v>
      </c>
      <c r="S39" s="644"/>
      <c r="T39" s="644"/>
      <c r="U39" s="644"/>
      <c r="V39" s="644"/>
      <c r="W39" s="644"/>
      <c r="X39" s="644"/>
      <c r="Y39" s="645"/>
      <c r="Z39" s="646">
        <v>9.1999999999999993</v>
      </c>
      <c r="AA39" s="646"/>
      <c r="AB39" s="646"/>
      <c r="AC39" s="646"/>
      <c r="AD39" s="647" t="s">
        <v>64</v>
      </c>
      <c r="AE39" s="647"/>
      <c r="AF39" s="647"/>
      <c r="AG39" s="647"/>
      <c r="AH39" s="647"/>
      <c r="AI39" s="647"/>
      <c r="AJ39" s="647"/>
      <c r="AK39" s="647"/>
      <c r="AL39" s="648" t="s">
        <v>64</v>
      </c>
      <c r="AM39" s="649"/>
      <c r="AN39" s="649"/>
      <c r="AO39" s="650"/>
      <c r="AQ39" s="721" t="s">
        <v>270</v>
      </c>
      <c r="AR39" s="722"/>
      <c r="AS39" s="722"/>
      <c r="AT39" s="722"/>
      <c r="AU39" s="722"/>
      <c r="AV39" s="722"/>
      <c r="AW39" s="722"/>
      <c r="AX39" s="722"/>
      <c r="AY39" s="723"/>
      <c r="AZ39" s="643" t="s">
        <v>64</v>
      </c>
      <c r="BA39" s="644"/>
      <c r="BB39" s="644"/>
      <c r="BC39" s="644"/>
      <c r="BD39" s="678"/>
      <c r="BE39" s="678"/>
      <c r="BF39" s="712"/>
      <c r="BG39" s="658" t="s">
        <v>271</v>
      </c>
      <c r="BH39" s="659"/>
      <c r="BI39" s="659"/>
      <c r="BJ39" s="659"/>
      <c r="BK39" s="659"/>
      <c r="BL39" s="659"/>
      <c r="BM39" s="659"/>
      <c r="BN39" s="659"/>
      <c r="BO39" s="659"/>
      <c r="BP39" s="659"/>
      <c r="BQ39" s="659"/>
      <c r="BR39" s="659"/>
      <c r="BS39" s="659"/>
      <c r="BT39" s="659"/>
      <c r="BU39" s="660"/>
      <c r="BV39" s="643">
        <v>221</v>
      </c>
      <c r="BW39" s="644"/>
      <c r="BX39" s="644"/>
      <c r="BY39" s="644"/>
      <c r="BZ39" s="644"/>
      <c r="CA39" s="644"/>
      <c r="CB39" s="653"/>
      <c r="CD39" s="658" t="s">
        <v>272</v>
      </c>
      <c r="CE39" s="659"/>
      <c r="CF39" s="659"/>
      <c r="CG39" s="659"/>
      <c r="CH39" s="659"/>
      <c r="CI39" s="659"/>
      <c r="CJ39" s="659"/>
      <c r="CK39" s="659"/>
      <c r="CL39" s="659"/>
      <c r="CM39" s="659"/>
      <c r="CN39" s="659"/>
      <c r="CO39" s="659"/>
      <c r="CP39" s="659"/>
      <c r="CQ39" s="660"/>
      <c r="CR39" s="643">
        <v>57648</v>
      </c>
      <c r="CS39" s="678"/>
      <c r="CT39" s="678"/>
      <c r="CU39" s="678"/>
      <c r="CV39" s="678"/>
      <c r="CW39" s="678"/>
      <c r="CX39" s="678"/>
      <c r="CY39" s="679"/>
      <c r="CZ39" s="648">
        <v>3.8</v>
      </c>
      <c r="DA39" s="680"/>
      <c r="DB39" s="680"/>
      <c r="DC39" s="683"/>
      <c r="DD39" s="652">
        <v>56697</v>
      </c>
      <c r="DE39" s="678"/>
      <c r="DF39" s="678"/>
      <c r="DG39" s="678"/>
      <c r="DH39" s="678"/>
      <c r="DI39" s="678"/>
      <c r="DJ39" s="678"/>
      <c r="DK39" s="679"/>
      <c r="DL39" s="652" t="s">
        <v>64</v>
      </c>
      <c r="DM39" s="678"/>
      <c r="DN39" s="678"/>
      <c r="DO39" s="678"/>
      <c r="DP39" s="678"/>
      <c r="DQ39" s="678"/>
      <c r="DR39" s="678"/>
      <c r="DS39" s="678"/>
      <c r="DT39" s="678"/>
      <c r="DU39" s="678"/>
      <c r="DV39" s="679"/>
      <c r="DW39" s="648" t="s">
        <v>64</v>
      </c>
      <c r="DX39" s="680"/>
      <c r="DY39" s="680"/>
      <c r="DZ39" s="680"/>
      <c r="EA39" s="680"/>
      <c r="EB39" s="680"/>
      <c r="EC39" s="681"/>
    </row>
    <row r="40" spans="2:133" ht="11.25" customHeight="1" x14ac:dyDescent="0.2">
      <c r="B40" s="640" t="s">
        <v>273</v>
      </c>
      <c r="C40" s="641"/>
      <c r="D40" s="641"/>
      <c r="E40" s="641"/>
      <c r="F40" s="641"/>
      <c r="G40" s="641"/>
      <c r="H40" s="641"/>
      <c r="I40" s="641"/>
      <c r="J40" s="641"/>
      <c r="K40" s="641"/>
      <c r="L40" s="641"/>
      <c r="M40" s="641"/>
      <c r="N40" s="641"/>
      <c r="O40" s="641"/>
      <c r="P40" s="641"/>
      <c r="Q40" s="642"/>
      <c r="R40" s="643" t="s">
        <v>64</v>
      </c>
      <c r="S40" s="644"/>
      <c r="T40" s="644"/>
      <c r="U40" s="644"/>
      <c r="V40" s="644"/>
      <c r="W40" s="644"/>
      <c r="X40" s="644"/>
      <c r="Y40" s="645"/>
      <c r="Z40" s="646" t="s">
        <v>64</v>
      </c>
      <c r="AA40" s="646"/>
      <c r="AB40" s="646"/>
      <c r="AC40" s="646"/>
      <c r="AD40" s="647" t="s">
        <v>64</v>
      </c>
      <c r="AE40" s="647"/>
      <c r="AF40" s="647"/>
      <c r="AG40" s="647"/>
      <c r="AH40" s="647"/>
      <c r="AI40" s="647"/>
      <c r="AJ40" s="647"/>
      <c r="AK40" s="647"/>
      <c r="AL40" s="648" t="s">
        <v>64</v>
      </c>
      <c r="AM40" s="649"/>
      <c r="AN40" s="649"/>
      <c r="AO40" s="650"/>
      <c r="AQ40" s="721" t="s">
        <v>274</v>
      </c>
      <c r="AR40" s="722"/>
      <c r="AS40" s="722"/>
      <c r="AT40" s="722"/>
      <c r="AU40" s="722"/>
      <c r="AV40" s="722"/>
      <c r="AW40" s="722"/>
      <c r="AX40" s="722"/>
      <c r="AY40" s="723"/>
      <c r="AZ40" s="643" t="s">
        <v>64</v>
      </c>
      <c r="BA40" s="644"/>
      <c r="BB40" s="644"/>
      <c r="BC40" s="644"/>
      <c r="BD40" s="678"/>
      <c r="BE40" s="678"/>
      <c r="BF40" s="712"/>
      <c r="BG40" s="724" t="s">
        <v>275</v>
      </c>
      <c r="BH40" s="725"/>
      <c r="BI40" s="725"/>
      <c r="BJ40" s="725"/>
      <c r="BK40" s="725"/>
      <c r="BL40" s="91"/>
      <c r="BM40" s="659" t="s">
        <v>276</v>
      </c>
      <c r="BN40" s="659"/>
      <c r="BO40" s="659"/>
      <c r="BP40" s="659"/>
      <c r="BQ40" s="659"/>
      <c r="BR40" s="659"/>
      <c r="BS40" s="659"/>
      <c r="BT40" s="659"/>
      <c r="BU40" s="660"/>
      <c r="BV40" s="643">
        <v>82</v>
      </c>
      <c r="BW40" s="644"/>
      <c r="BX40" s="644"/>
      <c r="BY40" s="644"/>
      <c r="BZ40" s="644"/>
      <c r="CA40" s="644"/>
      <c r="CB40" s="653"/>
      <c r="CD40" s="658" t="s">
        <v>277</v>
      </c>
      <c r="CE40" s="659"/>
      <c r="CF40" s="659"/>
      <c r="CG40" s="659"/>
      <c r="CH40" s="659"/>
      <c r="CI40" s="659"/>
      <c r="CJ40" s="659"/>
      <c r="CK40" s="659"/>
      <c r="CL40" s="659"/>
      <c r="CM40" s="659"/>
      <c r="CN40" s="659"/>
      <c r="CO40" s="659"/>
      <c r="CP40" s="659"/>
      <c r="CQ40" s="660"/>
      <c r="CR40" s="643" t="s">
        <v>64</v>
      </c>
      <c r="CS40" s="644"/>
      <c r="CT40" s="644"/>
      <c r="CU40" s="644"/>
      <c r="CV40" s="644"/>
      <c r="CW40" s="644"/>
      <c r="CX40" s="644"/>
      <c r="CY40" s="645"/>
      <c r="CZ40" s="648" t="s">
        <v>64</v>
      </c>
      <c r="DA40" s="680"/>
      <c r="DB40" s="680"/>
      <c r="DC40" s="683"/>
      <c r="DD40" s="652" t="s">
        <v>64</v>
      </c>
      <c r="DE40" s="644"/>
      <c r="DF40" s="644"/>
      <c r="DG40" s="644"/>
      <c r="DH40" s="644"/>
      <c r="DI40" s="644"/>
      <c r="DJ40" s="644"/>
      <c r="DK40" s="645"/>
      <c r="DL40" s="652" t="s">
        <v>64</v>
      </c>
      <c r="DM40" s="644"/>
      <c r="DN40" s="644"/>
      <c r="DO40" s="644"/>
      <c r="DP40" s="644"/>
      <c r="DQ40" s="644"/>
      <c r="DR40" s="644"/>
      <c r="DS40" s="644"/>
      <c r="DT40" s="644"/>
      <c r="DU40" s="644"/>
      <c r="DV40" s="645"/>
      <c r="DW40" s="648" t="s">
        <v>64</v>
      </c>
      <c r="DX40" s="680"/>
      <c r="DY40" s="680"/>
      <c r="DZ40" s="680"/>
      <c r="EA40" s="680"/>
      <c r="EB40" s="680"/>
      <c r="EC40" s="681"/>
    </row>
    <row r="41" spans="2:133" ht="11.25" customHeight="1" x14ac:dyDescent="0.2">
      <c r="B41" s="640" t="s">
        <v>278</v>
      </c>
      <c r="C41" s="641"/>
      <c r="D41" s="641"/>
      <c r="E41" s="641"/>
      <c r="F41" s="641"/>
      <c r="G41" s="641"/>
      <c r="H41" s="641"/>
      <c r="I41" s="641"/>
      <c r="J41" s="641"/>
      <c r="K41" s="641"/>
      <c r="L41" s="641"/>
      <c r="M41" s="641"/>
      <c r="N41" s="641"/>
      <c r="O41" s="641"/>
      <c r="P41" s="641"/>
      <c r="Q41" s="642"/>
      <c r="R41" s="643" t="s">
        <v>64</v>
      </c>
      <c r="S41" s="644"/>
      <c r="T41" s="644"/>
      <c r="U41" s="644"/>
      <c r="V41" s="644"/>
      <c r="W41" s="644"/>
      <c r="X41" s="644"/>
      <c r="Y41" s="645"/>
      <c r="Z41" s="646" t="s">
        <v>64</v>
      </c>
      <c r="AA41" s="646"/>
      <c r="AB41" s="646"/>
      <c r="AC41" s="646"/>
      <c r="AD41" s="647" t="s">
        <v>64</v>
      </c>
      <c r="AE41" s="647"/>
      <c r="AF41" s="647"/>
      <c r="AG41" s="647"/>
      <c r="AH41" s="647"/>
      <c r="AI41" s="647"/>
      <c r="AJ41" s="647"/>
      <c r="AK41" s="647"/>
      <c r="AL41" s="648" t="s">
        <v>64</v>
      </c>
      <c r="AM41" s="649"/>
      <c r="AN41" s="649"/>
      <c r="AO41" s="650"/>
      <c r="AQ41" s="721" t="s">
        <v>279</v>
      </c>
      <c r="AR41" s="722"/>
      <c r="AS41" s="722"/>
      <c r="AT41" s="722"/>
      <c r="AU41" s="722"/>
      <c r="AV41" s="722"/>
      <c r="AW41" s="722"/>
      <c r="AX41" s="722"/>
      <c r="AY41" s="723"/>
      <c r="AZ41" s="643">
        <v>19540</v>
      </c>
      <c r="BA41" s="644"/>
      <c r="BB41" s="644"/>
      <c r="BC41" s="644"/>
      <c r="BD41" s="678"/>
      <c r="BE41" s="678"/>
      <c r="BF41" s="712"/>
      <c r="BG41" s="724"/>
      <c r="BH41" s="725"/>
      <c r="BI41" s="725"/>
      <c r="BJ41" s="725"/>
      <c r="BK41" s="725"/>
      <c r="BL41" s="91"/>
      <c r="BM41" s="659" t="s">
        <v>280</v>
      </c>
      <c r="BN41" s="659"/>
      <c r="BO41" s="659"/>
      <c r="BP41" s="659"/>
      <c r="BQ41" s="659"/>
      <c r="BR41" s="659"/>
      <c r="BS41" s="659"/>
      <c r="BT41" s="659"/>
      <c r="BU41" s="660"/>
      <c r="BV41" s="643">
        <v>1</v>
      </c>
      <c r="BW41" s="644"/>
      <c r="BX41" s="644"/>
      <c r="BY41" s="644"/>
      <c r="BZ41" s="644"/>
      <c r="CA41" s="644"/>
      <c r="CB41" s="653"/>
      <c r="CD41" s="658" t="s">
        <v>281</v>
      </c>
      <c r="CE41" s="659"/>
      <c r="CF41" s="659"/>
      <c r="CG41" s="659"/>
      <c r="CH41" s="659"/>
      <c r="CI41" s="659"/>
      <c r="CJ41" s="659"/>
      <c r="CK41" s="659"/>
      <c r="CL41" s="659"/>
      <c r="CM41" s="659"/>
      <c r="CN41" s="659"/>
      <c r="CO41" s="659"/>
      <c r="CP41" s="659"/>
      <c r="CQ41" s="660"/>
      <c r="CR41" s="643" t="s">
        <v>64</v>
      </c>
      <c r="CS41" s="678"/>
      <c r="CT41" s="678"/>
      <c r="CU41" s="678"/>
      <c r="CV41" s="678"/>
      <c r="CW41" s="678"/>
      <c r="CX41" s="678"/>
      <c r="CY41" s="679"/>
      <c r="CZ41" s="648" t="s">
        <v>64</v>
      </c>
      <c r="DA41" s="680"/>
      <c r="DB41" s="680"/>
      <c r="DC41" s="683"/>
      <c r="DD41" s="652" t="s">
        <v>64</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0" t="s">
        <v>282</v>
      </c>
      <c r="C42" s="641"/>
      <c r="D42" s="641"/>
      <c r="E42" s="641"/>
      <c r="F42" s="641"/>
      <c r="G42" s="641"/>
      <c r="H42" s="641"/>
      <c r="I42" s="641"/>
      <c r="J42" s="641"/>
      <c r="K42" s="641"/>
      <c r="L42" s="641"/>
      <c r="M42" s="641"/>
      <c r="N42" s="641"/>
      <c r="O42" s="641"/>
      <c r="P42" s="641"/>
      <c r="Q42" s="642"/>
      <c r="R42" s="643">
        <v>17702</v>
      </c>
      <c r="S42" s="644"/>
      <c r="T42" s="644"/>
      <c r="U42" s="644"/>
      <c r="V42" s="644"/>
      <c r="W42" s="644"/>
      <c r="X42" s="644"/>
      <c r="Y42" s="645"/>
      <c r="Z42" s="646">
        <v>1</v>
      </c>
      <c r="AA42" s="646"/>
      <c r="AB42" s="646"/>
      <c r="AC42" s="646"/>
      <c r="AD42" s="647" t="s">
        <v>64</v>
      </c>
      <c r="AE42" s="647"/>
      <c r="AF42" s="647"/>
      <c r="AG42" s="647"/>
      <c r="AH42" s="647"/>
      <c r="AI42" s="647"/>
      <c r="AJ42" s="647"/>
      <c r="AK42" s="647"/>
      <c r="AL42" s="648" t="s">
        <v>64</v>
      </c>
      <c r="AM42" s="649"/>
      <c r="AN42" s="649"/>
      <c r="AO42" s="650"/>
      <c r="AQ42" s="742" t="s">
        <v>283</v>
      </c>
      <c r="AR42" s="743"/>
      <c r="AS42" s="743"/>
      <c r="AT42" s="743"/>
      <c r="AU42" s="743"/>
      <c r="AV42" s="743"/>
      <c r="AW42" s="743"/>
      <c r="AX42" s="743"/>
      <c r="AY42" s="744"/>
      <c r="AZ42" s="734">
        <v>32689</v>
      </c>
      <c r="BA42" s="735"/>
      <c r="BB42" s="735"/>
      <c r="BC42" s="735"/>
      <c r="BD42" s="714"/>
      <c r="BE42" s="714"/>
      <c r="BF42" s="716"/>
      <c r="BG42" s="726"/>
      <c r="BH42" s="727"/>
      <c r="BI42" s="727"/>
      <c r="BJ42" s="727"/>
      <c r="BK42" s="727"/>
      <c r="BL42" s="92"/>
      <c r="BM42" s="669" t="s">
        <v>284</v>
      </c>
      <c r="BN42" s="669"/>
      <c r="BO42" s="669"/>
      <c r="BP42" s="669"/>
      <c r="BQ42" s="669"/>
      <c r="BR42" s="669"/>
      <c r="BS42" s="669"/>
      <c r="BT42" s="669"/>
      <c r="BU42" s="670"/>
      <c r="BV42" s="734">
        <v>305</v>
      </c>
      <c r="BW42" s="735"/>
      <c r="BX42" s="735"/>
      <c r="BY42" s="735"/>
      <c r="BZ42" s="735"/>
      <c r="CA42" s="735"/>
      <c r="CB42" s="741"/>
      <c r="CD42" s="640" t="s">
        <v>285</v>
      </c>
      <c r="CE42" s="641"/>
      <c r="CF42" s="641"/>
      <c r="CG42" s="641"/>
      <c r="CH42" s="641"/>
      <c r="CI42" s="641"/>
      <c r="CJ42" s="641"/>
      <c r="CK42" s="641"/>
      <c r="CL42" s="641"/>
      <c r="CM42" s="641"/>
      <c r="CN42" s="641"/>
      <c r="CO42" s="641"/>
      <c r="CP42" s="641"/>
      <c r="CQ42" s="642"/>
      <c r="CR42" s="643">
        <v>345146</v>
      </c>
      <c r="CS42" s="644"/>
      <c r="CT42" s="644"/>
      <c r="CU42" s="644"/>
      <c r="CV42" s="644"/>
      <c r="CW42" s="644"/>
      <c r="CX42" s="644"/>
      <c r="CY42" s="645"/>
      <c r="CZ42" s="648">
        <v>22.7</v>
      </c>
      <c r="DA42" s="649"/>
      <c r="DB42" s="649"/>
      <c r="DC42" s="661"/>
      <c r="DD42" s="652">
        <v>41785</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4" t="s">
        <v>286</v>
      </c>
      <c r="C43" s="685"/>
      <c r="D43" s="685"/>
      <c r="E43" s="685"/>
      <c r="F43" s="685"/>
      <c r="G43" s="685"/>
      <c r="H43" s="685"/>
      <c r="I43" s="685"/>
      <c r="J43" s="685"/>
      <c r="K43" s="685"/>
      <c r="L43" s="685"/>
      <c r="M43" s="685"/>
      <c r="N43" s="685"/>
      <c r="O43" s="685"/>
      <c r="P43" s="685"/>
      <c r="Q43" s="686"/>
      <c r="R43" s="734">
        <v>1740238</v>
      </c>
      <c r="S43" s="735"/>
      <c r="T43" s="735"/>
      <c r="U43" s="735"/>
      <c r="V43" s="735"/>
      <c r="W43" s="735"/>
      <c r="X43" s="735"/>
      <c r="Y43" s="736"/>
      <c r="Z43" s="737">
        <v>100</v>
      </c>
      <c r="AA43" s="737"/>
      <c r="AB43" s="737"/>
      <c r="AC43" s="737"/>
      <c r="AD43" s="738">
        <v>748117</v>
      </c>
      <c r="AE43" s="738"/>
      <c r="AF43" s="738"/>
      <c r="AG43" s="738"/>
      <c r="AH43" s="738"/>
      <c r="AI43" s="738"/>
      <c r="AJ43" s="738"/>
      <c r="AK43" s="738"/>
      <c r="AL43" s="739">
        <v>100</v>
      </c>
      <c r="AM43" s="715"/>
      <c r="AN43" s="715"/>
      <c r="AO43" s="740"/>
      <c r="BV43" s="93"/>
      <c r="BW43" s="93"/>
      <c r="BX43" s="93"/>
      <c r="BY43" s="93"/>
      <c r="BZ43" s="93"/>
      <c r="CA43" s="93"/>
      <c r="CB43" s="93"/>
      <c r="CD43" s="640" t="s">
        <v>287</v>
      </c>
      <c r="CE43" s="641"/>
      <c r="CF43" s="641"/>
      <c r="CG43" s="641"/>
      <c r="CH43" s="641"/>
      <c r="CI43" s="641"/>
      <c r="CJ43" s="641"/>
      <c r="CK43" s="641"/>
      <c r="CL43" s="641"/>
      <c r="CM43" s="641"/>
      <c r="CN43" s="641"/>
      <c r="CO43" s="641"/>
      <c r="CP43" s="641"/>
      <c r="CQ43" s="642"/>
      <c r="CR43" s="643" t="s">
        <v>64</v>
      </c>
      <c r="CS43" s="678"/>
      <c r="CT43" s="678"/>
      <c r="CU43" s="678"/>
      <c r="CV43" s="678"/>
      <c r="CW43" s="678"/>
      <c r="CX43" s="678"/>
      <c r="CY43" s="679"/>
      <c r="CZ43" s="648" t="s">
        <v>64</v>
      </c>
      <c r="DA43" s="680"/>
      <c r="DB43" s="680"/>
      <c r="DC43" s="683"/>
      <c r="DD43" s="652" t="s">
        <v>64</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234</v>
      </c>
      <c r="CE44" s="756"/>
      <c r="CF44" s="640" t="s">
        <v>288</v>
      </c>
      <c r="CG44" s="641"/>
      <c r="CH44" s="641"/>
      <c r="CI44" s="641"/>
      <c r="CJ44" s="641"/>
      <c r="CK44" s="641"/>
      <c r="CL44" s="641"/>
      <c r="CM44" s="641"/>
      <c r="CN44" s="641"/>
      <c r="CO44" s="641"/>
      <c r="CP44" s="641"/>
      <c r="CQ44" s="642"/>
      <c r="CR44" s="643">
        <v>310430</v>
      </c>
      <c r="CS44" s="644"/>
      <c r="CT44" s="644"/>
      <c r="CU44" s="644"/>
      <c r="CV44" s="644"/>
      <c r="CW44" s="644"/>
      <c r="CX44" s="644"/>
      <c r="CY44" s="645"/>
      <c r="CZ44" s="648">
        <v>20.5</v>
      </c>
      <c r="DA44" s="649"/>
      <c r="DB44" s="649"/>
      <c r="DC44" s="661"/>
      <c r="DD44" s="652">
        <v>37067</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95" t="s">
        <v>289</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290</v>
      </c>
      <c r="CG45" s="641"/>
      <c r="CH45" s="641"/>
      <c r="CI45" s="641"/>
      <c r="CJ45" s="641"/>
      <c r="CK45" s="641"/>
      <c r="CL45" s="641"/>
      <c r="CM45" s="641"/>
      <c r="CN45" s="641"/>
      <c r="CO45" s="641"/>
      <c r="CP45" s="641"/>
      <c r="CQ45" s="642"/>
      <c r="CR45" s="643">
        <v>26404</v>
      </c>
      <c r="CS45" s="678"/>
      <c r="CT45" s="678"/>
      <c r="CU45" s="678"/>
      <c r="CV45" s="678"/>
      <c r="CW45" s="678"/>
      <c r="CX45" s="678"/>
      <c r="CY45" s="679"/>
      <c r="CZ45" s="648">
        <v>1.7</v>
      </c>
      <c r="DA45" s="680"/>
      <c r="DB45" s="680"/>
      <c r="DC45" s="683"/>
      <c r="DD45" s="652">
        <v>4376</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96" t="s">
        <v>291</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292</v>
      </c>
      <c r="CG46" s="641"/>
      <c r="CH46" s="641"/>
      <c r="CI46" s="641"/>
      <c r="CJ46" s="641"/>
      <c r="CK46" s="641"/>
      <c r="CL46" s="641"/>
      <c r="CM46" s="641"/>
      <c r="CN46" s="641"/>
      <c r="CO46" s="641"/>
      <c r="CP46" s="641"/>
      <c r="CQ46" s="642"/>
      <c r="CR46" s="643">
        <v>272710</v>
      </c>
      <c r="CS46" s="644"/>
      <c r="CT46" s="644"/>
      <c r="CU46" s="644"/>
      <c r="CV46" s="644"/>
      <c r="CW46" s="644"/>
      <c r="CX46" s="644"/>
      <c r="CY46" s="645"/>
      <c r="CZ46" s="648">
        <v>18</v>
      </c>
      <c r="DA46" s="649"/>
      <c r="DB46" s="649"/>
      <c r="DC46" s="661"/>
      <c r="DD46" s="652">
        <v>32275</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97" t="s">
        <v>293</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294</v>
      </c>
      <c r="CG47" s="641"/>
      <c r="CH47" s="641"/>
      <c r="CI47" s="641"/>
      <c r="CJ47" s="641"/>
      <c r="CK47" s="641"/>
      <c r="CL47" s="641"/>
      <c r="CM47" s="641"/>
      <c r="CN47" s="641"/>
      <c r="CO47" s="641"/>
      <c r="CP47" s="641"/>
      <c r="CQ47" s="642"/>
      <c r="CR47" s="643">
        <v>34716</v>
      </c>
      <c r="CS47" s="678"/>
      <c r="CT47" s="678"/>
      <c r="CU47" s="678"/>
      <c r="CV47" s="678"/>
      <c r="CW47" s="678"/>
      <c r="CX47" s="678"/>
      <c r="CY47" s="679"/>
      <c r="CZ47" s="648">
        <v>2.2999999999999998</v>
      </c>
      <c r="DA47" s="680"/>
      <c r="DB47" s="680"/>
      <c r="DC47" s="683"/>
      <c r="DD47" s="652">
        <v>4718</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295</v>
      </c>
      <c r="CG48" s="641"/>
      <c r="CH48" s="641"/>
      <c r="CI48" s="641"/>
      <c r="CJ48" s="641"/>
      <c r="CK48" s="641"/>
      <c r="CL48" s="641"/>
      <c r="CM48" s="641"/>
      <c r="CN48" s="641"/>
      <c r="CO48" s="641"/>
      <c r="CP48" s="641"/>
      <c r="CQ48" s="642"/>
      <c r="CR48" s="643" t="s">
        <v>64</v>
      </c>
      <c r="CS48" s="644"/>
      <c r="CT48" s="644"/>
      <c r="CU48" s="644"/>
      <c r="CV48" s="644"/>
      <c r="CW48" s="644"/>
      <c r="CX48" s="644"/>
      <c r="CY48" s="645"/>
      <c r="CZ48" s="648" t="s">
        <v>64</v>
      </c>
      <c r="DA48" s="649"/>
      <c r="DB48" s="649"/>
      <c r="DC48" s="661"/>
      <c r="DD48" s="652" t="s">
        <v>64</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296</v>
      </c>
      <c r="CE49" s="685"/>
      <c r="CF49" s="685"/>
      <c r="CG49" s="685"/>
      <c r="CH49" s="685"/>
      <c r="CI49" s="685"/>
      <c r="CJ49" s="685"/>
      <c r="CK49" s="685"/>
      <c r="CL49" s="685"/>
      <c r="CM49" s="685"/>
      <c r="CN49" s="685"/>
      <c r="CO49" s="685"/>
      <c r="CP49" s="685"/>
      <c r="CQ49" s="686"/>
      <c r="CR49" s="734">
        <v>1517994</v>
      </c>
      <c r="CS49" s="714"/>
      <c r="CT49" s="714"/>
      <c r="CU49" s="714"/>
      <c r="CV49" s="714"/>
      <c r="CW49" s="714"/>
      <c r="CX49" s="714"/>
      <c r="CY49" s="745"/>
      <c r="CZ49" s="739">
        <v>100</v>
      </c>
      <c r="DA49" s="746"/>
      <c r="DB49" s="746"/>
      <c r="DC49" s="747"/>
      <c r="DD49" s="748">
        <v>955868</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wUsr+ImwTK4bjumHl2hwtQmK+CPx0Q3tDklhgYJHMJ30u95weENRjAZUQLvSAhOkNoZ+uQBxJrQ3+5/4bdcVKg==" saltValue="LfTJSo4f4KY38Munq2+8D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7" zoomScale="70" zoomScaleNormal="25" zoomScaleSheetLayoutView="70" workbookViewId="0">
      <selection activeCell="AY7" sqref="AY7:BM7"/>
    </sheetView>
  </sheetViews>
  <sheetFormatPr defaultColWidth="0" defaultRowHeight="13.5" customHeight="1" zeroHeight="1" x14ac:dyDescent="0.2"/>
  <cols>
    <col min="1" max="130" width="2.77734375" style="146" customWidth="1"/>
    <col min="131" max="131" width="1.6640625" style="146" customWidth="1"/>
    <col min="132" max="16384" width="9" style="146" hidden="1"/>
  </cols>
  <sheetData>
    <row r="1" spans="1:131" s="104" customFormat="1" ht="11.25" customHeight="1" thickBot="1" x14ac:dyDescent="0.25">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5">
      <c r="A2" s="105" t="s">
        <v>297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298</v>
      </c>
      <c r="DK2" s="791"/>
      <c r="DL2" s="791"/>
      <c r="DM2" s="791"/>
      <c r="DN2" s="791"/>
      <c r="DO2" s="792"/>
      <c r="DP2" s="106"/>
      <c r="DQ2" s="790" t="s">
        <v>299</v>
      </c>
      <c r="DR2" s="791"/>
      <c r="DS2" s="791"/>
      <c r="DT2" s="791"/>
      <c r="DU2" s="791"/>
      <c r="DV2" s="791"/>
      <c r="DW2" s="791"/>
      <c r="DX2" s="791"/>
      <c r="DY2" s="791"/>
      <c r="DZ2" s="792"/>
      <c r="EA2" s="107"/>
    </row>
    <row r="3" spans="1:131" s="104" customFormat="1" ht="11.25"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5">
      <c r="A4" s="793" t="s">
        <v>300</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301</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2">
      <c r="A5" s="784" t="s">
        <v>302</v>
      </c>
      <c r="B5" s="785"/>
      <c r="C5" s="785"/>
      <c r="D5" s="785"/>
      <c r="E5" s="785"/>
      <c r="F5" s="785"/>
      <c r="G5" s="785"/>
      <c r="H5" s="785"/>
      <c r="I5" s="785"/>
      <c r="J5" s="785"/>
      <c r="K5" s="785"/>
      <c r="L5" s="785"/>
      <c r="M5" s="785"/>
      <c r="N5" s="785"/>
      <c r="O5" s="785"/>
      <c r="P5" s="786"/>
      <c r="Q5" s="761" t="s">
        <v>303</v>
      </c>
      <c r="R5" s="762"/>
      <c r="S5" s="762"/>
      <c r="T5" s="762"/>
      <c r="U5" s="763"/>
      <c r="V5" s="761" t="s">
        <v>304</v>
      </c>
      <c r="W5" s="762"/>
      <c r="X5" s="762"/>
      <c r="Y5" s="762"/>
      <c r="Z5" s="763"/>
      <c r="AA5" s="761" t="s">
        <v>305</v>
      </c>
      <c r="AB5" s="762"/>
      <c r="AC5" s="762"/>
      <c r="AD5" s="762"/>
      <c r="AE5" s="762"/>
      <c r="AF5" s="794" t="s">
        <v>306</v>
      </c>
      <c r="AG5" s="762"/>
      <c r="AH5" s="762"/>
      <c r="AI5" s="762"/>
      <c r="AJ5" s="773"/>
      <c r="AK5" s="762" t="s">
        <v>307</v>
      </c>
      <c r="AL5" s="762"/>
      <c r="AM5" s="762"/>
      <c r="AN5" s="762"/>
      <c r="AO5" s="763"/>
      <c r="AP5" s="761" t="s">
        <v>308</v>
      </c>
      <c r="AQ5" s="762"/>
      <c r="AR5" s="762"/>
      <c r="AS5" s="762"/>
      <c r="AT5" s="763"/>
      <c r="AU5" s="761" t="s">
        <v>309</v>
      </c>
      <c r="AV5" s="762"/>
      <c r="AW5" s="762"/>
      <c r="AX5" s="762"/>
      <c r="AY5" s="773"/>
      <c r="AZ5" s="113"/>
      <c r="BA5" s="113"/>
      <c r="BB5" s="113"/>
      <c r="BC5" s="113"/>
      <c r="BD5" s="113"/>
      <c r="BE5" s="114"/>
      <c r="BF5" s="114"/>
      <c r="BG5" s="114"/>
      <c r="BH5" s="114"/>
      <c r="BI5" s="114"/>
      <c r="BJ5" s="114"/>
      <c r="BK5" s="114"/>
      <c r="BL5" s="114"/>
      <c r="BM5" s="114"/>
      <c r="BN5" s="114"/>
      <c r="BO5" s="114"/>
      <c r="BP5" s="114"/>
      <c r="BQ5" s="784" t="s">
        <v>310</v>
      </c>
      <c r="BR5" s="785"/>
      <c r="BS5" s="785"/>
      <c r="BT5" s="785"/>
      <c r="BU5" s="785"/>
      <c r="BV5" s="785"/>
      <c r="BW5" s="785"/>
      <c r="BX5" s="785"/>
      <c r="BY5" s="785"/>
      <c r="BZ5" s="785"/>
      <c r="CA5" s="785"/>
      <c r="CB5" s="785"/>
      <c r="CC5" s="785"/>
      <c r="CD5" s="785"/>
      <c r="CE5" s="785"/>
      <c r="CF5" s="785"/>
      <c r="CG5" s="786"/>
      <c r="CH5" s="761" t="s">
        <v>311</v>
      </c>
      <c r="CI5" s="762"/>
      <c r="CJ5" s="762"/>
      <c r="CK5" s="762"/>
      <c r="CL5" s="763"/>
      <c r="CM5" s="761" t="s">
        <v>312</v>
      </c>
      <c r="CN5" s="762"/>
      <c r="CO5" s="762"/>
      <c r="CP5" s="762"/>
      <c r="CQ5" s="763"/>
      <c r="CR5" s="761" t="s">
        <v>313</v>
      </c>
      <c r="CS5" s="762"/>
      <c r="CT5" s="762"/>
      <c r="CU5" s="762"/>
      <c r="CV5" s="763"/>
      <c r="CW5" s="761" t="s">
        <v>314</v>
      </c>
      <c r="CX5" s="762"/>
      <c r="CY5" s="762"/>
      <c r="CZ5" s="762"/>
      <c r="DA5" s="763"/>
      <c r="DB5" s="761" t="s">
        <v>315</v>
      </c>
      <c r="DC5" s="762"/>
      <c r="DD5" s="762"/>
      <c r="DE5" s="762"/>
      <c r="DF5" s="763"/>
      <c r="DG5" s="767" t="s">
        <v>316</v>
      </c>
      <c r="DH5" s="768"/>
      <c r="DI5" s="768"/>
      <c r="DJ5" s="768"/>
      <c r="DK5" s="769"/>
      <c r="DL5" s="767" t="s">
        <v>317</v>
      </c>
      <c r="DM5" s="768"/>
      <c r="DN5" s="768"/>
      <c r="DO5" s="768"/>
      <c r="DP5" s="769"/>
      <c r="DQ5" s="761" t="s">
        <v>318</v>
      </c>
      <c r="DR5" s="762"/>
      <c r="DS5" s="762"/>
      <c r="DT5" s="762"/>
      <c r="DU5" s="763"/>
      <c r="DV5" s="761" t="s">
        <v>309</v>
      </c>
      <c r="DW5" s="762"/>
      <c r="DX5" s="762"/>
      <c r="DY5" s="762"/>
      <c r="DZ5" s="773"/>
      <c r="EA5" s="111"/>
    </row>
    <row r="6" spans="1:131" s="112" customFormat="1" ht="26.25" customHeight="1" thickBot="1" x14ac:dyDescent="0.25">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2">
      <c r="A7" s="115">
        <v>1</v>
      </c>
      <c r="B7" s="775" t="s">
        <v>319</v>
      </c>
      <c r="C7" s="776"/>
      <c r="D7" s="776"/>
      <c r="E7" s="776"/>
      <c r="F7" s="776"/>
      <c r="G7" s="776"/>
      <c r="H7" s="776"/>
      <c r="I7" s="776"/>
      <c r="J7" s="776"/>
      <c r="K7" s="776"/>
      <c r="L7" s="776"/>
      <c r="M7" s="776"/>
      <c r="N7" s="776"/>
      <c r="O7" s="776"/>
      <c r="P7" s="777"/>
      <c r="Q7" s="778">
        <v>1740</v>
      </c>
      <c r="R7" s="779"/>
      <c r="S7" s="779"/>
      <c r="T7" s="779"/>
      <c r="U7" s="779"/>
      <c r="V7" s="779">
        <v>1517</v>
      </c>
      <c r="W7" s="779"/>
      <c r="X7" s="779"/>
      <c r="Y7" s="779"/>
      <c r="Z7" s="779"/>
      <c r="AA7" s="779">
        <v>223</v>
      </c>
      <c r="AB7" s="779"/>
      <c r="AC7" s="779"/>
      <c r="AD7" s="779"/>
      <c r="AE7" s="780"/>
      <c r="AF7" s="781">
        <v>190</v>
      </c>
      <c r="AG7" s="782"/>
      <c r="AH7" s="782"/>
      <c r="AI7" s="782"/>
      <c r="AJ7" s="783"/>
      <c r="AK7" s="818" t="s">
        <v>320</v>
      </c>
      <c r="AL7" s="819"/>
      <c r="AM7" s="819"/>
      <c r="AN7" s="819"/>
      <c r="AO7" s="819"/>
      <c r="AP7" s="819">
        <v>1387</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321</v>
      </c>
      <c r="BT7" s="823"/>
      <c r="BU7" s="823"/>
      <c r="BV7" s="823"/>
      <c r="BW7" s="823"/>
      <c r="BX7" s="823"/>
      <c r="BY7" s="823"/>
      <c r="BZ7" s="823"/>
      <c r="CA7" s="823"/>
      <c r="CB7" s="823"/>
      <c r="CC7" s="823"/>
      <c r="CD7" s="823"/>
      <c r="CE7" s="823"/>
      <c r="CF7" s="823"/>
      <c r="CG7" s="824"/>
      <c r="CH7" s="815">
        <v>-31</v>
      </c>
      <c r="CI7" s="816"/>
      <c r="CJ7" s="816"/>
      <c r="CK7" s="816"/>
      <c r="CL7" s="817"/>
      <c r="CM7" s="815">
        <v>2</v>
      </c>
      <c r="CN7" s="816"/>
      <c r="CO7" s="816"/>
      <c r="CP7" s="816"/>
      <c r="CQ7" s="817"/>
      <c r="CR7" s="815">
        <v>10</v>
      </c>
      <c r="CS7" s="816"/>
      <c r="CT7" s="816"/>
      <c r="CU7" s="816"/>
      <c r="CV7" s="817"/>
      <c r="CW7" s="815">
        <v>20</v>
      </c>
      <c r="CX7" s="816"/>
      <c r="CY7" s="816"/>
      <c r="CZ7" s="816"/>
      <c r="DA7" s="817"/>
      <c r="DB7" s="815"/>
      <c r="DC7" s="816"/>
      <c r="DD7" s="816"/>
      <c r="DE7" s="816"/>
      <c r="DF7" s="817"/>
      <c r="DG7" s="815"/>
      <c r="DH7" s="816"/>
      <c r="DI7" s="816"/>
      <c r="DJ7" s="816"/>
      <c r="DK7" s="817"/>
      <c r="DL7" s="815"/>
      <c r="DM7" s="816"/>
      <c r="DN7" s="816"/>
      <c r="DO7" s="816"/>
      <c r="DP7" s="817"/>
      <c r="DQ7" s="815"/>
      <c r="DR7" s="816"/>
      <c r="DS7" s="816"/>
      <c r="DT7" s="816"/>
      <c r="DU7" s="817"/>
      <c r="DV7" s="796"/>
      <c r="DW7" s="797"/>
      <c r="DX7" s="797"/>
      <c r="DY7" s="797"/>
      <c r="DZ7" s="798"/>
      <c r="EA7" s="111"/>
    </row>
    <row r="8" spans="1:131" s="112" customFormat="1" ht="26.25" customHeight="1" x14ac:dyDescent="0.2">
      <c r="A8" s="118">
        <v>2</v>
      </c>
      <c r="B8" s="799"/>
      <c r="C8" s="800"/>
      <c r="D8" s="800"/>
      <c r="E8" s="800"/>
      <c r="F8" s="800"/>
      <c r="G8" s="800"/>
      <c r="H8" s="800"/>
      <c r="I8" s="800"/>
      <c r="J8" s="800"/>
      <c r="K8" s="800"/>
      <c r="L8" s="800"/>
      <c r="M8" s="800"/>
      <c r="N8" s="800"/>
      <c r="O8" s="800"/>
      <c r="P8" s="801"/>
      <c r="Q8" s="802"/>
      <c r="R8" s="803"/>
      <c r="S8" s="803"/>
      <c r="T8" s="803"/>
      <c r="U8" s="803"/>
      <c r="V8" s="803"/>
      <c r="W8" s="803"/>
      <c r="X8" s="803"/>
      <c r="Y8" s="803"/>
      <c r="Z8" s="803"/>
      <c r="AA8" s="803"/>
      <c r="AB8" s="803"/>
      <c r="AC8" s="803"/>
      <c r="AD8" s="803"/>
      <c r="AE8" s="804"/>
      <c r="AF8" s="805"/>
      <c r="AG8" s="806"/>
      <c r="AH8" s="806"/>
      <c r="AI8" s="806"/>
      <c r="AJ8" s="807"/>
      <c r="AK8" s="808"/>
      <c r="AL8" s="809"/>
      <c r="AM8" s="809"/>
      <c r="AN8" s="809"/>
      <c r="AO8" s="809"/>
      <c r="AP8" s="809"/>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c r="BT8" s="813"/>
      <c r="BU8" s="813"/>
      <c r="BV8" s="813"/>
      <c r="BW8" s="813"/>
      <c r="BX8" s="813"/>
      <c r="BY8" s="813"/>
      <c r="BZ8" s="813"/>
      <c r="CA8" s="813"/>
      <c r="CB8" s="813"/>
      <c r="CC8" s="813"/>
      <c r="CD8" s="813"/>
      <c r="CE8" s="813"/>
      <c r="CF8" s="813"/>
      <c r="CG8" s="814"/>
      <c r="CH8" s="825"/>
      <c r="CI8" s="826"/>
      <c r="CJ8" s="826"/>
      <c r="CK8" s="826"/>
      <c r="CL8" s="827"/>
      <c r="CM8" s="825"/>
      <c r="CN8" s="826"/>
      <c r="CO8" s="826"/>
      <c r="CP8" s="826"/>
      <c r="CQ8" s="827"/>
      <c r="CR8" s="825"/>
      <c r="CS8" s="826"/>
      <c r="CT8" s="826"/>
      <c r="CU8" s="826"/>
      <c r="CV8" s="827"/>
      <c r="CW8" s="825"/>
      <c r="CX8" s="826"/>
      <c r="CY8" s="826"/>
      <c r="CZ8" s="826"/>
      <c r="DA8" s="827"/>
      <c r="DB8" s="825"/>
      <c r="DC8" s="826"/>
      <c r="DD8" s="826"/>
      <c r="DE8" s="826"/>
      <c r="DF8" s="827"/>
      <c r="DG8" s="825"/>
      <c r="DH8" s="826"/>
      <c r="DI8" s="826"/>
      <c r="DJ8" s="826"/>
      <c r="DK8" s="827"/>
      <c r="DL8" s="825"/>
      <c r="DM8" s="826"/>
      <c r="DN8" s="826"/>
      <c r="DO8" s="826"/>
      <c r="DP8" s="827"/>
      <c r="DQ8" s="825"/>
      <c r="DR8" s="826"/>
      <c r="DS8" s="826"/>
      <c r="DT8" s="826"/>
      <c r="DU8" s="827"/>
      <c r="DV8" s="828"/>
      <c r="DW8" s="829"/>
      <c r="DX8" s="829"/>
      <c r="DY8" s="829"/>
      <c r="DZ8" s="830"/>
      <c r="EA8" s="111"/>
    </row>
    <row r="9" spans="1:131" s="112" customFormat="1" ht="26.25" customHeight="1" x14ac:dyDescent="0.2">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2">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2">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2">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2">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2">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2">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2">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2">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2">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2">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2">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5">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thickBot="1" x14ac:dyDescent="0.2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4"/>
      <c r="AL22" s="845"/>
      <c r="AM22" s="845"/>
      <c r="AN22" s="845"/>
      <c r="AO22" s="845"/>
      <c r="AP22" s="845"/>
      <c r="AQ22" s="845"/>
      <c r="AR22" s="845"/>
      <c r="AS22" s="845"/>
      <c r="AT22" s="845"/>
      <c r="AU22" s="846"/>
      <c r="AV22" s="846"/>
      <c r="AW22" s="846"/>
      <c r="AX22" s="846"/>
      <c r="AY22" s="847"/>
      <c r="AZ22" s="848" t="s">
        <v>322</v>
      </c>
      <c r="BA22" s="848"/>
      <c r="BB22" s="848"/>
      <c r="BC22" s="848"/>
      <c r="BD22" s="849"/>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Top="1" thickBot="1" x14ac:dyDescent="0.25">
      <c r="A23" s="121" t="s">
        <v>323</v>
      </c>
      <c r="B23" s="834" t="s">
        <v>324</v>
      </c>
      <c r="C23" s="835"/>
      <c r="D23" s="835"/>
      <c r="E23" s="835"/>
      <c r="F23" s="835"/>
      <c r="G23" s="835"/>
      <c r="H23" s="835"/>
      <c r="I23" s="835"/>
      <c r="J23" s="835"/>
      <c r="K23" s="835"/>
      <c r="L23" s="835"/>
      <c r="M23" s="835"/>
      <c r="N23" s="835"/>
      <c r="O23" s="835"/>
      <c r="P23" s="836"/>
      <c r="Q23" s="778">
        <v>1740</v>
      </c>
      <c r="R23" s="779"/>
      <c r="S23" s="779"/>
      <c r="T23" s="779"/>
      <c r="U23" s="779"/>
      <c r="V23" s="779">
        <v>1517</v>
      </c>
      <c r="W23" s="779"/>
      <c r="X23" s="779"/>
      <c r="Y23" s="779"/>
      <c r="Z23" s="779"/>
      <c r="AA23" s="779">
        <v>223</v>
      </c>
      <c r="AB23" s="779"/>
      <c r="AC23" s="779"/>
      <c r="AD23" s="779"/>
      <c r="AE23" s="780"/>
      <c r="AF23" s="837">
        <v>190</v>
      </c>
      <c r="AG23" s="838"/>
      <c r="AH23" s="838"/>
      <c r="AI23" s="838"/>
      <c r="AJ23" s="839"/>
      <c r="AK23" s="840"/>
      <c r="AL23" s="841"/>
      <c r="AM23" s="841"/>
      <c r="AN23" s="841"/>
      <c r="AO23" s="841"/>
      <c r="AP23" s="838">
        <v>1387</v>
      </c>
      <c r="AQ23" s="838"/>
      <c r="AR23" s="838"/>
      <c r="AS23" s="838"/>
      <c r="AT23" s="838"/>
      <c r="AU23" s="842"/>
      <c r="AV23" s="842"/>
      <c r="AW23" s="842"/>
      <c r="AX23" s="842"/>
      <c r="AY23" s="843"/>
      <c r="AZ23" s="851" t="s">
        <v>64</v>
      </c>
      <c r="BA23" s="852"/>
      <c r="BB23" s="852"/>
      <c r="BC23" s="852"/>
      <c r="BD23" s="853"/>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2">
      <c r="A24" s="850" t="s">
        <v>325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5">
      <c r="A25" s="793" t="s">
        <v>326</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2">
      <c r="A26" s="784" t="s">
        <v>302</v>
      </c>
      <c r="B26" s="785"/>
      <c r="C26" s="785"/>
      <c r="D26" s="785"/>
      <c r="E26" s="785"/>
      <c r="F26" s="785"/>
      <c r="G26" s="785"/>
      <c r="H26" s="785"/>
      <c r="I26" s="785"/>
      <c r="J26" s="785"/>
      <c r="K26" s="785"/>
      <c r="L26" s="785"/>
      <c r="M26" s="785"/>
      <c r="N26" s="785"/>
      <c r="O26" s="785"/>
      <c r="P26" s="786"/>
      <c r="Q26" s="761" t="s">
        <v>327</v>
      </c>
      <c r="R26" s="762"/>
      <c r="S26" s="762"/>
      <c r="T26" s="762"/>
      <c r="U26" s="763"/>
      <c r="V26" s="761" t="s">
        <v>328</v>
      </c>
      <c r="W26" s="762"/>
      <c r="X26" s="762"/>
      <c r="Y26" s="762"/>
      <c r="Z26" s="763"/>
      <c r="AA26" s="761" t="s">
        <v>329</v>
      </c>
      <c r="AB26" s="762"/>
      <c r="AC26" s="762"/>
      <c r="AD26" s="762"/>
      <c r="AE26" s="762"/>
      <c r="AF26" s="854" t="s">
        <v>330</v>
      </c>
      <c r="AG26" s="855"/>
      <c r="AH26" s="855"/>
      <c r="AI26" s="855"/>
      <c r="AJ26" s="856"/>
      <c r="AK26" s="762" t="s">
        <v>331</v>
      </c>
      <c r="AL26" s="762"/>
      <c r="AM26" s="762"/>
      <c r="AN26" s="762"/>
      <c r="AO26" s="763"/>
      <c r="AP26" s="761" t="s">
        <v>332</v>
      </c>
      <c r="AQ26" s="762"/>
      <c r="AR26" s="762"/>
      <c r="AS26" s="762"/>
      <c r="AT26" s="763"/>
      <c r="AU26" s="761" t="s">
        <v>333</v>
      </c>
      <c r="AV26" s="762"/>
      <c r="AW26" s="762"/>
      <c r="AX26" s="762"/>
      <c r="AY26" s="763"/>
      <c r="AZ26" s="761" t="s">
        <v>334</v>
      </c>
      <c r="BA26" s="762"/>
      <c r="BB26" s="762"/>
      <c r="BC26" s="762"/>
      <c r="BD26" s="763"/>
      <c r="BE26" s="761" t="s">
        <v>309</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5">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7"/>
      <c r="AG27" s="858"/>
      <c r="AH27" s="858"/>
      <c r="AI27" s="858"/>
      <c r="AJ27" s="859"/>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2">
      <c r="A28" s="123">
        <v>1</v>
      </c>
      <c r="B28" s="775" t="s">
        <v>335</v>
      </c>
      <c r="C28" s="776"/>
      <c r="D28" s="776"/>
      <c r="E28" s="776"/>
      <c r="F28" s="776"/>
      <c r="G28" s="776"/>
      <c r="H28" s="776"/>
      <c r="I28" s="776"/>
      <c r="J28" s="776"/>
      <c r="K28" s="776"/>
      <c r="L28" s="776"/>
      <c r="M28" s="776"/>
      <c r="N28" s="776"/>
      <c r="O28" s="776"/>
      <c r="P28" s="777"/>
      <c r="Q28" s="864">
        <v>137</v>
      </c>
      <c r="R28" s="865"/>
      <c r="S28" s="865"/>
      <c r="T28" s="865"/>
      <c r="U28" s="865"/>
      <c r="V28" s="865">
        <v>130</v>
      </c>
      <c r="W28" s="865"/>
      <c r="X28" s="865"/>
      <c r="Y28" s="865"/>
      <c r="Z28" s="865"/>
      <c r="AA28" s="865">
        <v>7</v>
      </c>
      <c r="AB28" s="865"/>
      <c r="AC28" s="865"/>
      <c r="AD28" s="865"/>
      <c r="AE28" s="866"/>
      <c r="AF28" s="867">
        <v>7</v>
      </c>
      <c r="AG28" s="865"/>
      <c r="AH28" s="865"/>
      <c r="AI28" s="865"/>
      <c r="AJ28" s="868"/>
      <c r="AK28" s="869">
        <v>14</v>
      </c>
      <c r="AL28" s="860"/>
      <c r="AM28" s="860"/>
      <c r="AN28" s="860"/>
      <c r="AO28" s="860"/>
      <c r="AP28" s="860" t="s">
        <v>320</v>
      </c>
      <c r="AQ28" s="860"/>
      <c r="AR28" s="860"/>
      <c r="AS28" s="860"/>
      <c r="AT28" s="860"/>
      <c r="AU28" s="860" t="s">
        <v>320</v>
      </c>
      <c r="AV28" s="860"/>
      <c r="AW28" s="860"/>
      <c r="AX28" s="860"/>
      <c r="AY28" s="860"/>
      <c r="AZ28" s="861" t="s">
        <v>320</v>
      </c>
      <c r="BA28" s="861"/>
      <c r="BB28" s="861"/>
      <c r="BC28" s="861"/>
      <c r="BD28" s="861"/>
      <c r="BE28" s="862"/>
      <c r="BF28" s="862"/>
      <c r="BG28" s="862"/>
      <c r="BH28" s="862"/>
      <c r="BI28" s="863"/>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2">
      <c r="A29" s="123">
        <v>2</v>
      </c>
      <c r="B29" s="799" t="s">
        <v>336</v>
      </c>
      <c r="C29" s="800"/>
      <c r="D29" s="800"/>
      <c r="E29" s="800"/>
      <c r="F29" s="800"/>
      <c r="G29" s="800"/>
      <c r="H29" s="800"/>
      <c r="I29" s="800"/>
      <c r="J29" s="800"/>
      <c r="K29" s="800"/>
      <c r="L29" s="800"/>
      <c r="M29" s="800"/>
      <c r="N29" s="800"/>
      <c r="O29" s="800"/>
      <c r="P29" s="801"/>
      <c r="Q29" s="802">
        <v>64</v>
      </c>
      <c r="R29" s="803"/>
      <c r="S29" s="803"/>
      <c r="T29" s="803"/>
      <c r="U29" s="803"/>
      <c r="V29" s="803">
        <v>57</v>
      </c>
      <c r="W29" s="803"/>
      <c r="X29" s="803"/>
      <c r="Y29" s="803"/>
      <c r="Z29" s="803"/>
      <c r="AA29" s="803">
        <v>7</v>
      </c>
      <c r="AB29" s="803"/>
      <c r="AC29" s="803"/>
      <c r="AD29" s="803"/>
      <c r="AE29" s="804"/>
      <c r="AF29" s="805">
        <v>6</v>
      </c>
      <c r="AG29" s="806"/>
      <c r="AH29" s="806"/>
      <c r="AI29" s="806"/>
      <c r="AJ29" s="807"/>
      <c r="AK29" s="872">
        <v>5</v>
      </c>
      <c r="AL29" s="873"/>
      <c r="AM29" s="873"/>
      <c r="AN29" s="873"/>
      <c r="AO29" s="873"/>
      <c r="AP29" s="873">
        <v>37</v>
      </c>
      <c r="AQ29" s="873"/>
      <c r="AR29" s="873"/>
      <c r="AS29" s="873"/>
      <c r="AT29" s="873"/>
      <c r="AU29" s="873" t="s">
        <v>320</v>
      </c>
      <c r="AV29" s="873"/>
      <c r="AW29" s="873"/>
      <c r="AX29" s="873"/>
      <c r="AY29" s="873"/>
      <c r="AZ29" s="874" t="s">
        <v>320</v>
      </c>
      <c r="BA29" s="874"/>
      <c r="BB29" s="874"/>
      <c r="BC29" s="874"/>
      <c r="BD29" s="874"/>
      <c r="BE29" s="870"/>
      <c r="BF29" s="870"/>
      <c r="BG29" s="870"/>
      <c r="BH29" s="870"/>
      <c r="BI29" s="871"/>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2">
      <c r="A30" s="123">
        <v>3</v>
      </c>
      <c r="B30" s="799" t="s">
        <v>337</v>
      </c>
      <c r="C30" s="800"/>
      <c r="D30" s="800"/>
      <c r="E30" s="800"/>
      <c r="F30" s="800"/>
      <c r="G30" s="800"/>
      <c r="H30" s="800"/>
      <c r="I30" s="800"/>
      <c r="J30" s="800"/>
      <c r="K30" s="800"/>
      <c r="L30" s="800"/>
      <c r="M30" s="800"/>
      <c r="N30" s="800"/>
      <c r="O30" s="800"/>
      <c r="P30" s="801"/>
      <c r="Q30" s="802">
        <v>191</v>
      </c>
      <c r="R30" s="803"/>
      <c r="S30" s="803"/>
      <c r="T30" s="803"/>
      <c r="U30" s="803"/>
      <c r="V30" s="803">
        <v>175</v>
      </c>
      <c r="W30" s="803"/>
      <c r="X30" s="803"/>
      <c r="Y30" s="803"/>
      <c r="Z30" s="803"/>
      <c r="AA30" s="803">
        <v>16</v>
      </c>
      <c r="AB30" s="803"/>
      <c r="AC30" s="803"/>
      <c r="AD30" s="803"/>
      <c r="AE30" s="804"/>
      <c r="AF30" s="805">
        <v>16</v>
      </c>
      <c r="AG30" s="806"/>
      <c r="AH30" s="806"/>
      <c r="AI30" s="806"/>
      <c r="AJ30" s="807"/>
      <c r="AK30" s="872">
        <v>28</v>
      </c>
      <c r="AL30" s="873"/>
      <c r="AM30" s="873"/>
      <c r="AN30" s="873"/>
      <c r="AO30" s="873"/>
      <c r="AP30" s="873" t="s">
        <v>320</v>
      </c>
      <c r="AQ30" s="873"/>
      <c r="AR30" s="873"/>
      <c r="AS30" s="873"/>
      <c r="AT30" s="873"/>
      <c r="AU30" s="873" t="s">
        <v>320</v>
      </c>
      <c r="AV30" s="873"/>
      <c r="AW30" s="873"/>
      <c r="AX30" s="873"/>
      <c r="AY30" s="873"/>
      <c r="AZ30" s="875" t="s">
        <v>338</v>
      </c>
      <c r="BA30" s="874"/>
      <c r="BB30" s="874"/>
      <c r="BC30" s="874"/>
      <c r="BD30" s="874"/>
      <c r="BE30" s="870"/>
      <c r="BF30" s="870"/>
      <c r="BG30" s="870"/>
      <c r="BH30" s="870"/>
      <c r="BI30" s="871"/>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2">
      <c r="A31" s="123">
        <v>4</v>
      </c>
      <c r="B31" s="799" t="s">
        <v>339</v>
      </c>
      <c r="C31" s="800"/>
      <c r="D31" s="800"/>
      <c r="E31" s="800"/>
      <c r="F31" s="800"/>
      <c r="G31" s="800"/>
      <c r="H31" s="800"/>
      <c r="I31" s="800"/>
      <c r="J31" s="800"/>
      <c r="K31" s="800"/>
      <c r="L31" s="800"/>
      <c r="M31" s="800"/>
      <c r="N31" s="800"/>
      <c r="O31" s="800"/>
      <c r="P31" s="801"/>
      <c r="Q31" s="802">
        <v>0</v>
      </c>
      <c r="R31" s="803"/>
      <c r="S31" s="803"/>
      <c r="T31" s="803"/>
      <c r="U31" s="803"/>
      <c r="V31" s="803">
        <v>0</v>
      </c>
      <c r="W31" s="803"/>
      <c r="X31" s="803"/>
      <c r="Y31" s="803"/>
      <c r="Z31" s="803"/>
      <c r="AA31" s="803">
        <v>0</v>
      </c>
      <c r="AB31" s="803"/>
      <c r="AC31" s="803"/>
      <c r="AD31" s="803"/>
      <c r="AE31" s="804"/>
      <c r="AF31" s="805">
        <v>0</v>
      </c>
      <c r="AG31" s="806"/>
      <c r="AH31" s="806"/>
      <c r="AI31" s="806"/>
      <c r="AJ31" s="807"/>
      <c r="AK31" s="872" t="s">
        <v>320</v>
      </c>
      <c r="AL31" s="873"/>
      <c r="AM31" s="873"/>
      <c r="AN31" s="873"/>
      <c r="AO31" s="873"/>
      <c r="AP31" s="873" t="s">
        <v>320</v>
      </c>
      <c r="AQ31" s="873"/>
      <c r="AR31" s="873"/>
      <c r="AS31" s="873"/>
      <c r="AT31" s="873"/>
      <c r="AU31" s="873" t="s">
        <v>320</v>
      </c>
      <c r="AV31" s="873"/>
      <c r="AW31" s="873"/>
      <c r="AX31" s="873"/>
      <c r="AY31" s="873"/>
      <c r="AZ31" s="874" t="s">
        <v>320</v>
      </c>
      <c r="BA31" s="874"/>
      <c r="BB31" s="874"/>
      <c r="BC31" s="874"/>
      <c r="BD31" s="874"/>
      <c r="BE31" s="870"/>
      <c r="BF31" s="870"/>
      <c r="BG31" s="870"/>
      <c r="BH31" s="870"/>
      <c r="BI31" s="871"/>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2">
      <c r="A32" s="123">
        <v>5</v>
      </c>
      <c r="B32" s="799" t="s">
        <v>340</v>
      </c>
      <c r="C32" s="800"/>
      <c r="D32" s="800"/>
      <c r="E32" s="800"/>
      <c r="F32" s="800"/>
      <c r="G32" s="800"/>
      <c r="H32" s="800"/>
      <c r="I32" s="800"/>
      <c r="J32" s="800"/>
      <c r="K32" s="800"/>
      <c r="L32" s="800"/>
      <c r="M32" s="800"/>
      <c r="N32" s="800"/>
      <c r="O32" s="800"/>
      <c r="P32" s="801"/>
      <c r="Q32" s="802">
        <v>13</v>
      </c>
      <c r="R32" s="803"/>
      <c r="S32" s="803"/>
      <c r="T32" s="803"/>
      <c r="U32" s="803"/>
      <c r="V32" s="803">
        <v>11</v>
      </c>
      <c r="W32" s="803"/>
      <c r="X32" s="803"/>
      <c r="Y32" s="803"/>
      <c r="Z32" s="803"/>
      <c r="AA32" s="803">
        <v>0</v>
      </c>
      <c r="AB32" s="803"/>
      <c r="AC32" s="803"/>
      <c r="AD32" s="803"/>
      <c r="AE32" s="804"/>
      <c r="AF32" s="805">
        <v>2</v>
      </c>
      <c r="AG32" s="806"/>
      <c r="AH32" s="806"/>
      <c r="AI32" s="806"/>
      <c r="AJ32" s="807"/>
      <c r="AK32" s="872">
        <v>4</v>
      </c>
      <c r="AL32" s="873"/>
      <c r="AM32" s="873"/>
      <c r="AN32" s="873"/>
      <c r="AO32" s="873"/>
      <c r="AP32" s="873" t="s">
        <v>341</v>
      </c>
      <c r="AQ32" s="873"/>
      <c r="AR32" s="873"/>
      <c r="AS32" s="873"/>
      <c r="AT32" s="873"/>
      <c r="AU32" s="873" t="s">
        <v>320</v>
      </c>
      <c r="AV32" s="873"/>
      <c r="AW32" s="873"/>
      <c r="AX32" s="873"/>
      <c r="AY32" s="873"/>
      <c r="AZ32" s="874" t="s">
        <v>320</v>
      </c>
      <c r="BA32" s="874"/>
      <c r="BB32" s="874"/>
      <c r="BC32" s="874"/>
      <c r="BD32" s="874"/>
      <c r="BE32" s="870"/>
      <c r="BF32" s="870"/>
      <c r="BG32" s="870"/>
      <c r="BH32" s="870"/>
      <c r="BI32" s="871"/>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2">
      <c r="A33" s="123">
        <v>6</v>
      </c>
      <c r="B33" s="799" t="s">
        <v>342</v>
      </c>
      <c r="C33" s="800"/>
      <c r="D33" s="800"/>
      <c r="E33" s="800"/>
      <c r="F33" s="800"/>
      <c r="G33" s="800"/>
      <c r="H33" s="800"/>
      <c r="I33" s="800"/>
      <c r="J33" s="800"/>
      <c r="K33" s="800"/>
      <c r="L33" s="800"/>
      <c r="M33" s="800"/>
      <c r="N33" s="800"/>
      <c r="O33" s="800"/>
      <c r="P33" s="801"/>
      <c r="Q33" s="802">
        <v>106</v>
      </c>
      <c r="R33" s="803"/>
      <c r="S33" s="803"/>
      <c r="T33" s="803"/>
      <c r="U33" s="803"/>
      <c r="V33" s="803">
        <v>102</v>
      </c>
      <c r="W33" s="803"/>
      <c r="X33" s="803"/>
      <c r="Y33" s="803"/>
      <c r="Z33" s="803"/>
      <c r="AA33" s="803">
        <v>4</v>
      </c>
      <c r="AB33" s="803"/>
      <c r="AC33" s="803"/>
      <c r="AD33" s="803"/>
      <c r="AE33" s="804"/>
      <c r="AF33" s="805">
        <v>4</v>
      </c>
      <c r="AG33" s="806"/>
      <c r="AH33" s="806"/>
      <c r="AI33" s="806"/>
      <c r="AJ33" s="807"/>
      <c r="AK33" s="872">
        <v>46</v>
      </c>
      <c r="AL33" s="873"/>
      <c r="AM33" s="873"/>
      <c r="AN33" s="873"/>
      <c r="AO33" s="873"/>
      <c r="AP33" s="873">
        <v>350</v>
      </c>
      <c r="AQ33" s="873"/>
      <c r="AR33" s="873"/>
      <c r="AS33" s="873"/>
      <c r="AT33" s="873"/>
      <c r="AU33" s="873">
        <v>350</v>
      </c>
      <c r="AV33" s="873"/>
      <c r="AW33" s="873"/>
      <c r="AX33" s="873"/>
      <c r="AY33" s="873"/>
      <c r="AZ33" s="874" t="s">
        <v>320</v>
      </c>
      <c r="BA33" s="874"/>
      <c r="BB33" s="874"/>
      <c r="BC33" s="874"/>
      <c r="BD33" s="874"/>
      <c r="BE33" s="870" t="s">
        <v>343</v>
      </c>
      <c r="BF33" s="870"/>
      <c r="BG33" s="870"/>
      <c r="BH33" s="870"/>
      <c r="BI33" s="871"/>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2">
      <c r="A34" s="123">
        <v>7</v>
      </c>
      <c r="B34" s="799" t="s">
        <v>344</v>
      </c>
      <c r="C34" s="800"/>
      <c r="D34" s="800"/>
      <c r="E34" s="800"/>
      <c r="F34" s="800"/>
      <c r="G34" s="800"/>
      <c r="H34" s="800"/>
      <c r="I34" s="800"/>
      <c r="J34" s="800"/>
      <c r="K34" s="800"/>
      <c r="L34" s="800"/>
      <c r="M34" s="800"/>
      <c r="N34" s="800"/>
      <c r="O34" s="800"/>
      <c r="P34" s="801"/>
      <c r="Q34" s="802">
        <v>124</v>
      </c>
      <c r="R34" s="803"/>
      <c r="S34" s="803"/>
      <c r="T34" s="803"/>
      <c r="U34" s="803"/>
      <c r="V34" s="803">
        <v>120</v>
      </c>
      <c r="W34" s="803"/>
      <c r="X34" s="803"/>
      <c r="Y34" s="803"/>
      <c r="Z34" s="803"/>
      <c r="AA34" s="803">
        <v>4</v>
      </c>
      <c r="AB34" s="803"/>
      <c r="AC34" s="803"/>
      <c r="AD34" s="803"/>
      <c r="AE34" s="804"/>
      <c r="AF34" s="805">
        <v>4</v>
      </c>
      <c r="AG34" s="806"/>
      <c r="AH34" s="806"/>
      <c r="AI34" s="806"/>
      <c r="AJ34" s="807"/>
      <c r="AK34" s="872">
        <v>109</v>
      </c>
      <c r="AL34" s="873"/>
      <c r="AM34" s="873"/>
      <c r="AN34" s="873"/>
      <c r="AO34" s="873"/>
      <c r="AP34" s="873">
        <v>306</v>
      </c>
      <c r="AQ34" s="873"/>
      <c r="AR34" s="873"/>
      <c r="AS34" s="873"/>
      <c r="AT34" s="873"/>
      <c r="AU34" s="873">
        <v>306</v>
      </c>
      <c r="AV34" s="873"/>
      <c r="AW34" s="873"/>
      <c r="AX34" s="873"/>
      <c r="AY34" s="873"/>
      <c r="AZ34" s="874" t="s">
        <v>320</v>
      </c>
      <c r="BA34" s="874"/>
      <c r="BB34" s="874"/>
      <c r="BC34" s="874"/>
      <c r="BD34" s="874"/>
      <c r="BE34" s="870" t="s">
        <v>343</v>
      </c>
      <c r="BF34" s="870"/>
      <c r="BG34" s="870"/>
      <c r="BH34" s="870"/>
      <c r="BI34" s="871"/>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2">
      <c r="A35" s="123">
        <v>8</v>
      </c>
      <c r="B35" s="799" t="s">
        <v>345</v>
      </c>
      <c r="C35" s="800"/>
      <c r="D35" s="800"/>
      <c r="E35" s="800"/>
      <c r="F35" s="800"/>
      <c r="G35" s="800"/>
      <c r="H35" s="800"/>
      <c r="I35" s="800"/>
      <c r="J35" s="800"/>
      <c r="K35" s="800"/>
      <c r="L35" s="800"/>
      <c r="M35" s="800"/>
      <c r="N35" s="800"/>
      <c r="O35" s="800"/>
      <c r="P35" s="801"/>
      <c r="Q35" s="802">
        <v>10</v>
      </c>
      <c r="R35" s="803"/>
      <c r="S35" s="803"/>
      <c r="T35" s="803"/>
      <c r="U35" s="803"/>
      <c r="V35" s="803">
        <v>8</v>
      </c>
      <c r="W35" s="803"/>
      <c r="X35" s="803"/>
      <c r="Y35" s="803"/>
      <c r="Z35" s="803"/>
      <c r="AA35" s="803">
        <v>2</v>
      </c>
      <c r="AB35" s="803"/>
      <c r="AC35" s="803"/>
      <c r="AD35" s="803"/>
      <c r="AE35" s="804"/>
      <c r="AF35" s="805">
        <v>2</v>
      </c>
      <c r="AG35" s="806"/>
      <c r="AH35" s="806"/>
      <c r="AI35" s="806"/>
      <c r="AJ35" s="807"/>
      <c r="AK35" s="872">
        <v>9</v>
      </c>
      <c r="AL35" s="873"/>
      <c r="AM35" s="873"/>
      <c r="AN35" s="873"/>
      <c r="AO35" s="873"/>
      <c r="AP35" s="873">
        <v>12</v>
      </c>
      <c r="AQ35" s="873"/>
      <c r="AR35" s="873"/>
      <c r="AS35" s="873"/>
      <c r="AT35" s="873"/>
      <c r="AU35" s="873">
        <v>12</v>
      </c>
      <c r="AV35" s="873"/>
      <c r="AW35" s="873"/>
      <c r="AX35" s="873"/>
      <c r="AY35" s="873"/>
      <c r="AZ35" s="874" t="s">
        <v>320</v>
      </c>
      <c r="BA35" s="874"/>
      <c r="BB35" s="874"/>
      <c r="BC35" s="874"/>
      <c r="BD35" s="874"/>
      <c r="BE35" s="870" t="s">
        <v>343</v>
      </c>
      <c r="BF35" s="870"/>
      <c r="BG35" s="870"/>
      <c r="BH35" s="870"/>
      <c r="BI35" s="871"/>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2">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t="s">
        <v>346</v>
      </c>
      <c r="AG36" s="806"/>
      <c r="AH36" s="806"/>
      <c r="AI36" s="806"/>
      <c r="AJ36" s="807"/>
      <c r="AK36" s="872"/>
      <c r="AL36" s="873"/>
      <c r="AM36" s="873"/>
      <c r="AN36" s="873"/>
      <c r="AO36" s="873"/>
      <c r="AP36" s="873"/>
      <c r="AQ36" s="873"/>
      <c r="AR36" s="873"/>
      <c r="AS36" s="873"/>
      <c r="AT36" s="873"/>
      <c r="AU36" s="873" t="s">
        <v>347</v>
      </c>
      <c r="AV36" s="873"/>
      <c r="AW36" s="873"/>
      <c r="AX36" s="873"/>
      <c r="AY36" s="873"/>
      <c r="AZ36" s="874"/>
      <c r="BA36" s="874"/>
      <c r="BB36" s="874"/>
      <c r="BC36" s="874"/>
      <c r="BD36" s="874"/>
      <c r="BE36" s="870"/>
      <c r="BF36" s="870"/>
      <c r="BG36" s="870"/>
      <c r="BH36" s="870"/>
      <c r="BI36" s="871"/>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2">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2">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2">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2">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2">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2">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2">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2">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2">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2">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2">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2">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2">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2">
      <c r="A50" s="118">
        <v>23</v>
      </c>
      <c r="B50" s="799"/>
      <c r="C50" s="800"/>
      <c r="D50" s="800"/>
      <c r="E50" s="800"/>
      <c r="F50" s="800"/>
      <c r="G50" s="800"/>
      <c r="H50" s="800"/>
      <c r="I50" s="800"/>
      <c r="J50" s="800"/>
      <c r="K50" s="800"/>
      <c r="L50" s="800"/>
      <c r="M50" s="800"/>
      <c r="N50" s="800"/>
      <c r="O50" s="800"/>
      <c r="P50" s="801"/>
      <c r="Q50" s="876"/>
      <c r="R50" s="877"/>
      <c r="S50" s="877"/>
      <c r="T50" s="877"/>
      <c r="U50" s="877"/>
      <c r="V50" s="877"/>
      <c r="W50" s="877"/>
      <c r="X50" s="877"/>
      <c r="Y50" s="877"/>
      <c r="Z50" s="877"/>
      <c r="AA50" s="877"/>
      <c r="AB50" s="877"/>
      <c r="AC50" s="877"/>
      <c r="AD50" s="877"/>
      <c r="AE50" s="878"/>
      <c r="AF50" s="805"/>
      <c r="AG50" s="806"/>
      <c r="AH50" s="806"/>
      <c r="AI50" s="806"/>
      <c r="AJ50" s="807"/>
      <c r="AK50" s="879"/>
      <c r="AL50" s="877"/>
      <c r="AM50" s="877"/>
      <c r="AN50" s="877"/>
      <c r="AO50" s="877"/>
      <c r="AP50" s="877"/>
      <c r="AQ50" s="877"/>
      <c r="AR50" s="877"/>
      <c r="AS50" s="877"/>
      <c r="AT50" s="877"/>
      <c r="AU50" s="877"/>
      <c r="AV50" s="877"/>
      <c r="AW50" s="877"/>
      <c r="AX50" s="877"/>
      <c r="AY50" s="877"/>
      <c r="AZ50" s="880"/>
      <c r="BA50" s="880"/>
      <c r="BB50" s="880"/>
      <c r="BC50" s="880"/>
      <c r="BD50" s="880"/>
      <c r="BE50" s="870"/>
      <c r="BF50" s="870"/>
      <c r="BG50" s="870"/>
      <c r="BH50" s="870"/>
      <c r="BI50" s="871"/>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2">
      <c r="A51" s="118">
        <v>24</v>
      </c>
      <c r="B51" s="799"/>
      <c r="C51" s="800"/>
      <c r="D51" s="800"/>
      <c r="E51" s="800"/>
      <c r="F51" s="800"/>
      <c r="G51" s="800"/>
      <c r="H51" s="800"/>
      <c r="I51" s="800"/>
      <c r="J51" s="800"/>
      <c r="K51" s="800"/>
      <c r="L51" s="800"/>
      <c r="M51" s="800"/>
      <c r="N51" s="800"/>
      <c r="O51" s="800"/>
      <c r="P51" s="801"/>
      <c r="Q51" s="876"/>
      <c r="R51" s="877"/>
      <c r="S51" s="877"/>
      <c r="T51" s="877"/>
      <c r="U51" s="877"/>
      <c r="V51" s="877"/>
      <c r="W51" s="877"/>
      <c r="X51" s="877"/>
      <c r="Y51" s="877"/>
      <c r="Z51" s="877"/>
      <c r="AA51" s="877"/>
      <c r="AB51" s="877"/>
      <c r="AC51" s="877"/>
      <c r="AD51" s="877"/>
      <c r="AE51" s="878"/>
      <c r="AF51" s="805"/>
      <c r="AG51" s="806"/>
      <c r="AH51" s="806"/>
      <c r="AI51" s="806"/>
      <c r="AJ51" s="807"/>
      <c r="AK51" s="879"/>
      <c r="AL51" s="877"/>
      <c r="AM51" s="877"/>
      <c r="AN51" s="877"/>
      <c r="AO51" s="877"/>
      <c r="AP51" s="877"/>
      <c r="AQ51" s="877"/>
      <c r="AR51" s="877"/>
      <c r="AS51" s="877"/>
      <c r="AT51" s="877"/>
      <c r="AU51" s="877"/>
      <c r="AV51" s="877"/>
      <c r="AW51" s="877"/>
      <c r="AX51" s="877"/>
      <c r="AY51" s="877"/>
      <c r="AZ51" s="880"/>
      <c r="BA51" s="880"/>
      <c r="BB51" s="880"/>
      <c r="BC51" s="880"/>
      <c r="BD51" s="880"/>
      <c r="BE51" s="870"/>
      <c r="BF51" s="870"/>
      <c r="BG51" s="870"/>
      <c r="BH51" s="870"/>
      <c r="BI51" s="871"/>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2">
      <c r="A52" s="118">
        <v>25</v>
      </c>
      <c r="B52" s="799"/>
      <c r="C52" s="800"/>
      <c r="D52" s="800"/>
      <c r="E52" s="800"/>
      <c r="F52" s="800"/>
      <c r="G52" s="800"/>
      <c r="H52" s="800"/>
      <c r="I52" s="800"/>
      <c r="J52" s="800"/>
      <c r="K52" s="800"/>
      <c r="L52" s="800"/>
      <c r="M52" s="800"/>
      <c r="N52" s="800"/>
      <c r="O52" s="800"/>
      <c r="P52" s="801"/>
      <c r="Q52" s="876"/>
      <c r="R52" s="877"/>
      <c r="S52" s="877"/>
      <c r="T52" s="877"/>
      <c r="U52" s="877"/>
      <c r="V52" s="877"/>
      <c r="W52" s="877"/>
      <c r="X52" s="877"/>
      <c r="Y52" s="877"/>
      <c r="Z52" s="877"/>
      <c r="AA52" s="877"/>
      <c r="AB52" s="877"/>
      <c r="AC52" s="877"/>
      <c r="AD52" s="877"/>
      <c r="AE52" s="878"/>
      <c r="AF52" s="805"/>
      <c r="AG52" s="806"/>
      <c r="AH52" s="806"/>
      <c r="AI52" s="806"/>
      <c r="AJ52" s="807"/>
      <c r="AK52" s="879"/>
      <c r="AL52" s="877"/>
      <c r="AM52" s="877"/>
      <c r="AN52" s="877"/>
      <c r="AO52" s="877"/>
      <c r="AP52" s="877"/>
      <c r="AQ52" s="877"/>
      <c r="AR52" s="877"/>
      <c r="AS52" s="877"/>
      <c r="AT52" s="877"/>
      <c r="AU52" s="877"/>
      <c r="AV52" s="877"/>
      <c r="AW52" s="877"/>
      <c r="AX52" s="877"/>
      <c r="AY52" s="877"/>
      <c r="AZ52" s="880"/>
      <c r="BA52" s="880"/>
      <c r="BB52" s="880"/>
      <c r="BC52" s="880"/>
      <c r="BD52" s="880"/>
      <c r="BE52" s="870"/>
      <c r="BF52" s="870"/>
      <c r="BG52" s="870"/>
      <c r="BH52" s="870"/>
      <c r="BI52" s="871"/>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2">
      <c r="A53" s="118">
        <v>26</v>
      </c>
      <c r="B53" s="799"/>
      <c r="C53" s="800"/>
      <c r="D53" s="800"/>
      <c r="E53" s="800"/>
      <c r="F53" s="800"/>
      <c r="G53" s="800"/>
      <c r="H53" s="800"/>
      <c r="I53" s="800"/>
      <c r="J53" s="800"/>
      <c r="K53" s="800"/>
      <c r="L53" s="800"/>
      <c r="M53" s="800"/>
      <c r="N53" s="800"/>
      <c r="O53" s="800"/>
      <c r="P53" s="801"/>
      <c r="Q53" s="876"/>
      <c r="R53" s="877"/>
      <c r="S53" s="877"/>
      <c r="T53" s="877"/>
      <c r="U53" s="877"/>
      <c r="V53" s="877"/>
      <c r="W53" s="877"/>
      <c r="X53" s="877"/>
      <c r="Y53" s="877"/>
      <c r="Z53" s="877"/>
      <c r="AA53" s="877"/>
      <c r="AB53" s="877"/>
      <c r="AC53" s="877"/>
      <c r="AD53" s="877"/>
      <c r="AE53" s="878"/>
      <c r="AF53" s="805"/>
      <c r="AG53" s="806"/>
      <c r="AH53" s="806"/>
      <c r="AI53" s="806"/>
      <c r="AJ53" s="807"/>
      <c r="AK53" s="879"/>
      <c r="AL53" s="877"/>
      <c r="AM53" s="877"/>
      <c r="AN53" s="877"/>
      <c r="AO53" s="877"/>
      <c r="AP53" s="877"/>
      <c r="AQ53" s="877"/>
      <c r="AR53" s="877"/>
      <c r="AS53" s="877"/>
      <c r="AT53" s="877"/>
      <c r="AU53" s="877"/>
      <c r="AV53" s="877"/>
      <c r="AW53" s="877"/>
      <c r="AX53" s="877"/>
      <c r="AY53" s="877"/>
      <c r="AZ53" s="880"/>
      <c r="BA53" s="880"/>
      <c r="BB53" s="880"/>
      <c r="BC53" s="880"/>
      <c r="BD53" s="880"/>
      <c r="BE53" s="870"/>
      <c r="BF53" s="870"/>
      <c r="BG53" s="870"/>
      <c r="BH53" s="870"/>
      <c r="BI53" s="871"/>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2">
      <c r="A54" s="118">
        <v>27</v>
      </c>
      <c r="B54" s="799"/>
      <c r="C54" s="800"/>
      <c r="D54" s="800"/>
      <c r="E54" s="800"/>
      <c r="F54" s="800"/>
      <c r="G54" s="800"/>
      <c r="H54" s="800"/>
      <c r="I54" s="800"/>
      <c r="J54" s="800"/>
      <c r="K54" s="800"/>
      <c r="L54" s="800"/>
      <c r="M54" s="800"/>
      <c r="N54" s="800"/>
      <c r="O54" s="800"/>
      <c r="P54" s="801"/>
      <c r="Q54" s="876"/>
      <c r="R54" s="877"/>
      <c r="S54" s="877"/>
      <c r="T54" s="877"/>
      <c r="U54" s="877"/>
      <c r="V54" s="877"/>
      <c r="W54" s="877"/>
      <c r="X54" s="877"/>
      <c r="Y54" s="877"/>
      <c r="Z54" s="877"/>
      <c r="AA54" s="877"/>
      <c r="AB54" s="877"/>
      <c r="AC54" s="877"/>
      <c r="AD54" s="877"/>
      <c r="AE54" s="878"/>
      <c r="AF54" s="805"/>
      <c r="AG54" s="806"/>
      <c r="AH54" s="806"/>
      <c r="AI54" s="806"/>
      <c r="AJ54" s="807"/>
      <c r="AK54" s="879"/>
      <c r="AL54" s="877"/>
      <c r="AM54" s="877"/>
      <c r="AN54" s="877"/>
      <c r="AO54" s="877"/>
      <c r="AP54" s="877"/>
      <c r="AQ54" s="877"/>
      <c r="AR54" s="877"/>
      <c r="AS54" s="877"/>
      <c r="AT54" s="877"/>
      <c r="AU54" s="877"/>
      <c r="AV54" s="877"/>
      <c r="AW54" s="877"/>
      <c r="AX54" s="877"/>
      <c r="AY54" s="877"/>
      <c r="AZ54" s="880"/>
      <c r="BA54" s="880"/>
      <c r="BB54" s="880"/>
      <c r="BC54" s="880"/>
      <c r="BD54" s="880"/>
      <c r="BE54" s="870"/>
      <c r="BF54" s="870"/>
      <c r="BG54" s="870"/>
      <c r="BH54" s="870"/>
      <c r="BI54" s="871"/>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2">
      <c r="A55" s="118">
        <v>28</v>
      </c>
      <c r="B55" s="799"/>
      <c r="C55" s="800"/>
      <c r="D55" s="800"/>
      <c r="E55" s="800"/>
      <c r="F55" s="800"/>
      <c r="G55" s="800"/>
      <c r="H55" s="800"/>
      <c r="I55" s="800"/>
      <c r="J55" s="800"/>
      <c r="K55" s="800"/>
      <c r="L55" s="800"/>
      <c r="M55" s="800"/>
      <c r="N55" s="800"/>
      <c r="O55" s="800"/>
      <c r="P55" s="801"/>
      <c r="Q55" s="876"/>
      <c r="R55" s="877"/>
      <c r="S55" s="877"/>
      <c r="T55" s="877"/>
      <c r="U55" s="877"/>
      <c r="V55" s="877"/>
      <c r="W55" s="877"/>
      <c r="X55" s="877"/>
      <c r="Y55" s="877"/>
      <c r="Z55" s="877"/>
      <c r="AA55" s="877"/>
      <c r="AB55" s="877"/>
      <c r="AC55" s="877"/>
      <c r="AD55" s="877"/>
      <c r="AE55" s="878"/>
      <c r="AF55" s="805"/>
      <c r="AG55" s="806"/>
      <c r="AH55" s="806"/>
      <c r="AI55" s="806"/>
      <c r="AJ55" s="807"/>
      <c r="AK55" s="879"/>
      <c r="AL55" s="877"/>
      <c r="AM55" s="877"/>
      <c r="AN55" s="877"/>
      <c r="AO55" s="877"/>
      <c r="AP55" s="877"/>
      <c r="AQ55" s="877"/>
      <c r="AR55" s="877"/>
      <c r="AS55" s="877"/>
      <c r="AT55" s="877"/>
      <c r="AU55" s="877"/>
      <c r="AV55" s="877"/>
      <c r="AW55" s="877"/>
      <c r="AX55" s="877"/>
      <c r="AY55" s="877"/>
      <c r="AZ55" s="880"/>
      <c r="BA55" s="880"/>
      <c r="BB55" s="880"/>
      <c r="BC55" s="880"/>
      <c r="BD55" s="880"/>
      <c r="BE55" s="870"/>
      <c r="BF55" s="870"/>
      <c r="BG55" s="870"/>
      <c r="BH55" s="870"/>
      <c r="BI55" s="871"/>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2">
      <c r="A56" s="118">
        <v>29</v>
      </c>
      <c r="B56" s="799"/>
      <c r="C56" s="800"/>
      <c r="D56" s="800"/>
      <c r="E56" s="800"/>
      <c r="F56" s="800"/>
      <c r="G56" s="800"/>
      <c r="H56" s="800"/>
      <c r="I56" s="800"/>
      <c r="J56" s="800"/>
      <c r="K56" s="800"/>
      <c r="L56" s="800"/>
      <c r="M56" s="800"/>
      <c r="N56" s="800"/>
      <c r="O56" s="800"/>
      <c r="P56" s="801"/>
      <c r="Q56" s="876"/>
      <c r="R56" s="877"/>
      <c r="S56" s="877"/>
      <c r="T56" s="877"/>
      <c r="U56" s="877"/>
      <c r="V56" s="877"/>
      <c r="W56" s="877"/>
      <c r="X56" s="877"/>
      <c r="Y56" s="877"/>
      <c r="Z56" s="877"/>
      <c r="AA56" s="877"/>
      <c r="AB56" s="877"/>
      <c r="AC56" s="877"/>
      <c r="AD56" s="877"/>
      <c r="AE56" s="878"/>
      <c r="AF56" s="805"/>
      <c r="AG56" s="806"/>
      <c r="AH56" s="806"/>
      <c r="AI56" s="806"/>
      <c r="AJ56" s="807"/>
      <c r="AK56" s="879"/>
      <c r="AL56" s="877"/>
      <c r="AM56" s="877"/>
      <c r="AN56" s="877"/>
      <c r="AO56" s="877"/>
      <c r="AP56" s="877"/>
      <c r="AQ56" s="877"/>
      <c r="AR56" s="877"/>
      <c r="AS56" s="877"/>
      <c r="AT56" s="877"/>
      <c r="AU56" s="877"/>
      <c r="AV56" s="877"/>
      <c r="AW56" s="877"/>
      <c r="AX56" s="877"/>
      <c r="AY56" s="877"/>
      <c r="AZ56" s="880"/>
      <c r="BA56" s="880"/>
      <c r="BB56" s="880"/>
      <c r="BC56" s="880"/>
      <c r="BD56" s="880"/>
      <c r="BE56" s="870"/>
      <c r="BF56" s="870"/>
      <c r="BG56" s="870"/>
      <c r="BH56" s="870"/>
      <c r="BI56" s="871"/>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2">
      <c r="A57" s="118">
        <v>30</v>
      </c>
      <c r="B57" s="799"/>
      <c r="C57" s="800"/>
      <c r="D57" s="800"/>
      <c r="E57" s="800"/>
      <c r="F57" s="800"/>
      <c r="G57" s="800"/>
      <c r="H57" s="800"/>
      <c r="I57" s="800"/>
      <c r="J57" s="800"/>
      <c r="K57" s="800"/>
      <c r="L57" s="800"/>
      <c r="M57" s="800"/>
      <c r="N57" s="800"/>
      <c r="O57" s="800"/>
      <c r="P57" s="801"/>
      <c r="Q57" s="876"/>
      <c r="R57" s="877"/>
      <c r="S57" s="877"/>
      <c r="T57" s="877"/>
      <c r="U57" s="877"/>
      <c r="V57" s="877"/>
      <c r="W57" s="877"/>
      <c r="X57" s="877"/>
      <c r="Y57" s="877"/>
      <c r="Z57" s="877"/>
      <c r="AA57" s="877"/>
      <c r="AB57" s="877"/>
      <c r="AC57" s="877"/>
      <c r="AD57" s="877"/>
      <c r="AE57" s="878"/>
      <c r="AF57" s="805"/>
      <c r="AG57" s="806"/>
      <c r="AH57" s="806"/>
      <c r="AI57" s="806"/>
      <c r="AJ57" s="807"/>
      <c r="AK57" s="879"/>
      <c r="AL57" s="877"/>
      <c r="AM57" s="877"/>
      <c r="AN57" s="877"/>
      <c r="AO57" s="877"/>
      <c r="AP57" s="877"/>
      <c r="AQ57" s="877"/>
      <c r="AR57" s="877"/>
      <c r="AS57" s="877"/>
      <c r="AT57" s="877"/>
      <c r="AU57" s="877"/>
      <c r="AV57" s="877"/>
      <c r="AW57" s="877"/>
      <c r="AX57" s="877"/>
      <c r="AY57" s="877"/>
      <c r="AZ57" s="880"/>
      <c r="BA57" s="880"/>
      <c r="BB57" s="880"/>
      <c r="BC57" s="880"/>
      <c r="BD57" s="880"/>
      <c r="BE57" s="870"/>
      <c r="BF57" s="870"/>
      <c r="BG57" s="870"/>
      <c r="BH57" s="870"/>
      <c r="BI57" s="871"/>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2">
      <c r="A58" s="118">
        <v>31</v>
      </c>
      <c r="B58" s="799"/>
      <c r="C58" s="800"/>
      <c r="D58" s="800"/>
      <c r="E58" s="800"/>
      <c r="F58" s="800"/>
      <c r="G58" s="800"/>
      <c r="H58" s="800"/>
      <c r="I58" s="800"/>
      <c r="J58" s="800"/>
      <c r="K58" s="800"/>
      <c r="L58" s="800"/>
      <c r="M58" s="800"/>
      <c r="N58" s="800"/>
      <c r="O58" s="800"/>
      <c r="P58" s="801"/>
      <c r="Q58" s="876"/>
      <c r="R58" s="877"/>
      <c r="S58" s="877"/>
      <c r="T58" s="877"/>
      <c r="U58" s="877"/>
      <c r="V58" s="877"/>
      <c r="W58" s="877"/>
      <c r="X58" s="877"/>
      <c r="Y58" s="877"/>
      <c r="Z58" s="877"/>
      <c r="AA58" s="877"/>
      <c r="AB58" s="877"/>
      <c r="AC58" s="877"/>
      <c r="AD58" s="877"/>
      <c r="AE58" s="878"/>
      <c r="AF58" s="805"/>
      <c r="AG58" s="806"/>
      <c r="AH58" s="806"/>
      <c r="AI58" s="806"/>
      <c r="AJ58" s="807"/>
      <c r="AK58" s="879"/>
      <c r="AL58" s="877"/>
      <c r="AM58" s="877"/>
      <c r="AN58" s="877"/>
      <c r="AO58" s="877"/>
      <c r="AP58" s="877"/>
      <c r="AQ58" s="877"/>
      <c r="AR58" s="877"/>
      <c r="AS58" s="877"/>
      <c r="AT58" s="877"/>
      <c r="AU58" s="877"/>
      <c r="AV58" s="877"/>
      <c r="AW58" s="877"/>
      <c r="AX58" s="877"/>
      <c r="AY58" s="877"/>
      <c r="AZ58" s="880"/>
      <c r="BA58" s="880"/>
      <c r="BB58" s="880"/>
      <c r="BC58" s="880"/>
      <c r="BD58" s="880"/>
      <c r="BE58" s="870"/>
      <c r="BF58" s="870"/>
      <c r="BG58" s="870"/>
      <c r="BH58" s="870"/>
      <c r="BI58" s="871"/>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2">
      <c r="A59" s="118">
        <v>32</v>
      </c>
      <c r="B59" s="799"/>
      <c r="C59" s="800"/>
      <c r="D59" s="800"/>
      <c r="E59" s="800"/>
      <c r="F59" s="800"/>
      <c r="G59" s="800"/>
      <c r="H59" s="800"/>
      <c r="I59" s="800"/>
      <c r="J59" s="800"/>
      <c r="K59" s="800"/>
      <c r="L59" s="800"/>
      <c r="M59" s="800"/>
      <c r="N59" s="800"/>
      <c r="O59" s="800"/>
      <c r="P59" s="801"/>
      <c r="Q59" s="876"/>
      <c r="R59" s="877"/>
      <c r="S59" s="877"/>
      <c r="T59" s="877"/>
      <c r="U59" s="877"/>
      <c r="V59" s="877"/>
      <c r="W59" s="877"/>
      <c r="X59" s="877"/>
      <c r="Y59" s="877"/>
      <c r="Z59" s="877"/>
      <c r="AA59" s="877"/>
      <c r="AB59" s="877"/>
      <c r="AC59" s="877"/>
      <c r="AD59" s="877"/>
      <c r="AE59" s="878"/>
      <c r="AF59" s="805"/>
      <c r="AG59" s="806"/>
      <c r="AH59" s="806"/>
      <c r="AI59" s="806"/>
      <c r="AJ59" s="807"/>
      <c r="AK59" s="879"/>
      <c r="AL59" s="877"/>
      <c r="AM59" s="877"/>
      <c r="AN59" s="877"/>
      <c r="AO59" s="877"/>
      <c r="AP59" s="877"/>
      <c r="AQ59" s="877"/>
      <c r="AR59" s="877"/>
      <c r="AS59" s="877"/>
      <c r="AT59" s="877"/>
      <c r="AU59" s="877"/>
      <c r="AV59" s="877"/>
      <c r="AW59" s="877"/>
      <c r="AX59" s="877"/>
      <c r="AY59" s="877"/>
      <c r="AZ59" s="880"/>
      <c r="BA59" s="880"/>
      <c r="BB59" s="880"/>
      <c r="BC59" s="880"/>
      <c r="BD59" s="880"/>
      <c r="BE59" s="870"/>
      <c r="BF59" s="870"/>
      <c r="BG59" s="870"/>
      <c r="BH59" s="870"/>
      <c r="BI59" s="871"/>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2">
      <c r="A60" s="118">
        <v>33</v>
      </c>
      <c r="B60" s="799"/>
      <c r="C60" s="800"/>
      <c r="D60" s="800"/>
      <c r="E60" s="800"/>
      <c r="F60" s="800"/>
      <c r="G60" s="800"/>
      <c r="H60" s="800"/>
      <c r="I60" s="800"/>
      <c r="J60" s="800"/>
      <c r="K60" s="800"/>
      <c r="L60" s="800"/>
      <c r="M60" s="800"/>
      <c r="N60" s="800"/>
      <c r="O60" s="800"/>
      <c r="P60" s="801"/>
      <c r="Q60" s="876"/>
      <c r="R60" s="877"/>
      <c r="S60" s="877"/>
      <c r="T60" s="877"/>
      <c r="U60" s="877"/>
      <c r="V60" s="877"/>
      <c r="W60" s="877"/>
      <c r="X60" s="877"/>
      <c r="Y60" s="877"/>
      <c r="Z60" s="877"/>
      <c r="AA60" s="877"/>
      <c r="AB60" s="877"/>
      <c r="AC60" s="877"/>
      <c r="AD60" s="877"/>
      <c r="AE60" s="878"/>
      <c r="AF60" s="805"/>
      <c r="AG60" s="806"/>
      <c r="AH60" s="806"/>
      <c r="AI60" s="806"/>
      <c r="AJ60" s="807"/>
      <c r="AK60" s="879"/>
      <c r="AL60" s="877"/>
      <c r="AM60" s="877"/>
      <c r="AN60" s="877"/>
      <c r="AO60" s="877"/>
      <c r="AP60" s="877"/>
      <c r="AQ60" s="877"/>
      <c r="AR60" s="877"/>
      <c r="AS60" s="877"/>
      <c r="AT60" s="877"/>
      <c r="AU60" s="877"/>
      <c r="AV60" s="877"/>
      <c r="AW60" s="877"/>
      <c r="AX60" s="877"/>
      <c r="AY60" s="877"/>
      <c r="AZ60" s="880"/>
      <c r="BA60" s="880"/>
      <c r="BB60" s="880"/>
      <c r="BC60" s="880"/>
      <c r="BD60" s="880"/>
      <c r="BE60" s="870"/>
      <c r="BF60" s="870"/>
      <c r="BG60" s="870"/>
      <c r="BH60" s="870"/>
      <c r="BI60" s="871"/>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5">
      <c r="A61" s="118">
        <v>34</v>
      </c>
      <c r="B61" s="799"/>
      <c r="C61" s="800"/>
      <c r="D61" s="800"/>
      <c r="E61" s="800"/>
      <c r="F61" s="800"/>
      <c r="G61" s="800"/>
      <c r="H61" s="800"/>
      <c r="I61" s="800"/>
      <c r="J61" s="800"/>
      <c r="K61" s="800"/>
      <c r="L61" s="800"/>
      <c r="M61" s="800"/>
      <c r="N61" s="800"/>
      <c r="O61" s="800"/>
      <c r="P61" s="801"/>
      <c r="Q61" s="876"/>
      <c r="R61" s="877"/>
      <c r="S61" s="877"/>
      <c r="T61" s="877"/>
      <c r="U61" s="877"/>
      <c r="V61" s="877"/>
      <c r="W61" s="877"/>
      <c r="X61" s="877"/>
      <c r="Y61" s="877"/>
      <c r="Z61" s="877"/>
      <c r="AA61" s="877"/>
      <c r="AB61" s="877"/>
      <c r="AC61" s="877"/>
      <c r="AD61" s="877"/>
      <c r="AE61" s="878"/>
      <c r="AF61" s="805"/>
      <c r="AG61" s="806"/>
      <c r="AH61" s="806"/>
      <c r="AI61" s="806"/>
      <c r="AJ61" s="807"/>
      <c r="AK61" s="879"/>
      <c r="AL61" s="877"/>
      <c r="AM61" s="877"/>
      <c r="AN61" s="877"/>
      <c r="AO61" s="877"/>
      <c r="AP61" s="877"/>
      <c r="AQ61" s="877"/>
      <c r="AR61" s="877"/>
      <c r="AS61" s="877"/>
      <c r="AT61" s="877"/>
      <c r="AU61" s="877"/>
      <c r="AV61" s="877"/>
      <c r="AW61" s="877"/>
      <c r="AX61" s="877"/>
      <c r="AY61" s="877"/>
      <c r="AZ61" s="880"/>
      <c r="BA61" s="880"/>
      <c r="BB61" s="880"/>
      <c r="BC61" s="880"/>
      <c r="BD61" s="880"/>
      <c r="BE61" s="870"/>
      <c r="BF61" s="870"/>
      <c r="BG61" s="870"/>
      <c r="BH61" s="870"/>
      <c r="BI61" s="871"/>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2">
      <c r="A62" s="118">
        <v>35</v>
      </c>
      <c r="B62" s="799"/>
      <c r="C62" s="800"/>
      <c r="D62" s="800"/>
      <c r="E62" s="800"/>
      <c r="F62" s="800"/>
      <c r="G62" s="800"/>
      <c r="H62" s="800"/>
      <c r="I62" s="800"/>
      <c r="J62" s="800"/>
      <c r="K62" s="800"/>
      <c r="L62" s="800"/>
      <c r="M62" s="800"/>
      <c r="N62" s="800"/>
      <c r="O62" s="800"/>
      <c r="P62" s="801"/>
      <c r="Q62" s="876"/>
      <c r="R62" s="877"/>
      <c r="S62" s="877"/>
      <c r="T62" s="877"/>
      <c r="U62" s="877"/>
      <c r="V62" s="877"/>
      <c r="W62" s="877"/>
      <c r="X62" s="877"/>
      <c r="Y62" s="877"/>
      <c r="Z62" s="877"/>
      <c r="AA62" s="877"/>
      <c r="AB62" s="877"/>
      <c r="AC62" s="877"/>
      <c r="AD62" s="877"/>
      <c r="AE62" s="878"/>
      <c r="AF62" s="805"/>
      <c r="AG62" s="806"/>
      <c r="AH62" s="806"/>
      <c r="AI62" s="806"/>
      <c r="AJ62" s="807"/>
      <c r="AK62" s="879"/>
      <c r="AL62" s="877"/>
      <c r="AM62" s="877"/>
      <c r="AN62" s="877"/>
      <c r="AO62" s="877"/>
      <c r="AP62" s="877"/>
      <c r="AQ62" s="877"/>
      <c r="AR62" s="877"/>
      <c r="AS62" s="877"/>
      <c r="AT62" s="877"/>
      <c r="AU62" s="877"/>
      <c r="AV62" s="877"/>
      <c r="AW62" s="877"/>
      <c r="AX62" s="877"/>
      <c r="AY62" s="877"/>
      <c r="AZ62" s="880"/>
      <c r="BA62" s="880"/>
      <c r="BB62" s="880"/>
      <c r="BC62" s="880"/>
      <c r="BD62" s="880"/>
      <c r="BE62" s="870"/>
      <c r="BF62" s="870"/>
      <c r="BG62" s="870"/>
      <c r="BH62" s="870"/>
      <c r="BI62" s="871"/>
      <c r="BJ62" s="888" t="s">
        <v>348</v>
      </c>
      <c r="BK62" s="848"/>
      <c r="BL62" s="848"/>
      <c r="BM62" s="848"/>
      <c r="BN62" s="849"/>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5">
      <c r="A63" s="121" t="s">
        <v>323</v>
      </c>
      <c r="B63" s="834" t="s">
        <v>349</v>
      </c>
      <c r="C63" s="835"/>
      <c r="D63" s="835"/>
      <c r="E63" s="835"/>
      <c r="F63" s="835"/>
      <c r="G63" s="835"/>
      <c r="H63" s="835"/>
      <c r="I63" s="835"/>
      <c r="J63" s="835"/>
      <c r="K63" s="835"/>
      <c r="L63" s="835"/>
      <c r="M63" s="835"/>
      <c r="N63" s="835"/>
      <c r="O63" s="835"/>
      <c r="P63" s="836"/>
      <c r="Q63" s="881"/>
      <c r="R63" s="882"/>
      <c r="S63" s="882"/>
      <c r="T63" s="882"/>
      <c r="U63" s="882"/>
      <c r="V63" s="882"/>
      <c r="W63" s="882"/>
      <c r="X63" s="882"/>
      <c r="Y63" s="882"/>
      <c r="Z63" s="882"/>
      <c r="AA63" s="882"/>
      <c r="AB63" s="882"/>
      <c r="AC63" s="882"/>
      <c r="AD63" s="882"/>
      <c r="AE63" s="883"/>
      <c r="AF63" s="884">
        <v>41</v>
      </c>
      <c r="AG63" s="885"/>
      <c r="AH63" s="885"/>
      <c r="AI63" s="885"/>
      <c r="AJ63" s="886"/>
      <c r="AK63" s="887"/>
      <c r="AL63" s="882"/>
      <c r="AM63" s="882"/>
      <c r="AN63" s="882"/>
      <c r="AO63" s="882"/>
      <c r="AP63" s="885">
        <v>706</v>
      </c>
      <c r="AQ63" s="885"/>
      <c r="AR63" s="885"/>
      <c r="AS63" s="885"/>
      <c r="AT63" s="885"/>
      <c r="AU63" s="885">
        <v>668</v>
      </c>
      <c r="AV63" s="885"/>
      <c r="AW63" s="885"/>
      <c r="AX63" s="885"/>
      <c r="AY63" s="885"/>
      <c r="AZ63" s="889"/>
      <c r="BA63" s="889"/>
      <c r="BB63" s="889"/>
      <c r="BC63" s="889"/>
      <c r="BD63" s="889"/>
      <c r="BE63" s="890"/>
      <c r="BF63" s="890"/>
      <c r="BG63" s="890"/>
      <c r="BH63" s="890"/>
      <c r="BI63" s="891"/>
      <c r="BJ63" s="892" t="s">
        <v>64</v>
      </c>
      <c r="BK63" s="893"/>
      <c r="BL63" s="893"/>
      <c r="BM63" s="893"/>
      <c r="BN63" s="894"/>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5">
      <c r="A65" s="109" t="s">
        <v>350</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2">
      <c r="A66" s="784" t="s">
        <v>351</v>
      </c>
      <c r="B66" s="785"/>
      <c r="C66" s="785"/>
      <c r="D66" s="785"/>
      <c r="E66" s="785"/>
      <c r="F66" s="785"/>
      <c r="G66" s="785"/>
      <c r="H66" s="785"/>
      <c r="I66" s="785"/>
      <c r="J66" s="785"/>
      <c r="K66" s="785"/>
      <c r="L66" s="785"/>
      <c r="M66" s="785"/>
      <c r="N66" s="785"/>
      <c r="O66" s="785"/>
      <c r="P66" s="786"/>
      <c r="Q66" s="761" t="s">
        <v>327</v>
      </c>
      <c r="R66" s="762"/>
      <c r="S66" s="762"/>
      <c r="T66" s="762"/>
      <c r="U66" s="763"/>
      <c r="V66" s="761" t="s">
        <v>328</v>
      </c>
      <c r="W66" s="762"/>
      <c r="X66" s="762"/>
      <c r="Y66" s="762"/>
      <c r="Z66" s="763"/>
      <c r="AA66" s="761" t="s">
        <v>329</v>
      </c>
      <c r="AB66" s="762"/>
      <c r="AC66" s="762"/>
      <c r="AD66" s="762"/>
      <c r="AE66" s="763"/>
      <c r="AF66" s="895" t="s">
        <v>330</v>
      </c>
      <c r="AG66" s="855"/>
      <c r="AH66" s="855"/>
      <c r="AI66" s="855"/>
      <c r="AJ66" s="896"/>
      <c r="AK66" s="761" t="s">
        <v>331</v>
      </c>
      <c r="AL66" s="785"/>
      <c r="AM66" s="785"/>
      <c r="AN66" s="785"/>
      <c r="AO66" s="786"/>
      <c r="AP66" s="761" t="s">
        <v>332</v>
      </c>
      <c r="AQ66" s="762"/>
      <c r="AR66" s="762"/>
      <c r="AS66" s="762"/>
      <c r="AT66" s="763"/>
      <c r="AU66" s="761" t="s">
        <v>352</v>
      </c>
      <c r="AV66" s="762"/>
      <c r="AW66" s="762"/>
      <c r="AX66" s="762"/>
      <c r="AY66" s="763"/>
      <c r="AZ66" s="761" t="s">
        <v>309</v>
      </c>
      <c r="BA66" s="762"/>
      <c r="BB66" s="762"/>
      <c r="BC66" s="762"/>
      <c r="BD66" s="773"/>
      <c r="BE66" s="122"/>
      <c r="BF66" s="122"/>
      <c r="BG66" s="122"/>
      <c r="BH66" s="122"/>
      <c r="BI66" s="122"/>
      <c r="BJ66" s="122"/>
      <c r="BK66" s="122"/>
      <c r="BL66" s="122"/>
      <c r="BM66" s="122"/>
      <c r="BN66" s="122"/>
      <c r="BO66" s="122"/>
      <c r="BP66" s="122"/>
      <c r="BQ66" s="119">
        <v>60</v>
      </c>
      <c r="BR66" s="124"/>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103"/>
    </row>
    <row r="67" spans="1:131" s="104" customFormat="1" ht="26.25" customHeight="1" thickBot="1" x14ac:dyDescent="0.25">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7"/>
      <c r="AG67" s="858"/>
      <c r="AH67" s="858"/>
      <c r="AI67" s="858"/>
      <c r="AJ67" s="898"/>
      <c r="AK67" s="899"/>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103"/>
    </row>
    <row r="68" spans="1:131" s="104" customFormat="1" ht="26.25" customHeight="1" thickTop="1" x14ac:dyDescent="0.2">
      <c r="A68" s="115">
        <v>1</v>
      </c>
      <c r="B68" s="912" t="s">
        <v>353</v>
      </c>
      <c r="C68" s="913"/>
      <c r="D68" s="913"/>
      <c r="E68" s="913"/>
      <c r="F68" s="913"/>
      <c r="G68" s="913"/>
      <c r="H68" s="913"/>
      <c r="I68" s="913"/>
      <c r="J68" s="913"/>
      <c r="K68" s="913"/>
      <c r="L68" s="913"/>
      <c r="M68" s="913"/>
      <c r="N68" s="913"/>
      <c r="O68" s="913"/>
      <c r="P68" s="914"/>
      <c r="Q68" s="915">
        <v>522</v>
      </c>
      <c r="R68" s="909"/>
      <c r="S68" s="909"/>
      <c r="T68" s="909"/>
      <c r="U68" s="909"/>
      <c r="V68" s="909">
        <v>494</v>
      </c>
      <c r="W68" s="909"/>
      <c r="X68" s="909"/>
      <c r="Y68" s="909"/>
      <c r="Z68" s="909"/>
      <c r="AA68" s="909">
        <v>28</v>
      </c>
      <c r="AB68" s="909"/>
      <c r="AC68" s="909"/>
      <c r="AD68" s="909"/>
      <c r="AE68" s="909"/>
      <c r="AF68" s="909">
        <v>28</v>
      </c>
      <c r="AG68" s="909"/>
      <c r="AH68" s="909"/>
      <c r="AI68" s="909"/>
      <c r="AJ68" s="909"/>
      <c r="AK68" s="909">
        <v>0</v>
      </c>
      <c r="AL68" s="909"/>
      <c r="AM68" s="909"/>
      <c r="AN68" s="909"/>
      <c r="AO68" s="909"/>
      <c r="AP68" s="909"/>
      <c r="AQ68" s="909"/>
      <c r="AR68" s="909"/>
      <c r="AS68" s="909"/>
      <c r="AT68" s="909"/>
      <c r="AU68" s="909"/>
      <c r="AV68" s="909"/>
      <c r="AW68" s="909"/>
      <c r="AX68" s="909"/>
      <c r="AY68" s="909"/>
      <c r="AZ68" s="910"/>
      <c r="BA68" s="910"/>
      <c r="BB68" s="910"/>
      <c r="BC68" s="910"/>
      <c r="BD68" s="911"/>
      <c r="BE68" s="122"/>
      <c r="BF68" s="122"/>
      <c r="BG68" s="122"/>
      <c r="BH68" s="122"/>
      <c r="BI68" s="122"/>
      <c r="BJ68" s="122"/>
      <c r="BK68" s="122"/>
      <c r="BL68" s="122"/>
      <c r="BM68" s="122"/>
      <c r="BN68" s="122"/>
      <c r="BO68" s="122"/>
      <c r="BP68" s="122"/>
      <c r="BQ68" s="119">
        <v>62</v>
      </c>
      <c r="BR68" s="124"/>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103"/>
    </row>
    <row r="69" spans="1:131" s="104" customFormat="1" ht="26.25" customHeight="1" x14ac:dyDescent="0.2">
      <c r="A69" s="118">
        <v>2</v>
      </c>
      <c r="B69" s="916" t="s">
        <v>354</v>
      </c>
      <c r="C69" s="917"/>
      <c r="D69" s="917"/>
      <c r="E69" s="917"/>
      <c r="F69" s="917"/>
      <c r="G69" s="917"/>
      <c r="H69" s="917"/>
      <c r="I69" s="917"/>
      <c r="J69" s="917"/>
      <c r="K69" s="917"/>
      <c r="L69" s="917"/>
      <c r="M69" s="917"/>
      <c r="N69" s="917"/>
      <c r="O69" s="917"/>
      <c r="P69" s="918"/>
      <c r="Q69" s="919">
        <v>103845</v>
      </c>
      <c r="R69" s="873"/>
      <c r="S69" s="873"/>
      <c r="T69" s="873"/>
      <c r="U69" s="873"/>
      <c r="V69" s="873">
        <v>101503</v>
      </c>
      <c r="W69" s="873"/>
      <c r="X69" s="873"/>
      <c r="Y69" s="873"/>
      <c r="Z69" s="873"/>
      <c r="AA69" s="873">
        <v>2342</v>
      </c>
      <c r="AB69" s="873"/>
      <c r="AC69" s="873"/>
      <c r="AD69" s="873"/>
      <c r="AE69" s="873"/>
      <c r="AF69" s="873">
        <v>2342</v>
      </c>
      <c r="AG69" s="873"/>
      <c r="AH69" s="873"/>
      <c r="AI69" s="873"/>
      <c r="AJ69" s="873"/>
      <c r="AK69" s="873">
        <v>0</v>
      </c>
      <c r="AL69" s="873"/>
      <c r="AM69" s="873"/>
      <c r="AN69" s="873"/>
      <c r="AO69" s="873"/>
      <c r="AP69" s="873"/>
      <c r="AQ69" s="873"/>
      <c r="AR69" s="873"/>
      <c r="AS69" s="873"/>
      <c r="AT69" s="873"/>
      <c r="AU69" s="873"/>
      <c r="AV69" s="873"/>
      <c r="AW69" s="873"/>
      <c r="AX69" s="873"/>
      <c r="AY69" s="873"/>
      <c r="AZ69" s="920"/>
      <c r="BA69" s="920"/>
      <c r="BB69" s="920"/>
      <c r="BC69" s="920"/>
      <c r="BD69" s="921"/>
      <c r="BE69" s="122"/>
      <c r="BF69" s="122"/>
      <c r="BG69" s="122"/>
      <c r="BH69" s="122"/>
      <c r="BI69" s="122"/>
      <c r="BJ69" s="122"/>
      <c r="BK69" s="122"/>
      <c r="BL69" s="122"/>
      <c r="BM69" s="122"/>
      <c r="BN69" s="122"/>
      <c r="BO69" s="122"/>
      <c r="BP69" s="122"/>
      <c r="BQ69" s="119">
        <v>63</v>
      </c>
      <c r="BR69" s="124"/>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103"/>
    </row>
    <row r="70" spans="1:131" s="104" customFormat="1" ht="26.25" customHeight="1" x14ac:dyDescent="0.2">
      <c r="A70" s="118">
        <v>3</v>
      </c>
      <c r="B70" s="916" t="s">
        <v>355</v>
      </c>
      <c r="C70" s="917"/>
      <c r="D70" s="917"/>
      <c r="E70" s="917"/>
      <c r="F70" s="917"/>
      <c r="G70" s="917"/>
      <c r="H70" s="917"/>
      <c r="I70" s="917"/>
      <c r="J70" s="917"/>
      <c r="K70" s="917"/>
      <c r="L70" s="917"/>
      <c r="M70" s="917"/>
      <c r="N70" s="917"/>
      <c r="O70" s="917"/>
      <c r="P70" s="918"/>
      <c r="Q70" s="919">
        <v>4511</v>
      </c>
      <c r="R70" s="873"/>
      <c r="S70" s="873"/>
      <c r="T70" s="873"/>
      <c r="U70" s="873"/>
      <c r="V70" s="873">
        <v>4229</v>
      </c>
      <c r="W70" s="873"/>
      <c r="X70" s="873"/>
      <c r="Y70" s="873"/>
      <c r="Z70" s="873"/>
      <c r="AA70" s="873">
        <v>282</v>
      </c>
      <c r="AB70" s="873"/>
      <c r="AC70" s="873"/>
      <c r="AD70" s="873"/>
      <c r="AE70" s="873"/>
      <c r="AF70" s="873">
        <v>282</v>
      </c>
      <c r="AG70" s="873"/>
      <c r="AH70" s="873"/>
      <c r="AI70" s="873"/>
      <c r="AJ70" s="873"/>
      <c r="AK70" s="873">
        <v>63</v>
      </c>
      <c r="AL70" s="873"/>
      <c r="AM70" s="873"/>
      <c r="AN70" s="873"/>
      <c r="AO70" s="873"/>
      <c r="AP70" s="873"/>
      <c r="AQ70" s="873"/>
      <c r="AR70" s="873"/>
      <c r="AS70" s="873"/>
      <c r="AT70" s="873"/>
      <c r="AU70" s="873"/>
      <c r="AV70" s="873"/>
      <c r="AW70" s="873"/>
      <c r="AX70" s="873"/>
      <c r="AY70" s="873"/>
      <c r="AZ70" s="920"/>
      <c r="BA70" s="920"/>
      <c r="BB70" s="920"/>
      <c r="BC70" s="920"/>
      <c r="BD70" s="921"/>
      <c r="BE70" s="122"/>
      <c r="BF70" s="122"/>
      <c r="BG70" s="122"/>
      <c r="BH70" s="122"/>
      <c r="BI70" s="122"/>
      <c r="BJ70" s="122"/>
      <c r="BK70" s="122"/>
      <c r="BL70" s="122"/>
      <c r="BM70" s="122"/>
      <c r="BN70" s="122"/>
      <c r="BO70" s="122"/>
      <c r="BP70" s="122"/>
      <c r="BQ70" s="119">
        <v>64</v>
      </c>
      <c r="BR70" s="124"/>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103"/>
    </row>
    <row r="71" spans="1:131" s="104" customFormat="1" ht="26.25" customHeight="1" x14ac:dyDescent="0.2">
      <c r="A71" s="118">
        <v>4</v>
      </c>
      <c r="B71" s="916" t="s">
        <v>356</v>
      </c>
      <c r="C71" s="917"/>
      <c r="D71" s="917"/>
      <c r="E71" s="917"/>
      <c r="F71" s="917"/>
      <c r="G71" s="917"/>
      <c r="H71" s="917"/>
      <c r="I71" s="917"/>
      <c r="J71" s="917"/>
      <c r="K71" s="917"/>
      <c r="L71" s="917"/>
      <c r="M71" s="917"/>
      <c r="N71" s="917"/>
      <c r="O71" s="917"/>
      <c r="P71" s="918"/>
      <c r="Q71" s="919">
        <v>553</v>
      </c>
      <c r="R71" s="873"/>
      <c r="S71" s="873"/>
      <c r="T71" s="873"/>
      <c r="U71" s="873"/>
      <c r="V71" s="873">
        <v>547</v>
      </c>
      <c r="W71" s="873"/>
      <c r="X71" s="873"/>
      <c r="Y71" s="873"/>
      <c r="Z71" s="873"/>
      <c r="AA71" s="873">
        <v>6</v>
      </c>
      <c r="AB71" s="873"/>
      <c r="AC71" s="873"/>
      <c r="AD71" s="873"/>
      <c r="AE71" s="873"/>
      <c r="AF71" s="873">
        <v>5</v>
      </c>
      <c r="AG71" s="873"/>
      <c r="AH71" s="873"/>
      <c r="AI71" s="873"/>
      <c r="AJ71" s="873"/>
      <c r="AK71" s="873">
        <v>8</v>
      </c>
      <c r="AL71" s="873"/>
      <c r="AM71" s="873"/>
      <c r="AN71" s="873"/>
      <c r="AO71" s="873"/>
      <c r="AP71" s="873"/>
      <c r="AQ71" s="873"/>
      <c r="AR71" s="873"/>
      <c r="AS71" s="873"/>
      <c r="AT71" s="873"/>
      <c r="AU71" s="873"/>
      <c r="AV71" s="873"/>
      <c r="AW71" s="873"/>
      <c r="AX71" s="873"/>
      <c r="AY71" s="873"/>
      <c r="AZ71" s="920"/>
      <c r="BA71" s="920"/>
      <c r="BB71" s="920"/>
      <c r="BC71" s="920"/>
      <c r="BD71" s="921"/>
      <c r="BE71" s="122"/>
      <c r="BF71" s="122"/>
      <c r="BG71" s="122"/>
      <c r="BH71" s="122"/>
      <c r="BI71" s="122"/>
      <c r="BJ71" s="122"/>
      <c r="BK71" s="122"/>
      <c r="BL71" s="122"/>
      <c r="BM71" s="122"/>
      <c r="BN71" s="122"/>
      <c r="BO71" s="122"/>
      <c r="BP71" s="122"/>
      <c r="BQ71" s="119">
        <v>65</v>
      </c>
      <c r="BR71" s="124"/>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103"/>
    </row>
    <row r="72" spans="1:131" s="104" customFormat="1" ht="26.25" customHeight="1" x14ac:dyDescent="0.2">
      <c r="A72" s="118">
        <v>5</v>
      </c>
      <c r="B72" s="916" t="s">
        <v>357</v>
      </c>
      <c r="C72" s="917"/>
      <c r="D72" s="917"/>
      <c r="E72" s="917"/>
      <c r="F72" s="917"/>
      <c r="G72" s="917"/>
      <c r="H72" s="917"/>
      <c r="I72" s="917"/>
      <c r="J72" s="917"/>
      <c r="K72" s="917"/>
      <c r="L72" s="917"/>
      <c r="M72" s="917"/>
      <c r="N72" s="917"/>
      <c r="O72" s="917"/>
      <c r="P72" s="918"/>
      <c r="Q72" s="919">
        <v>477</v>
      </c>
      <c r="R72" s="873"/>
      <c r="S72" s="873"/>
      <c r="T72" s="873"/>
      <c r="U72" s="873"/>
      <c r="V72" s="873">
        <v>444</v>
      </c>
      <c r="W72" s="873"/>
      <c r="X72" s="873"/>
      <c r="Y72" s="873"/>
      <c r="Z72" s="873"/>
      <c r="AA72" s="873">
        <v>33</v>
      </c>
      <c r="AB72" s="873"/>
      <c r="AC72" s="873"/>
      <c r="AD72" s="873"/>
      <c r="AE72" s="873"/>
      <c r="AF72" s="873">
        <v>33</v>
      </c>
      <c r="AG72" s="873"/>
      <c r="AH72" s="873"/>
      <c r="AI72" s="873"/>
      <c r="AJ72" s="873"/>
      <c r="AK72" s="873"/>
      <c r="AL72" s="873"/>
      <c r="AM72" s="873"/>
      <c r="AN72" s="873"/>
      <c r="AO72" s="873"/>
      <c r="AP72" s="873">
        <v>3814</v>
      </c>
      <c r="AQ72" s="873"/>
      <c r="AR72" s="873"/>
      <c r="AS72" s="873"/>
      <c r="AT72" s="873"/>
      <c r="AU72" s="873"/>
      <c r="AV72" s="873"/>
      <c r="AW72" s="873"/>
      <c r="AX72" s="873"/>
      <c r="AY72" s="873"/>
      <c r="AZ72" s="920"/>
      <c r="BA72" s="920"/>
      <c r="BB72" s="920"/>
      <c r="BC72" s="920"/>
      <c r="BD72" s="921"/>
      <c r="BE72" s="122"/>
      <c r="BF72" s="122"/>
      <c r="BG72" s="122"/>
      <c r="BH72" s="122"/>
      <c r="BI72" s="122"/>
      <c r="BJ72" s="122"/>
      <c r="BK72" s="122"/>
      <c r="BL72" s="122"/>
      <c r="BM72" s="122"/>
      <c r="BN72" s="122"/>
      <c r="BO72" s="122"/>
      <c r="BP72" s="122"/>
      <c r="BQ72" s="119">
        <v>66</v>
      </c>
      <c r="BR72" s="124"/>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103"/>
    </row>
    <row r="73" spans="1:131" s="104" customFormat="1" ht="26.25" customHeight="1" x14ac:dyDescent="0.2">
      <c r="A73" s="118">
        <v>6</v>
      </c>
      <c r="B73" s="916" t="s">
        <v>358</v>
      </c>
      <c r="C73" s="917"/>
      <c r="D73" s="917"/>
      <c r="E73" s="917"/>
      <c r="F73" s="917"/>
      <c r="G73" s="917"/>
      <c r="H73" s="917"/>
      <c r="I73" s="917"/>
      <c r="J73" s="917"/>
      <c r="K73" s="917"/>
      <c r="L73" s="917"/>
      <c r="M73" s="917"/>
      <c r="N73" s="917"/>
      <c r="O73" s="917"/>
      <c r="P73" s="918"/>
      <c r="Q73" s="919">
        <v>14</v>
      </c>
      <c r="R73" s="873"/>
      <c r="S73" s="873"/>
      <c r="T73" s="873"/>
      <c r="U73" s="873"/>
      <c r="V73" s="873">
        <v>12</v>
      </c>
      <c r="W73" s="873"/>
      <c r="X73" s="873"/>
      <c r="Y73" s="873"/>
      <c r="Z73" s="873"/>
      <c r="AA73" s="873">
        <v>2</v>
      </c>
      <c r="AB73" s="873"/>
      <c r="AC73" s="873"/>
      <c r="AD73" s="873"/>
      <c r="AE73" s="873"/>
      <c r="AF73" s="873">
        <v>2</v>
      </c>
      <c r="AG73" s="873"/>
      <c r="AH73" s="873"/>
      <c r="AI73" s="873"/>
      <c r="AJ73" s="873"/>
      <c r="AK73" s="873">
        <v>0</v>
      </c>
      <c r="AL73" s="873"/>
      <c r="AM73" s="873"/>
      <c r="AN73" s="873"/>
      <c r="AO73" s="873"/>
      <c r="AP73" s="873"/>
      <c r="AQ73" s="873"/>
      <c r="AR73" s="873"/>
      <c r="AS73" s="873"/>
      <c r="AT73" s="873"/>
      <c r="AU73" s="873"/>
      <c r="AV73" s="873"/>
      <c r="AW73" s="873"/>
      <c r="AX73" s="873"/>
      <c r="AY73" s="873"/>
      <c r="AZ73" s="920"/>
      <c r="BA73" s="920"/>
      <c r="BB73" s="920"/>
      <c r="BC73" s="920"/>
      <c r="BD73" s="921"/>
      <c r="BE73" s="122"/>
      <c r="BF73" s="122"/>
      <c r="BG73" s="122"/>
      <c r="BH73" s="122"/>
      <c r="BI73" s="122"/>
      <c r="BJ73" s="122"/>
      <c r="BK73" s="122"/>
      <c r="BL73" s="122"/>
      <c r="BM73" s="122"/>
      <c r="BN73" s="122"/>
      <c r="BO73" s="122"/>
      <c r="BP73" s="122"/>
      <c r="BQ73" s="119">
        <v>67</v>
      </c>
      <c r="BR73" s="124"/>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103"/>
    </row>
    <row r="74" spans="1:131" s="104" customFormat="1" ht="26.25" customHeight="1" x14ac:dyDescent="0.2">
      <c r="A74" s="118">
        <v>7</v>
      </c>
      <c r="B74" s="916" t="s">
        <v>359</v>
      </c>
      <c r="C74" s="917"/>
      <c r="D74" s="917"/>
      <c r="E74" s="917"/>
      <c r="F74" s="917"/>
      <c r="G74" s="917"/>
      <c r="H74" s="917"/>
      <c r="I74" s="917"/>
      <c r="J74" s="917"/>
      <c r="K74" s="917"/>
      <c r="L74" s="917"/>
      <c r="M74" s="917"/>
      <c r="N74" s="917"/>
      <c r="O74" s="917"/>
      <c r="P74" s="918"/>
      <c r="Q74" s="919">
        <v>52</v>
      </c>
      <c r="R74" s="873"/>
      <c r="S74" s="873"/>
      <c r="T74" s="873"/>
      <c r="U74" s="873"/>
      <c r="V74" s="873">
        <v>51</v>
      </c>
      <c r="W74" s="873"/>
      <c r="X74" s="873"/>
      <c r="Y74" s="873"/>
      <c r="Z74" s="873"/>
      <c r="AA74" s="873">
        <v>1</v>
      </c>
      <c r="AB74" s="873"/>
      <c r="AC74" s="873"/>
      <c r="AD74" s="873"/>
      <c r="AE74" s="873"/>
      <c r="AF74" s="873">
        <v>1</v>
      </c>
      <c r="AG74" s="873"/>
      <c r="AH74" s="873"/>
      <c r="AI74" s="873"/>
      <c r="AJ74" s="873"/>
      <c r="AK74" s="873">
        <v>0</v>
      </c>
      <c r="AL74" s="873"/>
      <c r="AM74" s="873"/>
      <c r="AN74" s="873"/>
      <c r="AO74" s="873"/>
      <c r="AP74" s="873"/>
      <c r="AQ74" s="873"/>
      <c r="AR74" s="873"/>
      <c r="AS74" s="873"/>
      <c r="AT74" s="873"/>
      <c r="AU74" s="873"/>
      <c r="AV74" s="873"/>
      <c r="AW74" s="873"/>
      <c r="AX74" s="873"/>
      <c r="AY74" s="873"/>
      <c r="AZ74" s="920"/>
      <c r="BA74" s="920"/>
      <c r="BB74" s="920"/>
      <c r="BC74" s="920"/>
      <c r="BD74" s="921"/>
      <c r="BE74" s="122"/>
      <c r="BF74" s="122"/>
      <c r="BG74" s="122"/>
      <c r="BH74" s="122"/>
      <c r="BI74" s="122"/>
      <c r="BJ74" s="122"/>
      <c r="BK74" s="122"/>
      <c r="BL74" s="122"/>
      <c r="BM74" s="122"/>
      <c r="BN74" s="122"/>
      <c r="BO74" s="122"/>
      <c r="BP74" s="122"/>
      <c r="BQ74" s="119">
        <v>68</v>
      </c>
      <c r="BR74" s="124"/>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103"/>
    </row>
    <row r="75" spans="1:131" s="104" customFormat="1" ht="26.25" customHeight="1" x14ac:dyDescent="0.2">
      <c r="A75" s="118">
        <v>8</v>
      </c>
      <c r="B75" s="916" t="s">
        <v>360</v>
      </c>
      <c r="C75" s="917"/>
      <c r="D75" s="917"/>
      <c r="E75" s="917"/>
      <c r="F75" s="917"/>
      <c r="G75" s="917"/>
      <c r="H75" s="917"/>
      <c r="I75" s="917"/>
      <c r="J75" s="917"/>
      <c r="K75" s="917"/>
      <c r="L75" s="917"/>
      <c r="M75" s="917"/>
      <c r="N75" s="917"/>
      <c r="O75" s="917"/>
      <c r="P75" s="918"/>
      <c r="Q75" s="922">
        <v>103</v>
      </c>
      <c r="R75" s="923"/>
      <c r="S75" s="923"/>
      <c r="T75" s="923"/>
      <c r="U75" s="872"/>
      <c r="V75" s="924">
        <v>103</v>
      </c>
      <c r="W75" s="923"/>
      <c r="X75" s="923"/>
      <c r="Y75" s="923"/>
      <c r="Z75" s="872"/>
      <c r="AA75" s="924">
        <v>0</v>
      </c>
      <c r="AB75" s="923"/>
      <c r="AC75" s="923"/>
      <c r="AD75" s="923"/>
      <c r="AE75" s="872"/>
      <c r="AF75" s="924">
        <v>0</v>
      </c>
      <c r="AG75" s="923"/>
      <c r="AH75" s="923"/>
      <c r="AI75" s="923"/>
      <c r="AJ75" s="872"/>
      <c r="AK75" s="924">
        <v>0</v>
      </c>
      <c r="AL75" s="923"/>
      <c r="AM75" s="923"/>
      <c r="AN75" s="923"/>
      <c r="AO75" s="872"/>
      <c r="AP75" s="924"/>
      <c r="AQ75" s="923"/>
      <c r="AR75" s="923"/>
      <c r="AS75" s="923"/>
      <c r="AT75" s="872"/>
      <c r="AU75" s="924"/>
      <c r="AV75" s="923"/>
      <c r="AW75" s="923"/>
      <c r="AX75" s="923"/>
      <c r="AY75" s="872"/>
      <c r="AZ75" s="920"/>
      <c r="BA75" s="920"/>
      <c r="BB75" s="920"/>
      <c r="BC75" s="920"/>
      <c r="BD75" s="921"/>
      <c r="BE75" s="122"/>
      <c r="BF75" s="122"/>
      <c r="BG75" s="122"/>
      <c r="BH75" s="122"/>
      <c r="BI75" s="122"/>
      <c r="BJ75" s="122"/>
      <c r="BK75" s="122"/>
      <c r="BL75" s="122"/>
      <c r="BM75" s="122"/>
      <c r="BN75" s="122"/>
      <c r="BO75" s="122"/>
      <c r="BP75" s="122"/>
      <c r="BQ75" s="119">
        <v>69</v>
      </c>
      <c r="BR75" s="124"/>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103"/>
    </row>
    <row r="76" spans="1:131" s="104" customFormat="1" ht="26.25" customHeight="1" x14ac:dyDescent="0.2">
      <c r="A76" s="118">
        <v>9</v>
      </c>
      <c r="B76" s="916"/>
      <c r="C76" s="917"/>
      <c r="D76" s="917"/>
      <c r="E76" s="917"/>
      <c r="F76" s="917"/>
      <c r="G76" s="917"/>
      <c r="H76" s="917"/>
      <c r="I76" s="917"/>
      <c r="J76" s="917"/>
      <c r="K76" s="917"/>
      <c r="L76" s="917"/>
      <c r="M76" s="917"/>
      <c r="N76" s="917"/>
      <c r="O76" s="917"/>
      <c r="P76" s="918"/>
      <c r="Q76" s="922"/>
      <c r="R76" s="923"/>
      <c r="S76" s="923"/>
      <c r="T76" s="923"/>
      <c r="U76" s="872"/>
      <c r="V76" s="924"/>
      <c r="W76" s="923"/>
      <c r="X76" s="923"/>
      <c r="Y76" s="923"/>
      <c r="Z76" s="872"/>
      <c r="AA76" s="924"/>
      <c r="AB76" s="923"/>
      <c r="AC76" s="923"/>
      <c r="AD76" s="923"/>
      <c r="AE76" s="872"/>
      <c r="AF76" s="924"/>
      <c r="AG76" s="923"/>
      <c r="AH76" s="923"/>
      <c r="AI76" s="923"/>
      <c r="AJ76" s="872"/>
      <c r="AK76" s="924"/>
      <c r="AL76" s="923"/>
      <c r="AM76" s="923"/>
      <c r="AN76" s="923"/>
      <c r="AO76" s="872"/>
      <c r="AP76" s="924"/>
      <c r="AQ76" s="923"/>
      <c r="AR76" s="923"/>
      <c r="AS76" s="923"/>
      <c r="AT76" s="872"/>
      <c r="AU76" s="924"/>
      <c r="AV76" s="923"/>
      <c r="AW76" s="923"/>
      <c r="AX76" s="923"/>
      <c r="AY76" s="872"/>
      <c r="AZ76" s="920"/>
      <c r="BA76" s="920"/>
      <c r="BB76" s="920"/>
      <c r="BC76" s="920"/>
      <c r="BD76" s="921"/>
      <c r="BE76" s="122"/>
      <c r="BF76" s="122"/>
      <c r="BG76" s="122"/>
      <c r="BH76" s="122"/>
      <c r="BI76" s="122"/>
      <c r="BJ76" s="122"/>
      <c r="BK76" s="122"/>
      <c r="BL76" s="122"/>
      <c r="BM76" s="122"/>
      <c r="BN76" s="122"/>
      <c r="BO76" s="122"/>
      <c r="BP76" s="122"/>
      <c r="BQ76" s="119">
        <v>70</v>
      </c>
      <c r="BR76" s="124"/>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103"/>
    </row>
    <row r="77" spans="1:131" s="104" customFormat="1" ht="26.25" customHeight="1" x14ac:dyDescent="0.2">
      <c r="A77" s="118">
        <v>10</v>
      </c>
      <c r="B77" s="916"/>
      <c r="C77" s="917"/>
      <c r="D77" s="917"/>
      <c r="E77" s="917"/>
      <c r="F77" s="917"/>
      <c r="G77" s="917"/>
      <c r="H77" s="917"/>
      <c r="I77" s="917"/>
      <c r="J77" s="917"/>
      <c r="K77" s="917"/>
      <c r="L77" s="917"/>
      <c r="M77" s="917"/>
      <c r="N77" s="917"/>
      <c r="O77" s="917"/>
      <c r="P77" s="918"/>
      <c r="Q77" s="922"/>
      <c r="R77" s="923"/>
      <c r="S77" s="923"/>
      <c r="T77" s="923"/>
      <c r="U77" s="872"/>
      <c r="V77" s="924"/>
      <c r="W77" s="923"/>
      <c r="X77" s="923"/>
      <c r="Y77" s="923"/>
      <c r="Z77" s="872"/>
      <c r="AA77" s="924"/>
      <c r="AB77" s="923"/>
      <c r="AC77" s="923"/>
      <c r="AD77" s="923"/>
      <c r="AE77" s="872"/>
      <c r="AF77" s="924"/>
      <c r="AG77" s="923"/>
      <c r="AH77" s="923"/>
      <c r="AI77" s="923"/>
      <c r="AJ77" s="872"/>
      <c r="AK77" s="924"/>
      <c r="AL77" s="923"/>
      <c r="AM77" s="923"/>
      <c r="AN77" s="923"/>
      <c r="AO77" s="872"/>
      <c r="AP77" s="924"/>
      <c r="AQ77" s="923"/>
      <c r="AR77" s="923"/>
      <c r="AS77" s="923"/>
      <c r="AT77" s="872"/>
      <c r="AU77" s="924"/>
      <c r="AV77" s="923"/>
      <c r="AW77" s="923"/>
      <c r="AX77" s="923"/>
      <c r="AY77" s="872"/>
      <c r="AZ77" s="920"/>
      <c r="BA77" s="920"/>
      <c r="BB77" s="920"/>
      <c r="BC77" s="920"/>
      <c r="BD77" s="921"/>
      <c r="BE77" s="122"/>
      <c r="BF77" s="122"/>
      <c r="BG77" s="122"/>
      <c r="BH77" s="122"/>
      <c r="BI77" s="122"/>
      <c r="BJ77" s="122"/>
      <c r="BK77" s="122"/>
      <c r="BL77" s="122"/>
      <c r="BM77" s="122"/>
      <c r="BN77" s="122"/>
      <c r="BO77" s="122"/>
      <c r="BP77" s="122"/>
      <c r="BQ77" s="119">
        <v>71</v>
      </c>
      <c r="BR77" s="124"/>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103"/>
    </row>
    <row r="78" spans="1:131" s="104" customFormat="1" ht="26.25" customHeight="1" x14ac:dyDescent="0.2">
      <c r="A78" s="118">
        <v>11</v>
      </c>
      <c r="B78" s="916"/>
      <c r="C78" s="917"/>
      <c r="D78" s="917"/>
      <c r="E78" s="917"/>
      <c r="F78" s="917"/>
      <c r="G78" s="917"/>
      <c r="H78" s="917"/>
      <c r="I78" s="917"/>
      <c r="J78" s="917"/>
      <c r="K78" s="917"/>
      <c r="L78" s="917"/>
      <c r="M78" s="917"/>
      <c r="N78" s="917"/>
      <c r="O78" s="917"/>
      <c r="P78" s="918"/>
      <c r="Q78" s="919"/>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0"/>
      <c r="BA78" s="920"/>
      <c r="BB78" s="920"/>
      <c r="BC78" s="920"/>
      <c r="BD78" s="921"/>
      <c r="BE78" s="122"/>
      <c r="BF78" s="122"/>
      <c r="BG78" s="122"/>
      <c r="BH78" s="122"/>
      <c r="BI78" s="122"/>
      <c r="BJ78" s="125"/>
      <c r="BK78" s="125"/>
      <c r="BL78" s="125"/>
      <c r="BM78" s="125"/>
      <c r="BN78" s="125"/>
      <c r="BO78" s="122"/>
      <c r="BP78" s="122"/>
      <c r="BQ78" s="119">
        <v>72</v>
      </c>
      <c r="BR78" s="124"/>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103"/>
    </row>
    <row r="79" spans="1:131" s="104" customFormat="1" ht="26.25" customHeight="1" x14ac:dyDescent="0.2">
      <c r="A79" s="118">
        <v>12</v>
      </c>
      <c r="B79" s="916"/>
      <c r="C79" s="917"/>
      <c r="D79" s="917"/>
      <c r="E79" s="917"/>
      <c r="F79" s="917"/>
      <c r="G79" s="917"/>
      <c r="H79" s="917"/>
      <c r="I79" s="917"/>
      <c r="J79" s="917"/>
      <c r="K79" s="917"/>
      <c r="L79" s="917"/>
      <c r="M79" s="917"/>
      <c r="N79" s="917"/>
      <c r="O79" s="917"/>
      <c r="P79" s="918"/>
      <c r="Q79" s="919"/>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0"/>
      <c r="BA79" s="920"/>
      <c r="BB79" s="920"/>
      <c r="BC79" s="920"/>
      <c r="BD79" s="921"/>
      <c r="BE79" s="122"/>
      <c r="BF79" s="122"/>
      <c r="BG79" s="122"/>
      <c r="BH79" s="122"/>
      <c r="BI79" s="122"/>
      <c r="BJ79" s="125"/>
      <c r="BK79" s="125"/>
      <c r="BL79" s="125"/>
      <c r="BM79" s="125"/>
      <c r="BN79" s="125"/>
      <c r="BO79" s="122"/>
      <c r="BP79" s="122"/>
      <c r="BQ79" s="119">
        <v>73</v>
      </c>
      <c r="BR79" s="124"/>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103"/>
    </row>
    <row r="80" spans="1:131" s="104" customFormat="1" ht="26.25" customHeight="1" x14ac:dyDescent="0.2">
      <c r="A80" s="118">
        <v>13</v>
      </c>
      <c r="B80" s="916"/>
      <c r="C80" s="917"/>
      <c r="D80" s="917"/>
      <c r="E80" s="917"/>
      <c r="F80" s="917"/>
      <c r="G80" s="917"/>
      <c r="H80" s="917"/>
      <c r="I80" s="917"/>
      <c r="J80" s="917"/>
      <c r="K80" s="917"/>
      <c r="L80" s="917"/>
      <c r="M80" s="917"/>
      <c r="N80" s="917"/>
      <c r="O80" s="917"/>
      <c r="P80" s="918"/>
      <c r="Q80" s="919"/>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0"/>
      <c r="BA80" s="920"/>
      <c r="BB80" s="920"/>
      <c r="BC80" s="920"/>
      <c r="BD80" s="921"/>
      <c r="BE80" s="122"/>
      <c r="BF80" s="122"/>
      <c r="BG80" s="122"/>
      <c r="BH80" s="122"/>
      <c r="BI80" s="122"/>
      <c r="BJ80" s="122"/>
      <c r="BK80" s="122"/>
      <c r="BL80" s="122"/>
      <c r="BM80" s="122"/>
      <c r="BN80" s="122"/>
      <c r="BO80" s="122"/>
      <c r="BP80" s="122"/>
      <c r="BQ80" s="119">
        <v>74</v>
      </c>
      <c r="BR80" s="124"/>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103"/>
    </row>
    <row r="81" spans="1:131" s="104" customFormat="1" ht="26.25" customHeight="1" x14ac:dyDescent="0.2">
      <c r="A81" s="118">
        <v>14</v>
      </c>
      <c r="B81" s="916"/>
      <c r="C81" s="917"/>
      <c r="D81" s="917"/>
      <c r="E81" s="917"/>
      <c r="F81" s="917"/>
      <c r="G81" s="917"/>
      <c r="H81" s="917"/>
      <c r="I81" s="917"/>
      <c r="J81" s="917"/>
      <c r="K81" s="917"/>
      <c r="L81" s="917"/>
      <c r="M81" s="917"/>
      <c r="N81" s="917"/>
      <c r="O81" s="917"/>
      <c r="P81" s="918"/>
      <c r="Q81" s="919"/>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0"/>
      <c r="BA81" s="920"/>
      <c r="BB81" s="920"/>
      <c r="BC81" s="920"/>
      <c r="BD81" s="921"/>
      <c r="BE81" s="122"/>
      <c r="BF81" s="122"/>
      <c r="BG81" s="122"/>
      <c r="BH81" s="122"/>
      <c r="BI81" s="122"/>
      <c r="BJ81" s="122"/>
      <c r="BK81" s="122"/>
      <c r="BL81" s="122"/>
      <c r="BM81" s="122"/>
      <c r="BN81" s="122"/>
      <c r="BO81" s="122"/>
      <c r="BP81" s="122"/>
      <c r="BQ81" s="119">
        <v>75</v>
      </c>
      <c r="BR81" s="124"/>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103"/>
    </row>
    <row r="82" spans="1:131" s="104" customFormat="1" ht="26.25" customHeight="1" x14ac:dyDescent="0.2">
      <c r="A82" s="118">
        <v>15</v>
      </c>
      <c r="B82" s="916"/>
      <c r="C82" s="917"/>
      <c r="D82" s="917"/>
      <c r="E82" s="917"/>
      <c r="F82" s="917"/>
      <c r="G82" s="917"/>
      <c r="H82" s="917"/>
      <c r="I82" s="917"/>
      <c r="J82" s="917"/>
      <c r="K82" s="917"/>
      <c r="L82" s="917"/>
      <c r="M82" s="917"/>
      <c r="N82" s="917"/>
      <c r="O82" s="917"/>
      <c r="P82" s="918"/>
      <c r="Q82" s="919"/>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0"/>
      <c r="BA82" s="920"/>
      <c r="BB82" s="920"/>
      <c r="BC82" s="920"/>
      <c r="BD82" s="921"/>
      <c r="BE82" s="122"/>
      <c r="BF82" s="122"/>
      <c r="BG82" s="122"/>
      <c r="BH82" s="122"/>
      <c r="BI82" s="122"/>
      <c r="BJ82" s="122"/>
      <c r="BK82" s="122"/>
      <c r="BL82" s="122"/>
      <c r="BM82" s="122"/>
      <c r="BN82" s="122"/>
      <c r="BO82" s="122"/>
      <c r="BP82" s="122"/>
      <c r="BQ82" s="119">
        <v>76</v>
      </c>
      <c r="BR82" s="124"/>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103"/>
    </row>
    <row r="83" spans="1:131" s="104" customFormat="1" ht="26.25" customHeight="1" x14ac:dyDescent="0.2">
      <c r="A83" s="118">
        <v>16</v>
      </c>
      <c r="B83" s="916"/>
      <c r="C83" s="917"/>
      <c r="D83" s="917"/>
      <c r="E83" s="917"/>
      <c r="F83" s="917"/>
      <c r="G83" s="917"/>
      <c r="H83" s="917"/>
      <c r="I83" s="917"/>
      <c r="J83" s="917"/>
      <c r="K83" s="917"/>
      <c r="L83" s="917"/>
      <c r="M83" s="917"/>
      <c r="N83" s="917"/>
      <c r="O83" s="917"/>
      <c r="P83" s="918"/>
      <c r="Q83" s="919"/>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0"/>
      <c r="BA83" s="920"/>
      <c r="BB83" s="920"/>
      <c r="BC83" s="920"/>
      <c r="BD83" s="921"/>
      <c r="BE83" s="122"/>
      <c r="BF83" s="122"/>
      <c r="BG83" s="122"/>
      <c r="BH83" s="122"/>
      <c r="BI83" s="122"/>
      <c r="BJ83" s="122"/>
      <c r="BK83" s="122"/>
      <c r="BL83" s="122"/>
      <c r="BM83" s="122"/>
      <c r="BN83" s="122"/>
      <c r="BO83" s="122"/>
      <c r="BP83" s="122"/>
      <c r="BQ83" s="119">
        <v>77</v>
      </c>
      <c r="BR83" s="124"/>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103"/>
    </row>
    <row r="84" spans="1:131" s="104" customFormat="1" ht="26.25" customHeight="1" x14ac:dyDescent="0.2">
      <c r="A84" s="118">
        <v>17</v>
      </c>
      <c r="B84" s="916"/>
      <c r="C84" s="917"/>
      <c r="D84" s="917"/>
      <c r="E84" s="917"/>
      <c r="F84" s="917"/>
      <c r="G84" s="917"/>
      <c r="H84" s="917"/>
      <c r="I84" s="917"/>
      <c r="J84" s="917"/>
      <c r="K84" s="917"/>
      <c r="L84" s="917"/>
      <c r="M84" s="917"/>
      <c r="N84" s="917"/>
      <c r="O84" s="917"/>
      <c r="P84" s="918"/>
      <c r="Q84" s="919"/>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0"/>
      <c r="BA84" s="920"/>
      <c r="BB84" s="920"/>
      <c r="BC84" s="920"/>
      <c r="BD84" s="921"/>
      <c r="BE84" s="122"/>
      <c r="BF84" s="122"/>
      <c r="BG84" s="122"/>
      <c r="BH84" s="122"/>
      <c r="BI84" s="122"/>
      <c r="BJ84" s="122"/>
      <c r="BK84" s="122"/>
      <c r="BL84" s="122"/>
      <c r="BM84" s="122"/>
      <c r="BN84" s="122"/>
      <c r="BO84" s="122"/>
      <c r="BP84" s="122"/>
      <c r="BQ84" s="119">
        <v>78</v>
      </c>
      <c r="BR84" s="124"/>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103"/>
    </row>
    <row r="85" spans="1:131" s="104" customFormat="1" ht="26.25" customHeight="1" x14ac:dyDescent="0.2">
      <c r="A85" s="118">
        <v>18</v>
      </c>
      <c r="B85" s="916"/>
      <c r="C85" s="917"/>
      <c r="D85" s="917"/>
      <c r="E85" s="917"/>
      <c r="F85" s="917"/>
      <c r="G85" s="917"/>
      <c r="H85" s="917"/>
      <c r="I85" s="917"/>
      <c r="J85" s="917"/>
      <c r="K85" s="917"/>
      <c r="L85" s="917"/>
      <c r="M85" s="917"/>
      <c r="N85" s="917"/>
      <c r="O85" s="917"/>
      <c r="P85" s="918"/>
      <c r="Q85" s="919"/>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0"/>
      <c r="BA85" s="920"/>
      <c r="BB85" s="920"/>
      <c r="BC85" s="920"/>
      <c r="BD85" s="921"/>
      <c r="BE85" s="122"/>
      <c r="BF85" s="122"/>
      <c r="BG85" s="122"/>
      <c r="BH85" s="122"/>
      <c r="BI85" s="122"/>
      <c r="BJ85" s="122"/>
      <c r="BK85" s="122"/>
      <c r="BL85" s="122"/>
      <c r="BM85" s="122"/>
      <c r="BN85" s="122"/>
      <c r="BO85" s="122"/>
      <c r="BP85" s="122"/>
      <c r="BQ85" s="119">
        <v>79</v>
      </c>
      <c r="BR85" s="124"/>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103"/>
    </row>
    <row r="86" spans="1:131" s="104" customFormat="1" ht="26.25" customHeight="1" x14ac:dyDescent="0.2">
      <c r="A86" s="118">
        <v>19</v>
      </c>
      <c r="B86" s="916"/>
      <c r="C86" s="917"/>
      <c r="D86" s="917"/>
      <c r="E86" s="917"/>
      <c r="F86" s="917"/>
      <c r="G86" s="917"/>
      <c r="H86" s="917"/>
      <c r="I86" s="917"/>
      <c r="J86" s="917"/>
      <c r="K86" s="917"/>
      <c r="L86" s="917"/>
      <c r="M86" s="917"/>
      <c r="N86" s="917"/>
      <c r="O86" s="917"/>
      <c r="P86" s="918"/>
      <c r="Q86" s="919"/>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0"/>
      <c r="BA86" s="920"/>
      <c r="BB86" s="920"/>
      <c r="BC86" s="920"/>
      <c r="BD86" s="921"/>
      <c r="BE86" s="122"/>
      <c r="BF86" s="122"/>
      <c r="BG86" s="122"/>
      <c r="BH86" s="122"/>
      <c r="BI86" s="122"/>
      <c r="BJ86" s="122"/>
      <c r="BK86" s="122"/>
      <c r="BL86" s="122"/>
      <c r="BM86" s="122"/>
      <c r="BN86" s="122"/>
      <c r="BO86" s="122"/>
      <c r="BP86" s="122"/>
      <c r="BQ86" s="119">
        <v>80</v>
      </c>
      <c r="BR86" s="124"/>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103"/>
    </row>
    <row r="87" spans="1:131" s="104" customFormat="1" ht="26.25" customHeight="1" x14ac:dyDescent="0.2">
      <c r="A87" s="126">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122"/>
      <c r="BF87" s="122"/>
      <c r="BG87" s="122"/>
      <c r="BH87" s="122"/>
      <c r="BI87" s="122"/>
      <c r="BJ87" s="122"/>
      <c r="BK87" s="122"/>
      <c r="BL87" s="122"/>
      <c r="BM87" s="122"/>
      <c r="BN87" s="122"/>
      <c r="BO87" s="122"/>
      <c r="BP87" s="122"/>
      <c r="BQ87" s="119">
        <v>81</v>
      </c>
      <c r="BR87" s="124"/>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103"/>
    </row>
    <row r="88" spans="1:131" s="104" customFormat="1" ht="26.25" customHeight="1" thickBot="1" x14ac:dyDescent="0.25">
      <c r="A88" s="121" t="s">
        <v>323</v>
      </c>
      <c r="B88" s="834" t="s">
        <v>361</v>
      </c>
      <c r="C88" s="835"/>
      <c r="D88" s="835"/>
      <c r="E88" s="835"/>
      <c r="F88" s="835"/>
      <c r="G88" s="835"/>
      <c r="H88" s="835"/>
      <c r="I88" s="835"/>
      <c r="J88" s="835"/>
      <c r="K88" s="835"/>
      <c r="L88" s="835"/>
      <c r="M88" s="835"/>
      <c r="N88" s="835"/>
      <c r="O88" s="835"/>
      <c r="P88" s="836"/>
      <c r="Q88" s="881"/>
      <c r="R88" s="882"/>
      <c r="S88" s="882"/>
      <c r="T88" s="882"/>
      <c r="U88" s="882"/>
      <c r="V88" s="882"/>
      <c r="W88" s="882"/>
      <c r="X88" s="882"/>
      <c r="Y88" s="882"/>
      <c r="Z88" s="882"/>
      <c r="AA88" s="882"/>
      <c r="AB88" s="882"/>
      <c r="AC88" s="882"/>
      <c r="AD88" s="882"/>
      <c r="AE88" s="882"/>
      <c r="AF88" s="885">
        <v>2693</v>
      </c>
      <c r="AG88" s="885"/>
      <c r="AH88" s="885"/>
      <c r="AI88" s="885"/>
      <c r="AJ88" s="885"/>
      <c r="AK88" s="882"/>
      <c r="AL88" s="882"/>
      <c r="AM88" s="882"/>
      <c r="AN88" s="882"/>
      <c r="AO88" s="882"/>
      <c r="AP88" s="885">
        <v>3814</v>
      </c>
      <c r="AQ88" s="885"/>
      <c r="AR88" s="885"/>
      <c r="AS88" s="885"/>
      <c r="AT88" s="885"/>
      <c r="AU88" s="885"/>
      <c r="AV88" s="885"/>
      <c r="AW88" s="885"/>
      <c r="AX88" s="885"/>
      <c r="AY88" s="885"/>
      <c r="AZ88" s="890"/>
      <c r="BA88" s="890"/>
      <c r="BB88" s="890"/>
      <c r="BC88" s="890"/>
      <c r="BD88" s="891"/>
      <c r="BE88" s="122"/>
      <c r="BF88" s="122"/>
      <c r="BG88" s="122"/>
      <c r="BH88" s="122"/>
      <c r="BI88" s="122"/>
      <c r="BJ88" s="122"/>
      <c r="BK88" s="122"/>
      <c r="BL88" s="122"/>
      <c r="BM88" s="122"/>
      <c r="BN88" s="122"/>
      <c r="BO88" s="122"/>
      <c r="BP88" s="122"/>
      <c r="BQ88" s="119">
        <v>82</v>
      </c>
      <c r="BR88" s="124"/>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103"/>
    </row>
    <row r="89" spans="1:131" s="104" customFormat="1" ht="26.25" hidden="1" customHeight="1" x14ac:dyDescent="0.2">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103"/>
    </row>
    <row r="90" spans="1:131" s="104" customFormat="1" ht="26.25" hidden="1" customHeight="1" x14ac:dyDescent="0.2">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103"/>
    </row>
    <row r="91" spans="1:131" s="104" customFormat="1" ht="26.25" hidden="1" customHeight="1" x14ac:dyDescent="0.2">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103"/>
    </row>
    <row r="92" spans="1:131" s="104" customFormat="1" ht="26.25" hidden="1" customHeight="1" x14ac:dyDescent="0.2">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103"/>
    </row>
    <row r="93" spans="1:131" s="104" customFormat="1" ht="26.25" hidden="1" customHeight="1" x14ac:dyDescent="0.2">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103"/>
    </row>
    <row r="94" spans="1:131" s="104" customFormat="1" ht="26.25" hidden="1" customHeight="1" x14ac:dyDescent="0.2">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103"/>
    </row>
    <row r="95" spans="1:131" s="104" customFormat="1" ht="26.25" hidden="1" customHeight="1" x14ac:dyDescent="0.2">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103"/>
    </row>
    <row r="96" spans="1:131" s="104" customFormat="1" ht="26.25" hidden="1" customHeight="1" x14ac:dyDescent="0.2">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103"/>
    </row>
    <row r="97" spans="1:131" s="104" customFormat="1" ht="26.25" hidden="1" customHeight="1" x14ac:dyDescent="0.2">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103"/>
    </row>
    <row r="98" spans="1:131" s="104" customFormat="1" ht="26.25" hidden="1" customHeight="1" x14ac:dyDescent="0.2">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103"/>
    </row>
    <row r="99" spans="1:131" s="104" customFormat="1" ht="26.25" hidden="1" customHeight="1" x14ac:dyDescent="0.2">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103"/>
    </row>
    <row r="100" spans="1:131" s="104" customFormat="1" ht="26.25" hidden="1" customHeight="1" x14ac:dyDescent="0.2">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103"/>
    </row>
    <row r="101" spans="1:131" s="104" customFormat="1" ht="26.25" hidden="1" customHeight="1" x14ac:dyDescent="0.2">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103"/>
    </row>
    <row r="102" spans="1:131" s="104" customFormat="1" ht="26.25" customHeight="1" thickBot="1" x14ac:dyDescent="0.25">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323</v>
      </c>
      <c r="BR102" s="834" t="s">
        <v>362</v>
      </c>
      <c r="BS102" s="835"/>
      <c r="BT102" s="835"/>
      <c r="BU102" s="835"/>
      <c r="BV102" s="835"/>
      <c r="BW102" s="835"/>
      <c r="BX102" s="835"/>
      <c r="BY102" s="835"/>
      <c r="BZ102" s="835"/>
      <c r="CA102" s="835"/>
      <c r="CB102" s="835"/>
      <c r="CC102" s="835"/>
      <c r="CD102" s="835"/>
      <c r="CE102" s="835"/>
      <c r="CF102" s="835"/>
      <c r="CG102" s="836"/>
      <c r="CH102" s="932"/>
      <c r="CI102" s="933"/>
      <c r="CJ102" s="933"/>
      <c r="CK102" s="933"/>
      <c r="CL102" s="934"/>
      <c r="CM102" s="932"/>
      <c r="CN102" s="933"/>
      <c r="CO102" s="933"/>
      <c r="CP102" s="933"/>
      <c r="CQ102" s="934"/>
      <c r="CR102" s="935">
        <v>10</v>
      </c>
      <c r="CS102" s="893"/>
      <c r="CT102" s="893"/>
      <c r="CU102" s="893"/>
      <c r="CV102" s="936"/>
      <c r="CW102" s="935">
        <v>20</v>
      </c>
      <c r="CX102" s="893"/>
      <c r="CY102" s="893"/>
      <c r="CZ102" s="893"/>
      <c r="DA102" s="936"/>
      <c r="DB102" s="935"/>
      <c r="DC102" s="893"/>
      <c r="DD102" s="893"/>
      <c r="DE102" s="893"/>
      <c r="DF102" s="936"/>
      <c r="DG102" s="935"/>
      <c r="DH102" s="893"/>
      <c r="DI102" s="893"/>
      <c r="DJ102" s="893"/>
      <c r="DK102" s="936"/>
      <c r="DL102" s="935"/>
      <c r="DM102" s="893"/>
      <c r="DN102" s="893"/>
      <c r="DO102" s="893"/>
      <c r="DP102" s="936"/>
      <c r="DQ102" s="935"/>
      <c r="DR102" s="893"/>
      <c r="DS102" s="893"/>
      <c r="DT102" s="893"/>
      <c r="DU102" s="936"/>
      <c r="DV102" s="959"/>
      <c r="DW102" s="960"/>
      <c r="DX102" s="960"/>
      <c r="DY102" s="960"/>
      <c r="DZ102" s="961"/>
      <c r="EA102" s="103"/>
    </row>
    <row r="103" spans="1:131" s="104" customFormat="1" ht="26.25" customHeight="1" x14ac:dyDescent="0.2">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2" t="s">
        <v>363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03"/>
    </row>
    <row r="104" spans="1:131" s="104" customFormat="1" ht="26.25" customHeight="1" x14ac:dyDescent="0.2">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3" t="s">
        <v>364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03"/>
    </row>
    <row r="105" spans="1:131" s="104" customFormat="1" ht="11.25" customHeight="1"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5">
      <c r="A107" s="132" t="s">
        <v>365</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366</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2">
      <c r="A108" s="964" t="s">
        <v>367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368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03" customFormat="1" ht="26.25" customHeight="1" x14ac:dyDescent="0.2">
      <c r="A109" s="957" t="s">
        <v>369</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370</v>
      </c>
      <c r="AB109" s="938"/>
      <c r="AC109" s="938"/>
      <c r="AD109" s="938"/>
      <c r="AE109" s="939"/>
      <c r="AF109" s="937" t="s">
        <v>371</v>
      </c>
      <c r="AG109" s="938"/>
      <c r="AH109" s="938"/>
      <c r="AI109" s="938"/>
      <c r="AJ109" s="939"/>
      <c r="AK109" s="937" t="s">
        <v>237</v>
      </c>
      <c r="AL109" s="938"/>
      <c r="AM109" s="938"/>
      <c r="AN109" s="938"/>
      <c r="AO109" s="939"/>
      <c r="AP109" s="937" t="s">
        <v>372</v>
      </c>
      <c r="AQ109" s="938"/>
      <c r="AR109" s="938"/>
      <c r="AS109" s="938"/>
      <c r="AT109" s="940"/>
      <c r="AU109" s="957" t="s">
        <v>369</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370</v>
      </c>
      <c r="BR109" s="938"/>
      <c r="BS109" s="938"/>
      <c r="BT109" s="938"/>
      <c r="BU109" s="939"/>
      <c r="BV109" s="937" t="s">
        <v>371</v>
      </c>
      <c r="BW109" s="938"/>
      <c r="BX109" s="938"/>
      <c r="BY109" s="938"/>
      <c r="BZ109" s="939"/>
      <c r="CA109" s="937" t="s">
        <v>237</v>
      </c>
      <c r="CB109" s="938"/>
      <c r="CC109" s="938"/>
      <c r="CD109" s="938"/>
      <c r="CE109" s="939"/>
      <c r="CF109" s="958" t="s">
        <v>372</v>
      </c>
      <c r="CG109" s="958"/>
      <c r="CH109" s="958"/>
      <c r="CI109" s="958"/>
      <c r="CJ109" s="958"/>
      <c r="CK109" s="937" t="s">
        <v>373</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370</v>
      </c>
      <c r="DH109" s="938"/>
      <c r="DI109" s="938"/>
      <c r="DJ109" s="938"/>
      <c r="DK109" s="939"/>
      <c r="DL109" s="937" t="s">
        <v>371</v>
      </c>
      <c r="DM109" s="938"/>
      <c r="DN109" s="938"/>
      <c r="DO109" s="938"/>
      <c r="DP109" s="939"/>
      <c r="DQ109" s="937" t="s">
        <v>237</v>
      </c>
      <c r="DR109" s="938"/>
      <c r="DS109" s="938"/>
      <c r="DT109" s="938"/>
      <c r="DU109" s="939"/>
      <c r="DV109" s="937" t="s">
        <v>372</v>
      </c>
      <c r="DW109" s="938"/>
      <c r="DX109" s="938"/>
      <c r="DY109" s="938"/>
      <c r="DZ109" s="940"/>
    </row>
    <row r="110" spans="1:131" s="103" customFormat="1" ht="26.25" customHeight="1" x14ac:dyDescent="0.2">
      <c r="A110" s="941" t="s">
        <v>374</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111637</v>
      </c>
      <c r="AB110" s="945"/>
      <c r="AC110" s="945"/>
      <c r="AD110" s="945"/>
      <c r="AE110" s="946"/>
      <c r="AF110" s="947">
        <v>122004</v>
      </c>
      <c r="AG110" s="945"/>
      <c r="AH110" s="945"/>
      <c r="AI110" s="945"/>
      <c r="AJ110" s="946"/>
      <c r="AK110" s="947">
        <v>140481</v>
      </c>
      <c r="AL110" s="945"/>
      <c r="AM110" s="945"/>
      <c r="AN110" s="945"/>
      <c r="AO110" s="946"/>
      <c r="AP110" s="948">
        <v>22.4</v>
      </c>
      <c r="AQ110" s="949"/>
      <c r="AR110" s="949"/>
      <c r="AS110" s="949"/>
      <c r="AT110" s="950"/>
      <c r="AU110" s="951" t="s">
        <v>375</v>
      </c>
      <c r="AV110" s="952"/>
      <c r="AW110" s="952"/>
      <c r="AX110" s="952"/>
      <c r="AY110" s="952"/>
      <c r="AZ110" s="993" t="s">
        <v>376</v>
      </c>
      <c r="BA110" s="942"/>
      <c r="BB110" s="942"/>
      <c r="BC110" s="942"/>
      <c r="BD110" s="942"/>
      <c r="BE110" s="942"/>
      <c r="BF110" s="942"/>
      <c r="BG110" s="942"/>
      <c r="BH110" s="942"/>
      <c r="BI110" s="942"/>
      <c r="BJ110" s="942"/>
      <c r="BK110" s="942"/>
      <c r="BL110" s="942"/>
      <c r="BM110" s="942"/>
      <c r="BN110" s="942"/>
      <c r="BO110" s="942"/>
      <c r="BP110" s="943"/>
      <c r="BQ110" s="979">
        <v>1386207</v>
      </c>
      <c r="BR110" s="980"/>
      <c r="BS110" s="980"/>
      <c r="BT110" s="980"/>
      <c r="BU110" s="980"/>
      <c r="BV110" s="980">
        <v>1361256</v>
      </c>
      <c r="BW110" s="980"/>
      <c r="BX110" s="980"/>
      <c r="BY110" s="980"/>
      <c r="BZ110" s="980"/>
      <c r="CA110" s="980">
        <v>1386876</v>
      </c>
      <c r="CB110" s="980"/>
      <c r="CC110" s="980"/>
      <c r="CD110" s="980"/>
      <c r="CE110" s="980"/>
      <c r="CF110" s="994">
        <v>221.6</v>
      </c>
      <c r="CG110" s="995"/>
      <c r="CH110" s="995"/>
      <c r="CI110" s="995"/>
      <c r="CJ110" s="995"/>
      <c r="CK110" s="996" t="s">
        <v>377</v>
      </c>
      <c r="CL110" s="997"/>
      <c r="CM110" s="976" t="s">
        <v>378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64</v>
      </c>
      <c r="DH110" s="980"/>
      <c r="DI110" s="980"/>
      <c r="DJ110" s="980"/>
      <c r="DK110" s="980"/>
      <c r="DL110" s="980" t="s">
        <v>64</v>
      </c>
      <c r="DM110" s="980"/>
      <c r="DN110" s="980"/>
      <c r="DO110" s="980"/>
      <c r="DP110" s="980"/>
      <c r="DQ110" s="980" t="s">
        <v>64</v>
      </c>
      <c r="DR110" s="980"/>
      <c r="DS110" s="980"/>
      <c r="DT110" s="980"/>
      <c r="DU110" s="980"/>
      <c r="DV110" s="981" t="s">
        <v>64</v>
      </c>
      <c r="DW110" s="981"/>
      <c r="DX110" s="981"/>
      <c r="DY110" s="981"/>
      <c r="DZ110" s="982"/>
    </row>
    <row r="111" spans="1:131" s="103" customFormat="1" ht="26.25" customHeight="1" x14ac:dyDescent="0.2">
      <c r="A111" s="983" t="s">
        <v>379</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64</v>
      </c>
      <c r="AB111" s="987"/>
      <c r="AC111" s="987"/>
      <c r="AD111" s="987"/>
      <c r="AE111" s="988"/>
      <c r="AF111" s="989" t="s">
        <v>64</v>
      </c>
      <c r="AG111" s="987"/>
      <c r="AH111" s="987"/>
      <c r="AI111" s="987"/>
      <c r="AJ111" s="988"/>
      <c r="AK111" s="989" t="s">
        <v>64</v>
      </c>
      <c r="AL111" s="987"/>
      <c r="AM111" s="987"/>
      <c r="AN111" s="987"/>
      <c r="AO111" s="988"/>
      <c r="AP111" s="990" t="s">
        <v>64</v>
      </c>
      <c r="AQ111" s="991"/>
      <c r="AR111" s="991"/>
      <c r="AS111" s="991"/>
      <c r="AT111" s="992"/>
      <c r="AU111" s="953"/>
      <c r="AV111" s="954"/>
      <c r="AW111" s="954"/>
      <c r="AX111" s="954"/>
      <c r="AY111" s="954"/>
      <c r="AZ111" s="1002" t="s">
        <v>380</v>
      </c>
      <c r="BA111" s="1003"/>
      <c r="BB111" s="1003"/>
      <c r="BC111" s="1003"/>
      <c r="BD111" s="1003"/>
      <c r="BE111" s="1003"/>
      <c r="BF111" s="1003"/>
      <c r="BG111" s="1003"/>
      <c r="BH111" s="1003"/>
      <c r="BI111" s="1003"/>
      <c r="BJ111" s="1003"/>
      <c r="BK111" s="1003"/>
      <c r="BL111" s="1003"/>
      <c r="BM111" s="1003"/>
      <c r="BN111" s="1003"/>
      <c r="BO111" s="1003"/>
      <c r="BP111" s="1004"/>
      <c r="BQ111" s="972" t="s">
        <v>64</v>
      </c>
      <c r="BR111" s="973"/>
      <c r="BS111" s="973"/>
      <c r="BT111" s="973"/>
      <c r="BU111" s="973"/>
      <c r="BV111" s="973" t="s">
        <v>64</v>
      </c>
      <c r="BW111" s="973"/>
      <c r="BX111" s="973"/>
      <c r="BY111" s="973"/>
      <c r="BZ111" s="973"/>
      <c r="CA111" s="973" t="s">
        <v>64</v>
      </c>
      <c r="CB111" s="973"/>
      <c r="CC111" s="973"/>
      <c r="CD111" s="973"/>
      <c r="CE111" s="973"/>
      <c r="CF111" s="967" t="s">
        <v>64</v>
      </c>
      <c r="CG111" s="968"/>
      <c r="CH111" s="968"/>
      <c r="CI111" s="968"/>
      <c r="CJ111" s="968"/>
      <c r="CK111" s="998"/>
      <c r="CL111" s="999"/>
      <c r="CM111" s="969" t="s">
        <v>381</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64</v>
      </c>
      <c r="DH111" s="973"/>
      <c r="DI111" s="973"/>
      <c r="DJ111" s="973"/>
      <c r="DK111" s="973"/>
      <c r="DL111" s="973" t="s">
        <v>64</v>
      </c>
      <c r="DM111" s="973"/>
      <c r="DN111" s="973"/>
      <c r="DO111" s="973"/>
      <c r="DP111" s="973"/>
      <c r="DQ111" s="973" t="s">
        <v>64</v>
      </c>
      <c r="DR111" s="973"/>
      <c r="DS111" s="973"/>
      <c r="DT111" s="973"/>
      <c r="DU111" s="973"/>
      <c r="DV111" s="974" t="s">
        <v>64</v>
      </c>
      <c r="DW111" s="974"/>
      <c r="DX111" s="974"/>
      <c r="DY111" s="974"/>
      <c r="DZ111" s="975"/>
    </row>
    <row r="112" spans="1:131" s="103" customFormat="1" ht="26.25" customHeight="1" x14ac:dyDescent="0.2">
      <c r="A112" s="1005" t="s">
        <v>382</v>
      </c>
      <c r="B112" s="1006"/>
      <c r="C112" s="1003" t="s">
        <v>383</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64</v>
      </c>
      <c r="AB112" s="1012"/>
      <c r="AC112" s="1012"/>
      <c r="AD112" s="1012"/>
      <c r="AE112" s="1013"/>
      <c r="AF112" s="1014" t="s">
        <v>64</v>
      </c>
      <c r="AG112" s="1012"/>
      <c r="AH112" s="1012"/>
      <c r="AI112" s="1012"/>
      <c r="AJ112" s="1013"/>
      <c r="AK112" s="1014" t="s">
        <v>64</v>
      </c>
      <c r="AL112" s="1012"/>
      <c r="AM112" s="1012"/>
      <c r="AN112" s="1012"/>
      <c r="AO112" s="1013"/>
      <c r="AP112" s="1015" t="s">
        <v>64</v>
      </c>
      <c r="AQ112" s="1016"/>
      <c r="AR112" s="1016"/>
      <c r="AS112" s="1016"/>
      <c r="AT112" s="1017"/>
      <c r="AU112" s="953"/>
      <c r="AV112" s="954"/>
      <c r="AW112" s="954"/>
      <c r="AX112" s="954"/>
      <c r="AY112" s="954"/>
      <c r="AZ112" s="1002" t="s">
        <v>384</v>
      </c>
      <c r="BA112" s="1003"/>
      <c r="BB112" s="1003"/>
      <c r="BC112" s="1003"/>
      <c r="BD112" s="1003"/>
      <c r="BE112" s="1003"/>
      <c r="BF112" s="1003"/>
      <c r="BG112" s="1003"/>
      <c r="BH112" s="1003"/>
      <c r="BI112" s="1003"/>
      <c r="BJ112" s="1003"/>
      <c r="BK112" s="1003"/>
      <c r="BL112" s="1003"/>
      <c r="BM112" s="1003"/>
      <c r="BN112" s="1003"/>
      <c r="BO112" s="1003"/>
      <c r="BP112" s="1004"/>
      <c r="BQ112" s="972">
        <v>634985</v>
      </c>
      <c r="BR112" s="973"/>
      <c r="BS112" s="973"/>
      <c r="BT112" s="973"/>
      <c r="BU112" s="973"/>
      <c r="BV112" s="973">
        <v>639119</v>
      </c>
      <c r="BW112" s="973"/>
      <c r="BX112" s="973"/>
      <c r="BY112" s="973"/>
      <c r="BZ112" s="973"/>
      <c r="CA112" s="973">
        <v>610705</v>
      </c>
      <c r="CB112" s="973"/>
      <c r="CC112" s="973"/>
      <c r="CD112" s="973"/>
      <c r="CE112" s="973"/>
      <c r="CF112" s="967">
        <v>97.6</v>
      </c>
      <c r="CG112" s="968"/>
      <c r="CH112" s="968"/>
      <c r="CI112" s="968"/>
      <c r="CJ112" s="968"/>
      <c r="CK112" s="998"/>
      <c r="CL112" s="999"/>
      <c r="CM112" s="969" t="s">
        <v>385</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64</v>
      </c>
      <c r="DH112" s="973"/>
      <c r="DI112" s="973"/>
      <c r="DJ112" s="973"/>
      <c r="DK112" s="973"/>
      <c r="DL112" s="973" t="s">
        <v>64</v>
      </c>
      <c r="DM112" s="973"/>
      <c r="DN112" s="973"/>
      <c r="DO112" s="973"/>
      <c r="DP112" s="973"/>
      <c r="DQ112" s="973" t="s">
        <v>64</v>
      </c>
      <c r="DR112" s="973"/>
      <c r="DS112" s="973"/>
      <c r="DT112" s="973"/>
      <c r="DU112" s="973"/>
      <c r="DV112" s="974" t="s">
        <v>64</v>
      </c>
      <c r="DW112" s="974"/>
      <c r="DX112" s="974"/>
      <c r="DY112" s="974"/>
      <c r="DZ112" s="975"/>
    </row>
    <row r="113" spans="1:130" s="103" customFormat="1" ht="26.25" customHeight="1" x14ac:dyDescent="0.2">
      <c r="A113" s="1007"/>
      <c r="B113" s="1008"/>
      <c r="C113" s="1003" t="s">
        <v>386</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52902</v>
      </c>
      <c r="AB113" s="987"/>
      <c r="AC113" s="987"/>
      <c r="AD113" s="987"/>
      <c r="AE113" s="988"/>
      <c r="AF113" s="989">
        <v>48096</v>
      </c>
      <c r="AG113" s="987"/>
      <c r="AH113" s="987"/>
      <c r="AI113" s="987"/>
      <c r="AJ113" s="988"/>
      <c r="AK113" s="989">
        <v>44924</v>
      </c>
      <c r="AL113" s="987"/>
      <c r="AM113" s="987"/>
      <c r="AN113" s="987"/>
      <c r="AO113" s="988"/>
      <c r="AP113" s="990">
        <v>7.2</v>
      </c>
      <c r="AQ113" s="991"/>
      <c r="AR113" s="991"/>
      <c r="AS113" s="991"/>
      <c r="AT113" s="992"/>
      <c r="AU113" s="953"/>
      <c r="AV113" s="954"/>
      <c r="AW113" s="954"/>
      <c r="AX113" s="954"/>
      <c r="AY113" s="954"/>
      <c r="AZ113" s="1002" t="s">
        <v>387</v>
      </c>
      <c r="BA113" s="1003"/>
      <c r="BB113" s="1003"/>
      <c r="BC113" s="1003"/>
      <c r="BD113" s="1003"/>
      <c r="BE113" s="1003"/>
      <c r="BF113" s="1003"/>
      <c r="BG113" s="1003"/>
      <c r="BH113" s="1003"/>
      <c r="BI113" s="1003"/>
      <c r="BJ113" s="1003"/>
      <c r="BK113" s="1003"/>
      <c r="BL113" s="1003"/>
      <c r="BM113" s="1003"/>
      <c r="BN113" s="1003"/>
      <c r="BO113" s="1003"/>
      <c r="BP113" s="1004"/>
      <c r="BQ113" s="972">
        <v>6662</v>
      </c>
      <c r="BR113" s="973"/>
      <c r="BS113" s="973"/>
      <c r="BT113" s="973"/>
      <c r="BU113" s="973"/>
      <c r="BV113" s="973">
        <v>6298</v>
      </c>
      <c r="BW113" s="973"/>
      <c r="BX113" s="973"/>
      <c r="BY113" s="973"/>
      <c r="BZ113" s="973"/>
      <c r="CA113" s="973">
        <v>5933</v>
      </c>
      <c r="CB113" s="973"/>
      <c r="CC113" s="973"/>
      <c r="CD113" s="973"/>
      <c r="CE113" s="973"/>
      <c r="CF113" s="967">
        <v>0.9</v>
      </c>
      <c r="CG113" s="968"/>
      <c r="CH113" s="968"/>
      <c r="CI113" s="968"/>
      <c r="CJ113" s="968"/>
      <c r="CK113" s="998"/>
      <c r="CL113" s="999"/>
      <c r="CM113" s="969" t="s">
        <v>388</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64</v>
      </c>
      <c r="DH113" s="1012"/>
      <c r="DI113" s="1012"/>
      <c r="DJ113" s="1012"/>
      <c r="DK113" s="1013"/>
      <c r="DL113" s="1014" t="s">
        <v>64</v>
      </c>
      <c r="DM113" s="1012"/>
      <c r="DN113" s="1012"/>
      <c r="DO113" s="1012"/>
      <c r="DP113" s="1013"/>
      <c r="DQ113" s="1014" t="s">
        <v>64</v>
      </c>
      <c r="DR113" s="1012"/>
      <c r="DS113" s="1012"/>
      <c r="DT113" s="1012"/>
      <c r="DU113" s="1013"/>
      <c r="DV113" s="1015" t="s">
        <v>64</v>
      </c>
      <c r="DW113" s="1016"/>
      <c r="DX113" s="1016"/>
      <c r="DY113" s="1016"/>
      <c r="DZ113" s="1017"/>
    </row>
    <row r="114" spans="1:130" s="103" customFormat="1" ht="26.25" customHeight="1" x14ac:dyDescent="0.2">
      <c r="A114" s="1007"/>
      <c r="B114" s="1008"/>
      <c r="C114" s="1003" t="s">
        <v>389</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t="s">
        <v>64</v>
      </c>
      <c r="AB114" s="1012"/>
      <c r="AC114" s="1012"/>
      <c r="AD114" s="1012"/>
      <c r="AE114" s="1013"/>
      <c r="AF114" s="1014" t="s">
        <v>64</v>
      </c>
      <c r="AG114" s="1012"/>
      <c r="AH114" s="1012"/>
      <c r="AI114" s="1012"/>
      <c r="AJ114" s="1013"/>
      <c r="AK114" s="1014" t="s">
        <v>64</v>
      </c>
      <c r="AL114" s="1012"/>
      <c r="AM114" s="1012"/>
      <c r="AN114" s="1012"/>
      <c r="AO114" s="1013"/>
      <c r="AP114" s="1015" t="s">
        <v>64</v>
      </c>
      <c r="AQ114" s="1016"/>
      <c r="AR114" s="1016"/>
      <c r="AS114" s="1016"/>
      <c r="AT114" s="1017"/>
      <c r="AU114" s="953"/>
      <c r="AV114" s="954"/>
      <c r="AW114" s="954"/>
      <c r="AX114" s="954"/>
      <c r="AY114" s="954"/>
      <c r="AZ114" s="1002" t="s">
        <v>390</v>
      </c>
      <c r="BA114" s="1003"/>
      <c r="BB114" s="1003"/>
      <c r="BC114" s="1003"/>
      <c r="BD114" s="1003"/>
      <c r="BE114" s="1003"/>
      <c r="BF114" s="1003"/>
      <c r="BG114" s="1003"/>
      <c r="BH114" s="1003"/>
      <c r="BI114" s="1003"/>
      <c r="BJ114" s="1003"/>
      <c r="BK114" s="1003"/>
      <c r="BL114" s="1003"/>
      <c r="BM114" s="1003"/>
      <c r="BN114" s="1003"/>
      <c r="BO114" s="1003"/>
      <c r="BP114" s="1004"/>
      <c r="BQ114" s="972">
        <v>210262</v>
      </c>
      <c r="BR114" s="973"/>
      <c r="BS114" s="973"/>
      <c r="BT114" s="973"/>
      <c r="BU114" s="973"/>
      <c r="BV114" s="973">
        <v>201153</v>
      </c>
      <c r="BW114" s="973"/>
      <c r="BX114" s="973"/>
      <c r="BY114" s="973"/>
      <c r="BZ114" s="973"/>
      <c r="CA114" s="973">
        <v>196087</v>
      </c>
      <c r="CB114" s="973"/>
      <c r="CC114" s="973"/>
      <c r="CD114" s="973"/>
      <c r="CE114" s="973"/>
      <c r="CF114" s="967">
        <v>31.3</v>
      </c>
      <c r="CG114" s="968"/>
      <c r="CH114" s="968"/>
      <c r="CI114" s="968"/>
      <c r="CJ114" s="968"/>
      <c r="CK114" s="998"/>
      <c r="CL114" s="999"/>
      <c r="CM114" s="969" t="s">
        <v>391</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64</v>
      </c>
      <c r="DH114" s="1012"/>
      <c r="DI114" s="1012"/>
      <c r="DJ114" s="1012"/>
      <c r="DK114" s="1013"/>
      <c r="DL114" s="1014" t="s">
        <v>64</v>
      </c>
      <c r="DM114" s="1012"/>
      <c r="DN114" s="1012"/>
      <c r="DO114" s="1012"/>
      <c r="DP114" s="1013"/>
      <c r="DQ114" s="1014" t="s">
        <v>64</v>
      </c>
      <c r="DR114" s="1012"/>
      <c r="DS114" s="1012"/>
      <c r="DT114" s="1012"/>
      <c r="DU114" s="1013"/>
      <c r="DV114" s="1015" t="s">
        <v>64</v>
      </c>
      <c r="DW114" s="1016"/>
      <c r="DX114" s="1016"/>
      <c r="DY114" s="1016"/>
      <c r="DZ114" s="1017"/>
    </row>
    <row r="115" spans="1:130" s="103" customFormat="1" ht="26.25" customHeight="1" x14ac:dyDescent="0.2">
      <c r="A115" s="1007"/>
      <c r="B115" s="1008"/>
      <c r="C115" s="1003" t="s">
        <v>392</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t="s">
        <v>64</v>
      </c>
      <c r="AB115" s="987"/>
      <c r="AC115" s="987"/>
      <c r="AD115" s="987"/>
      <c r="AE115" s="988"/>
      <c r="AF115" s="989" t="s">
        <v>64</v>
      </c>
      <c r="AG115" s="987"/>
      <c r="AH115" s="987"/>
      <c r="AI115" s="987"/>
      <c r="AJ115" s="988"/>
      <c r="AK115" s="989" t="s">
        <v>64</v>
      </c>
      <c r="AL115" s="987"/>
      <c r="AM115" s="987"/>
      <c r="AN115" s="987"/>
      <c r="AO115" s="988"/>
      <c r="AP115" s="990" t="s">
        <v>64</v>
      </c>
      <c r="AQ115" s="991"/>
      <c r="AR115" s="991"/>
      <c r="AS115" s="991"/>
      <c r="AT115" s="992"/>
      <c r="AU115" s="953"/>
      <c r="AV115" s="954"/>
      <c r="AW115" s="954"/>
      <c r="AX115" s="954"/>
      <c r="AY115" s="954"/>
      <c r="AZ115" s="1002" t="s">
        <v>393</v>
      </c>
      <c r="BA115" s="1003"/>
      <c r="BB115" s="1003"/>
      <c r="BC115" s="1003"/>
      <c r="BD115" s="1003"/>
      <c r="BE115" s="1003"/>
      <c r="BF115" s="1003"/>
      <c r="BG115" s="1003"/>
      <c r="BH115" s="1003"/>
      <c r="BI115" s="1003"/>
      <c r="BJ115" s="1003"/>
      <c r="BK115" s="1003"/>
      <c r="BL115" s="1003"/>
      <c r="BM115" s="1003"/>
      <c r="BN115" s="1003"/>
      <c r="BO115" s="1003"/>
      <c r="BP115" s="1004"/>
      <c r="BQ115" s="972" t="s">
        <v>64</v>
      </c>
      <c r="BR115" s="973"/>
      <c r="BS115" s="973"/>
      <c r="BT115" s="973"/>
      <c r="BU115" s="973"/>
      <c r="BV115" s="973" t="s">
        <v>64</v>
      </c>
      <c r="BW115" s="973"/>
      <c r="BX115" s="973"/>
      <c r="BY115" s="973"/>
      <c r="BZ115" s="973"/>
      <c r="CA115" s="973" t="s">
        <v>64</v>
      </c>
      <c r="CB115" s="973"/>
      <c r="CC115" s="973"/>
      <c r="CD115" s="973"/>
      <c r="CE115" s="973"/>
      <c r="CF115" s="967" t="s">
        <v>64</v>
      </c>
      <c r="CG115" s="968"/>
      <c r="CH115" s="968"/>
      <c r="CI115" s="968"/>
      <c r="CJ115" s="968"/>
      <c r="CK115" s="998"/>
      <c r="CL115" s="999"/>
      <c r="CM115" s="1002" t="s">
        <v>394</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64</v>
      </c>
      <c r="DH115" s="1012"/>
      <c r="DI115" s="1012"/>
      <c r="DJ115" s="1012"/>
      <c r="DK115" s="1013"/>
      <c r="DL115" s="1014" t="s">
        <v>64</v>
      </c>
      <c r="DM115" s="1012"/>
      <c r="DN115" s="1012"/>
      <c r="DO115" s="1012"/>
      <c r="DP115" s="1013"/>
      <c r="DQ115" s="1014" t="s">
        <v>64</v>
      </c>
      <c r="DR115" s="1012"/>
      <c r="DS115" s="1012"/>
      <c r="DT115" s="1012"/>
      <c r="DU115" s="1013"/>
      <c r="DV115" s="1015" t="s">
        <v>64</v>
      </c>
      <c r="DW115" s="1016"/>
      <c r="DX115" s="1016"/>
      <c r="DY115" s="1016"/>
      <c r="DZ115" s="1017"/>
    </row>
    <row r="116" spans="1:130" s="103" customFormat="1" ht="26.25" customHeight="1" x14ac:dyDescent="0.2">
      <c r="A116" s="1009"/>
      <c r="B116" s="1010"/>
      <c r="C116" s="1018" t="s">
        <v>395</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64</v>
      </c>
      <c r="AB116" s="1012"/>
      <c r="AC116" s="1012"/>
      <c r="AD116" s="1012"/>
      <c r="AE116" s="1013"/>
      <c r="AF116" s="1014" t="s">
        <v>64</v>
      </c>
      <c r="AG116" s="1012"/>
      <c r="AH116" s="1012"/>
      <c r="AI116" s="1012"/>
      <c r="AJ116" s="1013"/>
      <c r="AK116" s="1014">
        <v>91</v>
      </c>
      <c r="AL116" s="1012"/>
      <c r="AM116" s="1012"/>
      <c r="AN116" s="1012"/>
      <c r="AO116" s="1013"/>
      <c r="AP116" s="1015">
        <v>0</v>
      </c>
      <c r="AQ116" s="1016"/>
      <c r="AR116" s="1016"/>
      <c r="AS116" s="1016"/>
      <c r="AT116" s="1017"/>
      <c r="AU116" s="953"/>
      <c r="AV116" s="954"/>
      <c r="AW116" s="954"/>
      <c r="AX116" s="954"/>
      <c r="AY116" s="954"/>
      <c r="AZ116" s="1020" t="s">
        <v>396</v>
      </c>
      <c r="BA116" s="1021"/>
      <c r="BB116" s="1021"/>
      <c r="BC116" s="1021"/>
      <c r="BD116" s="1021"/>
      <c r="BE116" s="1021"/>
      <c r="BF116" s="1021"/>
      <c r="BG116" s="1021"/>
      <c r="BH116" s="1021"/>
      <c r="BI116" s="1021"/>
      <c r="BJ116" s="1021"/>
      <c r="BK116" s="1021"/>
      <c r="BL116" s="1021"/>
      <c r="BM116" s="1021"/>
      <c r="BN116" s="1021"/>
      <c r="BO116" s="1021"/>
      <c r="BP116" s="1022"/>
      <c r="BQ116" s="972" t="s">
        <v>64</v>
      </c>
      <c r="BR116" s="973"/>
      <c r="BS116" s="973"/>
      <c r="BT116" s="973"/>
      <c r="BU116" s="973"/>
      <c r="BV116" s="973" t="s">
        <v>64</v>
      </c>
      <c r="BW116" s="973"/>
      <c r="BX116" s="973"/>
      <c r="BY116" s="973"/>
      <c r="BZ116" s="973"/>
      <c r="CA116" s="973" t="s">
        <v>64</v>
      </c>
      <c r="CB116" s="973"/>
      <c r="CC116" s="973"/>
      <c r="CD116" s="973"/>
      <c r="CE116" s="973"/>
      <c r="CF116" s="967" t="s">
        <v>64</v>
      </c>
      <c r="CG116" s="968"/>
      <c r="CH116" s="968"/>
      <c r="CI116" s="968"/>
      <c r="CJ116" s="968"/>
      <c r="CK116" s="998"/>
      <c r="CL116" s="999"/>
      <c r="CM116" s="969" t="s">
        <v>397</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64</v>
      </c>
      <c r="DH116" s="1012"/>
      <c r="DI116" s="1012"/>
      <c r="DJ116" s="1012"/>
      <c r="DK116" s="1013"/>
      <c r="DL116" s="1014" t="s">
        <v>64</v>
      </c>
      <c r="DM116" s="1012"/>
      <c r="DN116" s="1012"/>
      <c r="DO116" s="1012"/>
      <c r="DP116" s="1013"/>
      <c r="DQ116" s="1014" t="s">
        <v>64</v>
      </c>
      <c r="DR116" s="1012"/>
      <c r="DS116" s="1012"/>
      <c r="DT116" s="1012"/>
      <c r="DU116" s="1013"/>
      <c r="DV116" s="1015" t="s">
        <v>64</v>
      </c>
      <c r="DW116" s="1016"/>
      <c r="DX116" s="1016"/>
      <c r="DY116" s="1016"/>
      <c r="DZ116" s="1017"/>
    </row>
    <row r="117" spans="1:130" s="103" customFormat="1" ht="26.25" customHeight="1" x14ac:dyDescent="0.2">
      <c r="A117" s="957" t="s">
        <v>119</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398</v>
      </c>
      <c r="Z117" s="939"/>
      <c r="AA117" s="1029">
        <v>164539</v>
      </c>
      <c r="AB117" s="1030"/>
      <c r="AC117" s="1030"/>
      <c r="AD117" s="1030"/>
      <c r="AE117" s="1031"/>
      <c r="AF117" s="1032">
        <v>170100</v>
      </c>
      <c r="AG117" s="1030"/>
      <c r="AH117" s="1030"/>
      <c r="AI117" s="1030"/>
      <c r="AJ117" s="1031"/>
      <c r="AK117" s="1032">
        <v>185496</v>
      </c>
      <c r="AL117" s="1030"/>
      <c r="AM117" s="1030"/>
      <c r="AN117" s="1030"/>
      <c r="AO117" s="1031"/>
      <c r="AP117" s="1033"/>
      <c r="AQ117" s="1034"/>
      <c r="AR117" s="1034"/>
      <c r="AS117" s="1034"/>
      <c r="AT117" s="1035"/>
      <c r="AU117" s="953"/>
      <c r="AV117" s="954"/>
      <c r="AW117" s="954"/>
      <c r="AX117" s="954"/>
      <c r="AY117" s="954"/>
      <c r="AZ117" s="1020" t="s">
        <v>399</v>
      </c>
      <c r="BA117" s="1021"/>
      <c r="BB117" s="1021"/>
      <c r="BC117" s="1021"/>
      <c r="BD117" s="1021"/>
      <c r="BE117" s="1021"/>
      <c r="BF117" s="1021"/>
      <c r="BG117" s="1021"/>
      <c r="BH117" s="1021"/>
      <c r="BI117" s="1021"/>
      <c r="BJ117" s="1021"/>
      <c r="BK117" s="1021"/>
      <c r="BL117" s="1021"/>
      <c r="BM117" s="1021"/>
      <c r="BN117" s="1021"/>
      <c r="BO117" s="1021"/>
      <c r="BP117" s="1022"/>
      <c r="BQ117" s="972" t="s">
        <v>64</v>
      </c>
      <c r="BR117" s="973"/>
      <c r="BS117" s="973"/>
      <c r="BT117" s="973"/>
      <c r="BU117" s="973"/>
      <c r="BV117" s="973" t="s">
        <v>64</v>
      </c>
      <c r="BW117" s="973"/>
      <c r="BX117" s="973"/>
      <c r="BY117" s="973"/>
      <c r="BZ117" s="973"/>
      <c r="CA117" s="973" t="s">
        <v>64</v>
      </c>
      <c r="CB117" s="973"/>
      <c r="CC117" s="973"/>
      <c r="CD117" s="973"/>
      <c r="CE117" s="973"/>
      <c r="CF117" s="967" t="s">
        <v>64</v>
      </c>
      <c r="CG117" s="968"/>
      <c r="CH117" s="968"/>
      <c r="CI117" s="968"/>
      <c r="CJ117" s="968"/>
      <c r="CK117" s="998"/>
      <c r="CL117" s="999"/>
      <c r="CM117" s="969" t="s">
        <v>400</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64</v>
      </c>
      <c r="DH117" s="1012"/>
      <c r="DI117" s="1012"/>
      <c r="DJ117" s="1012"/>
      <c r="DK117" s="1013"/>
      <c r="DL117" s="1014" t="s">
        <v>64</v>
      </c>
      <c r="DM117" s="1012"/>
      <c r="DN117" s="1012"/>
      <c r="DO117" s="1012"/>
      <c r="DP117" s="1013"/>
      <c r="DQ117" s="1014" t="s">
        <v>64</v>
      </c>
      <c r="DR117" s="1012"/>
      <c r="DS117" s="1012"/>
      <c r="DT117" s="1012"/>
      <c r="DU117" s="1013"/>
      <c r="DV117" s="1015" t="s">
        <v>64</v>
      </c>
      <c r="DW117" s="1016"/>
      <c r="DX117" s="1016"/>
      <c r="DY117" s="1016"/>
      <c r="DZ117" s="1017"/>
    </row>
    <row r="118" spans="1:130" s="103" customFormat="1" ht="26.25" customHeight="1" x14ac:dyDescent="0.2">
      <c r="A118" s="957" t="s">
        <v>373</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370</v>
      </c>
      <c r="AB118" s="938"/>
      <c r="AC118" s="938"/>
      <c r="AD118" s="938"/>
      <c r="AE118" s="939"/>
      <c r="AF118" s="937" t="s">
        <v>371</v>
      </c>
      <c r="AG118" s="938"/>
      <c r="AH118" s="938"/>
      <c r="AI118" s="938"/>
      <c r="AJ118" s="939"/>
      <c r="AK118" s="937" t="s">
        <v>237</v>
      </c>
      <c r="AL118" s="938"/>
      <c r="AM118" s="938"/>
      <c r="AN118" s="938"/>
      <c r="AO118" s="939"/>
      <c r="AP118" s="1024" t="s">
        <v>372</v>
      </c>
      <c r="AQ118" s="1025"/>
      <c r="AR118" s="1025"/>
      <c r="AS118" s="1025"/>
      <c r="AT118" s="1026"/>
      <c r="AU118" s="953"/>
      <c r="AV118" s="954"/>
      <c r="AW118" s="954"/>
      <c r="AX118" s="954"/>
      <c r="AY118" s="954"/>
      <c r="AZ118" s="1027" t="s">
        <v>401</v>
      </c>
      <c r="BA118" s="1018"/>
      <c r="BB118" s="1018"/>
      <c r="BC118" s="1018"/>
      <c r="BD118" s="1018"/>
      <c r="BE118" s="1018"/>
      <c r="BF118" s="1018"/>
      <c r="BG118" s="1018"/>
      <c r="BH118" s="1018"/>
      <c r="BI118" s="1018"/>
      <c r="BJ118" s="1018"/>
      <c r="BK118" s="1018"/>
      <c r="BL118" s="1018"/>
      <c r="BM118" s="1018"/>
      <c r="BN118" s="1018"/>
      <c r="BO118" s="1018"/>
      <c r="BP118" s="1019"/>
      <c r="BQ118" s="1050" t="s">
        <v>64</v>
      </c>
      <c r="BR118" s="1051"/>
      <c r="BS118" s="1051"/>
      <c r="BT118" s="1051"/>
      <c r="BU118" s="1051"/>
      <c r="BV118" s="1051" t="s">
        <v>64</v>
      </c>
      <c r="BW118" s="1051"/>
      <c r="BX118" s="1051"/>
      <c r="BY118" s="1051"/>
      <c r="BZ118" s="1051"/>
      <c r="CA118" s="1051" t="s">
        <v>64</v>
      </c>
      <c r="CB118" s="1051"/>
      <c r="CC118" s="1051"/>
      <c r="CD118" s="1051"/>
      <c r="CE118" s="1051"/>
      <c r="CF118" s="967" t="s">
        <v>64</v>
      </c>
      <c r="CG118" s="968"/>
      <c r="CH118" s="968"/>
      <c r="CI118" s="968"/>
      <c r="CJ118" s="968"/>
      <c r="CK118" s="998"/>
      <c r="CL118" s="999"/>
      <c r="CM118" s="969" t="s">
        <v>402</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64</v>
      </c>
      <c r="DH118" s="1012"/>
      <c r="DI118" s="1012"/>
      <c r="DJ118" s="1012"/>
      <c r="DK118" s="1013"/>
      <c r="DL118" s="1014" t="s">
        <v>64</v>
      </c>
      <c r="DM118" s="1012"/>
      <c r="DN118" s="1012"/>
      <c r="DO118" s="1012"/>
      <c r="DP118" s="1013"/>
      <c r="DQ118" s="1014" t="s">
        <v>64</v>
      </c>
      <c r="DR118" s="1012"/>
      <c r="DS118" s="1012"/>
      <c r="DT118" s="1012"/>
      <c r="DU118" s="1013"/>
      <c r="DV118" s="1015" t="s">
        <v>64</v>
      </c>
      <c r="DW118" s="1016"/>
      <c r="DX118" s="1016"/>
      <c r="DY118" s="1016"/>
      <c r="DZ118" s="1017"/>
    </row>
    <row r="119" spans="1:130" s="103" customFormat="1" ht="26.25" customHeight="1" x14ac:dyDescent="0.2">
      <c r="A119" s="1117" t="s">
        <v>377</v>
      </c>
      <c r="B119" s="997"/>
      <c r="C119" s="976" t="s">
        <v>378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64</v>
      </c>
      <c r="AB119" s="945"/>
      <c r="AC119" s="945"/>
      <c r="AD119" s="945"/>
      <c r="AE119" s="946"/>
      <c r="AF119" s="947" t="s">
        <v>64</v>
      </c>
      <c r="AG119" s="945"/>
      <c r="AH119" s="945"/>
      <c r="AI119" s="945"/>
      <c r="AJ119" s="946"/>
      <c r="AK119" s="947" t="s">
        <v>64</v>
      </c>
      <c r="AL119" s="945"/>
      <c r="AM119" s="945"/>
      <c r="AN119" s="945"/>
      <c r="AO119" s="946"/>
      <c r="AP119" s="948" t="s">
        <v>64</v>
      </c>
      <c r="AQ119" s="949"/>
      <c r="AR119" s="949"/>
      <c r="AS119" s="949"/>
      <c r="AT119" s="950"/>
      <c r="AU119" s="955"/>
      <c r="AV119" s="956"/>
      <c r="AW119" s="956"/>
      <c r="AX119" s="956"/>
      <c r="AY119" s="956"/>
      <c r="AZ119" s="134" t="s">
        <v>119</v>
      </c>
      <c r="BA119" s="134"/>
      <c r="BB119" s="134"/>
      <c r="BC119" s="134"/>
      <c r="BD119" s="134"/>
      <c r="BE119" s="134"/>
      <c r="BF119" s="134"/>
      <c r="BG119" s="134"/>
      <c r="BH119" s="134"/>
      <c r="BI119" s="134"/>
      <c r="BJ119" s="134"/>
      <c r="BK119" s="134"/>
      <c r="BL119" s="134"/>
      <c r="BM119" s="134"/>
      <c r="BN119" s="134"/>
      <c r="BO119" s="1028" t="s">
        <v>403</v>
      </c>
      <c r="BP119" s="1059"/>
      <c r="BQ119" s="1050">
        <v>2238116</v>
      </c>
      <c r="BR119" s="1051"/>
      <c r="BS119" s="1051"/>
      <c r="BT119" s="1051"/>
      <c r="BU119" s="1051"/>
      <c r="BV119" s="1051">
        <v>2207826</v>
      </c>
      <c r="BW119" s="1051"/>
      <c r="BX119" s="1051"/>
      <c r="BY119" s="1051"/>
      <c r="BZ119" s="1051"/>
      <c r="CA119" s="1051">
        <v>2199601</v>
      </c>
      <c r="CB119" s="1051"/>
      <c r="CC119" s="1051"/>
      <c r="CD119" s="1051"/>
      <c r="CE119" s="1051"/>
      <c r="CF119" s="1052"/>
      <c r="CG119" s="1053"/>
      <c r="CH119" s="1053"/>
      <c r="CI119" s="1053"/>
      <c r="CJ119" s="1054"/>
      <c r="CK119" s="1000"/>
      <c r="CL119" s="1001"/>
      <c r="CM119" s="1055" t="s">
        <v>404</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64</v>
      </c>
      <c r="DH119" s="1037"/>
      <c r="DI119" s="1037"/>
      <c r="DJ119" s="1037"/>
      <c r="DK119" s="1038"/>
      <c r="DL119" s="1036" t="s">
        <v>64</v>
      </c>
      <c r="DM119" s="1037"/>
      <c r="DN119" s="1037"/>
      <c r="DO119" s="1037"/>
      <c r="DP119" s="1038"/>
      <c r="DQ119" s="1036" t="s">
        <v>64</v>
      </c>
      <c r="DR119" s="1037"/>
      <c r="DS119" s="1037"/>
      <c r="DT119" s="1037"/>
      <c r="DU119" s="1038"/>
      <c r="DV119" s="1039" t="s">
        <v>64</v>
      </c>
      <c r="DW119" s="1040"/>
      <c r="DX119" s="1040"/>
      <c r="DY119" s="1040"/>
      <c r="DZ119" s="1041"/>
    </row>
    <row r="120" spans="1:130" s="103" customFormat="1" ht="26.25" customHeight="1" x14ac:dyDescent="0.2">
      <c r="A120" s="1118"/>
      <c r="B120" s="999"/>
      <c r="C120" s="969" t="s">
        <v>381</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64</v>
      </c>
      <c r="AB120" s="1012"/>
      <c r="AC120" s="1012"/>
      <c r="AD120" s="1012"/>
      <c r="AE120" s="1013"/>
      <c r="AF120" s="1014" t="s">
        <v>64</v>
      </c>
      <c r="AG120" s="1012"/>
      <c r="AH120" s="1012"/>
      <c r="AI120" s="1012"/>
      <c r="AJ120" s="1013"/>
      <c r="AK120" s="1014" t="s">
        <v>64</v>
      </c>
      <c r="AL120" s="1012"/>
      <c r="AM120" s="1012"/>
      <c r="AN120" s="1012"/>
      <c r="AO120" s="1013"/>
      <c r="AP120" s="1015" t="s">
        <v>64</v>
      </c>
      <c r="AQ120" s="1016"/>
      <c r="AR120" s="1016"/>
      <c r="AS120" s="1016"/>
      <c r="AT120" s="1017"/>
      <c r="AU120" s="1042" t="s">
        <v>405</v>
      </c>
      <c r="AV120" s="1043"/>
      <c r="AW120" s="1043"/>
      <c r="AX120" s="1043"/>
      <c r="AY120" s="1044"/>
      <c r="AZ120" s="993" t="s">
        <v>406</v>
      </c>
      <c r="BA120" s="942"/>
      <c r="BB120" s="942"/>
      <c r="BC120" s="942"/>
      <c r="BD120" s="942"/>
      <c r="BE120" s="942"/>
      <c r="BF120" s="942"/>
      <c r="BG120" s="942"/>
      <c r="BH120" s="942"/>
      <c r="BI120" s="942"/>
      <c r="BJ120" s="942"/>
      <c r="BK120" s="942"/>
      <c r="BL120" s="942"/>
      <c r="BM120" s="942"/>
      <c r="BN120" s="942"/>
      <c r="BO120" s="942"/>
      <c r="BP120" s="943"/>
      <c r="BQ120" s="979">
        <v>1084045</v>
      </c>
      <c r="BR120" s="980"/>
      <c r="BS120" s="980"/>
      <c r="BT120" s="980"/>
      <c r="BU120" s="980"/>
      <c r="BV120" s="980">
        <v>1084763</v>
      </c>
      <c r="BW120" s="980"/>
      <c r="BX120" s="980"/>
      <c r="BY120" s="980"/>
      <c r="BZ120" s="980"/>
      <c r="CA120" s="980">
        <v>1034752</v>
      </c>
      <c r="CB120" s="980"/>
      <c r="CC120" s="980"/>
      <c r="CD120" s="980"/>
      <c r="CE120" s="980"/>
      <c r="CF120" s="994">
        <v>165.3</v>
      </c>
      <c r="CG120" s="995"/>
      <c r="CH120" s="995"/>
      <c r="CI120" s="995"/>
      <c r="CJ120" s="995"/>
      <c r="CK120" s="1060" t="s">
        <v>407</v>
      </c>
      <c r="CL120" s="1061"/>
      <c r="CM120" s="1061"/>
      <c r="CN120" s="1061"/>
      <c r="CO120" s="1062"/>
      <c r="CP120" s="1068" t="s">
        <v>342</v>
      </c>
      <c r="CQ120" s="1069"/>
      <c r="CR120" s="1069"/>
      <c r="CS120" s="1069"/>
      <c r="CT120" s="1069"/>
      <c r="CU120" s="1069"/>
      <c r="CV120" s="1069"/>
      <c r="CW120" s="1069"/>
      <c r="CX120" s="1069"/>
      <c r="CY120" s="1069"/>
      <c r="CZ120" s="1069"/>
      <c r="DA120" s="1069"/>
      <c r="DB120" s="1069"/>
      <c r="DC120" s="1069"/>
      <c r="DD120" s="1069"/>
      <c r="DE120" s="1069"/>
      <c r="DF120" s="1070"/>
      <c r="DG120" s="979">
        <v>301088</v>
      </c>
      <c r="DH120" s="980"/>
      <c r="DI120" s="980"/>
      <c r="DJ120" s="980"/>
      <c r="DK120" s="980"/>
      <c r="DL120" s="980">
        <v>345382</v>
      </c>
      <c r="DM120" s="980"/>
      <c r="DN120" s="980"/>
      <c r="DO120" s="980"/>
      <c r="DP120" s="980"/>
      <c r="DQ120" s="980">
        <v>356109</v>
      </c>
      <c r="DR120" s="980"/>
      <c r="DS120" s="980"/>
      <c r="DT120" s="980"/>
      <c r="DU120" s="980"/>
      <c r="DV120" s="981">
        <v>56.9</v>
      </c>
      <c r="DW120" s="981"/>
      <c r="DX120" s="981"/>
      <c r="DY120" s="981"/>
      <c r="DZ120" s="982"/>
    </row>
    <row r="121" spans="1:130" s="103" customFormat="1" ht="26.25" customHeight="1" x14ac:dyDescent="0.2">
      <c r="A121" s="1118"/>
      <c r="B121" s="999"/>
      <c r="C121" s="1020" t="s">
        <v>408</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64</v>
      </c>
      <c r="AB121" s="1012"/>
      <c r="AC121" s="1012"/>
      <c r="AD121" s="1012"/>
      <c r="AE121" s="1013"/>
      <c r="AF121" s="1014" t="s">
        <v>64</v>
      </c>
      <c r="AG121" s="1012"/>
      <c r="AH121" s="1012"/>
      <c r="AI121" s="1012"/>
      <c r="AJ121" s="1013"/>
      <c r="AK121" s="1014" t="s">
        <v>64</v>
      </c>
      <c r="AL121" s="1012"/>
      <c r="AM121" s="1012"/>
      <c r="AN121" s="1012"/>
      <c r="AO121" s="1013"/>
      <c r="AP121" s="1015" t="s">
        <v>64</v>
      </c>
      <c r="AQ121" s="1016"/>
      <c r="AR121" s="1016"/>
      <c r="AS121" s="1016"/>
      <c r="AT121" s="1017"/>
      <c r="AU121" s="1045"/>
      <c r="AV121" s="1046"/>
      <c r="AW121" s="1046"/>
      <c r="AX121" s="1046"/>
      <c r="AY121" s="1047"/>
      <c r="AZ121" s="1002" t="s">
        <v>409</v>
      </c>
      <c r="BA121" s="1003"/>
      <c r="BB121" s="1003"/>
      <c r="BC121" s="1003"/>
      <c r="BD121" s="1003"/>
      <c r="BE121" s="1003"/>
      <c r="BF121" s="1003"/>
      <c r="BG121" s="1003"/>
      <c r="BH121" s="1003"/>
      <c r="BI121" s="1003"/>
      <c r="BJ121" s="1003"/>
      <c r="BK121" s="1003"/>
      <c r="BL121" s="1003"/>
      <c r="BM121" s="1003"/>
      <c r="BN121" s="1003"/>
      <c r="BO121" s="1003"/>
      <c r="BP121" s="1004"/>
      <c r="BQ121" s="972">
        <v>162947</v>
      </c>
      <c r="BR121" s="973"/>
      <c r="BS121" s="973"/>
      <c r="BT121" s="973"/>
      <c r="BU121" s="973"/>
      <c r="BV121" s="973">
        <v>143017</v>
      </c>
      <c r="BW121" s="973"/>
      <c r="BX121" s="973"/>
      <c r="BY121" s="973"/>
      <c r="BZ121" s="973"/>
      <c r="CA121" s="973">
        <v>125919</v>
      </c>
      <c r="CB121" s="973"/>
      <c r="CC121" s="973"/>
      <c r="CD121" s="973"/>
      <c r="CE121" s="973"/>
      <c r="CF121" s="967">
        <v>20.100000000000001</v>
      </c>
      <c r="CG121" s="968"/>
      <c r="CH121" s="968"/>
      <c r="CI121" s="968"/>
      <c r="CJ121" s="968"/>
      <c r="CK121" s="1063"/>
      <c r="CL121" s="1064"/>
      <c r="CM121" s="1064"/>
      <c r="CN121" s="1064"/>
      <c r="CO121" s="1065"/>
      <c r="CP121" s="1073" t="s">
        <v>344</v>
      </c>
      <c r="CQ121" s="1074"/>
      <c r="CR121" s="1074"/>
      <c r="CS121" s="1074"/>
      <c r="CT121" s="1074"/>
      <c r="CU121" s="1074"/>
      <c r="CV121" s="1074"/>
      <c r="CW121" s="1074"/>
      <c r="CX121" s="1074"/>
      <c r="CY121" s="1074"/>
      <c r="CZ121" s="1074"/>
      <c r="DA121" s="1074"/>
      <c r="DB121" s="1074"/>
      <c r="DC121" s="1074"/>
      <c r="DD121" s="1074"/>
      <c r="DE121" s="1074"/>
      <c r="DF121" s="1075"/>
      <c r="DG121" s="972">
        <v>312858</v>
      </c>
      <c r="DH121" s="973"/>
      <c r="DI121" s="973"/>
      <c r="DJ121" s="973"/>
      <c r="DK121" s="973"/>
      <c r="DL121" s="973">
        <v>277166</v>
      </c>
      <c r="DM121" s="973"/>
      <c r="DN121" s="973"/>
      <c r="DO121" s="973"/>
      <c r="DP121" s="973"/>
      <c r="DQ121" s="973">
        <v>242771</v>
      </c>
      <c r="DR121" s="973"/>
      <c r="DS121" s="973"/>
      <c r="DT121" s="973"/>
      <c r="DU121" s="973"/>
      <c r="DV121" s="974">
        <v>38.799999999999997</v>
      </c>
      <c r="DW121" s="974"/>
      <c r="DX121" s="974"/>
      <c r="DY121" s="974"/>
      <c r="DZ121" s="975"/>
    </row>
    <row r="122" spans="1:130" s="103" customFormat="1" ht="26.25" customHeight="1" x14ac:dyDescent="0.2">
      <c r="A122" s="1118"/>
      <c r="B122" s="999"/>
      <c r="C122" s="969" t="s">
        <v>391</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64</v>
      </c>
      <c r="AB122" s="1012"/>
      <c r="AC122" s="1012"/>
      <c r="AD122" s="1012"/>
      <c r="AE122" s="1013"/>
      <c r="AF122" s="1014" t="s">
        <v>64</v>
      </c>
      <c r="AG122" s="1012"/>
      <c r="AH122" s="1012"/>
      <c r="AI122" s="1012"/>
      <c r="AJ122" s="1013"/>
      <c r="AK122" s="1014" t="s">
        <v>64</v>
      </c>
      <c r="AL122" s="1012"/>
      <c r="AM122" s="1012"/>
      <c r="AN122" s="1012"/>
      <c r="AO122" s="1013"/>
      <c r="AP122" s="1015" t="s">
        <v>64</v>
      </c>
      <c r="AQ122" s="1016"/>
      <c r="AR122" s="1016"/>
      <c r="AS122" s="1016"/>
      <c r="AT122" s="1017"/>
      <c r="AU122" s="1045"/>
      <c r="AV122" s="1046"/>
      <c r="AW122" s="1046"/>
      <c r="AX122" s="1046"/>
      <c r="AY122" s="1047"/>
      <c r="AZ122" s="1027" t="s">
        <v>410</v>
      </c>
      <c r="BA122" s="1018"/>
      <c r="BB122" s="1018"/>
      <c r="BC122" s="1018"/>
      <c r="BD122" s="1018"/>
      <c r="BE122" s="1018"/>
      <c r="BF122" s="1018"/>
      <c r="BG122" s="1018"/>
      <c r="BH122" s="1018"/>
      <c r="BI122" s="1018"/>
      <c r="BJ122" s="1018"/>
      <c r="BK122" s="1018"/>
      <c r="BL122" s="1018"/>
      <c r="BM122" s="1018"/>
      <c r="BN122" s="1018"/>
      <c r="BO122" s="1018"/>
      <c r="BP122" s="1019"/>
      <c r="BQ122" s="1050">
        <v>1294350</v>
      </c>
      <c r="BR122" s="1051"/>
      <c r="BS122" s="1051"/>
      <c r="BT122" s="1051"/>
      <c r="BU122" s="1051"/>
      <c r="BV122" s="1051">
        <v>1267678</v>
      </c>
      <c r="BW122" s="1051"/>
      <c r="BX122" s="1051"/>
      <c r="BY122" s="1051"/>
      <c r="BZ122" s="1051"/>
      <c r="CA122" s="1051">
        <v>1272690</v>
      </c>
      <c r="CB122" s="1051"/>
      <c r="CC122" s="1051"/>
      <c r="CD122" s="1051"/>
      <c r="CE122" s="1051"/>
      <c r="CF122" s="1071">
        <v>203.3</v>
      </c>
      <c r="CG122" s="1072"/>
      <c r="CH122" s="1072"/>
      <c r="CI122" s="1072"/>
      <c r="CJ122" s="1072"/>
      <c r="CK122" s="1063"/>
      <c r="CL122" s="1064"/>
      <c r="CM122" s="1064"/>
      <c r="CN122" s="1064"/>
      <c r="CO122" s="1065"/>
      <c r="CP122" s="1073" t="s">
        <v>345</v>
      </c>
      <c r="CQ122" s="1074"/>
      <c r="CR122" s="1074"/>
      <c r="CS122" s="1074"/>
      <c r="CT122" s="1074"/>
      <c r="CU122" s="1074"/>
      <c r="CV122" s="1074"/>
      <c r="CW122" s="1074"/>
      <c r="CX122" s="1074"/>
      <c r="CY122" s="1074"/>
      <c r="CZ122" s="1074"/>
      <c r="DA122" s="1074"/>
      <c r="DB122" s="1074"/>
      <c r="DC122" s="1074"/>
      <c r="DD122" s="1074"/>
      <c r="DE122" s="1074"/>
      <c r="DF122" s="1075"/>
      <c r="DG122" s="972">
        <v>21039</v>
      </c>
      <c r="DH122" s="973"/>
      <c r="DI122" s="973"/>
      <c r="DJ122" s="973"/>
      <c r="DK122" s="973"/>
      <c r="DL122" s="973">
        <v>16571</v>
      </c>
      <c r="DM122" s="973"/>
      <c r="DN122" s="973"/>
      <c r="DO122" s="973"/>
      <c r="DP122" s="973"/>
      <c r="DQ122" s="973">
        <v>11825</v>
      </c>
      <c r="DR122" s="973"/>
      <c r="DS122" s="973"/>
      <c r="DT122" s="973"/>
      <c r="DU122" s="973"/>
      <c r="DV122" s="974">
        <v>1.9</v>
      </c>
      <c r="DW122" s="974"/>
      <c r="DX122" s="974"/>
      <c r="DY122" s="974"/>
      <c r="DZ122" s="975"/>
    </row>
    <row r="123" spans="1:130" s="103" customFormat="1" ht="26.25" customHeight="1" x14ac:dyDescent="0.2">
      <c r="A123" s="1118"/>
      <c r="B123" s="999"/>
      <c r="C123" s="969" t="s">
        <v>397</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64</v>
      </c>
      <c r="AB123" s="1012"/>
      <c r="AC123" s="1012"/>
      <c r="AD123" s="1012"/>
      <c r="AE123" s="1013"/>
      <c r="AF123" s="1014" t="s">
        <v>64</v>
      </c>
      <c r="AG123" s="1012"/>
      <c r="AH123" s="1012"/>
      <c r="AI123" s="1012"/>
      <c r="AJ123" s="1013"/>
      <c r="AK123" s="1014" t="s">
        <v>64</v>
      </c>
      <c r="AL123" s="1012"/>
      <c r="AM123" s="1012"/>
      <c r="AN123" s="1012"/>
      <c r="AO123" s="1013"/>
      <c r="AP123" s="1015" t="s">
        <v>64</v>
      </c>
      <c r="AQ123" s="1016"/>
      <c r="AR123" s="1016"/>
      <c r="AS123" s="1016"/>
      <c r="AT123" s="1017"/>
      <c r="AU123" s="1048"/>
      <c r="AV123" s="1049"/>
      <c r="AW123" s="1049"/>
      <c r="AX123" s="1049"/>
      <c r="AY123" s="1049"/>
      <c r="AZ123" s="134" t="s">
        <v>119</v>
      </c>
      <c r="BA123" s="134"/>
      <c r="BB123" s="134"/>
      <c r="BC123" s="134"/>
      <c r="BD123" s="134"/>
      <c r="BE123" s="134"/>
      <c r="BF123" s="134"/>
      <c r="BG123" s="134"/>
      <c r="BH123" s="134"/>
      <c r="BI123" s="134"/>
      <c r="BJ123" s="134"/>
      <c r="BK123" s="134"/>
      <c r="BL123" s="134"/>
      <c r="BM123" s="134"/>
      <c r="BN123" s="134"/>
      <c r="BO123" s="1028" t="s">
        <v>411</v>
      </c>
      <c r="BP123" s="1059"/>
      <c r="BQ123" s="1089">
        <v>2541342</v>
      </c>
      <c r="BR123" s="1090"/>
      <c r="BS123" s="1090"/>
      <c r="BT123" s="1090"/>
      <c r="BU123" s="1090"/>
      <c r="BV123" s="1090">
        <v>2495458</v>
      </c>
      <c r="BW123" s="1090"/>
      <c r="BX123" s="1090"/>
      <c r="BY123" s="1090"/>
      <c r="BZ123" s="1090"/>
      <c r="CA123" s="1090">
        <v>2433361</v>
      </c>
      <c r="CB123" s="1090"/>
      <c r="CC123" s="1090"/>
      <c r="CD123" s="1090"/>
      <c r="CE123" s="1090"/>
      <c r="CF123" s="1052"/>
      <c r="CG123" s="1053"/>
      <c r="CH123" s="1053"/>
      <c r="CI123" s="1053"/>
      <c r="CJ123" s="1054"/>
      <c r="CK123" s="1063"/>
      <c r="CL123" s="1064"/>
      <c r="CM123" s="1064"/>
      <c r="CN123" s="1064"/>
      <c r="CO123" s="1065"/>
      <c r="CP123" s="1073" t="s">
        <v>339</v>
      </c>
      <c r="CQ123" s="1074"/>
      <c r="CR123" s="1074"/>
      <c r="CS123" s="1074"/>
      <c r="CT123" s="1074"/>
      <c r="CU123" s="1074"/>
      <c r="CV123" s="1074"/>
      <c r="CW123" s="1074"/>
      <c r="CX123" s="1074"/>
      <c r="CY123" s="1074"/>
      <c r="CZ123" s="1074"/>
      <c r="DA123" s="1074"/>
      <c r="DB123" s="1074"/>
      <c r="DC123" s="1074"/>
      <c r="DD123" s="1074"/>
      <c r="DE123" s="1074"/>
      <c r="DF123" s="1075"/>
      <c r="DG123" s="1011" t="s">
        <v>64</v>
      </c>
      <c r="DH123" s="1012"/>
      <c r="DI123" s="1012"/>
      <c r="DJ123" s="1012"/>
      <c r="DK123" s="1013"/>
      <c r="DL123" s="1014" t="s">
        <v>64</v>
      </c>
      <c r="DM123" s="1012"/>
      <c r="DN123" s="1012"/>
      <c r="DO123" s="1012"/>
      <c r="DP123" s="1013"/>
      <c r="DQ123" s="1014" t="s">
        <v>64</v>
      </c>
      <c r="DR123" s="1012"/>
      <c r="DS123" s="1012"/>
      <c r="DT123" s="1012"/>
      <c r="DU123" s="1013"/>
      <c r="DV123" s="1015" t="s">
        <v>64</v>
      </c>
      <c r="DW123" s="1016"/>
      <c r="DX123" s="1016"/>
      <c r="DY123" s="1016"/>
      <c r="DZ123" s="1017"/>
    </row>
    <row r="124" spans="1:130" s="103" customFormat="1" ht="26.25" customHeight="1" thickBot="1" x14ac:dyDescent="0.25">
      <c r="A124" s="1118"/>
      <c r="B124" s="999"/>
      <c r="C124" s="969" t="s">
        <v>400</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64</v>
      </c>
      <c r="AB124" s="1012"/>
      <c r="AC124" s="1012"/>
      <c r="AD124" s="1012"/>
      <c r="AE124" s="1013"/>
      <c r="AF124" s="1014" t="s">
        <v>64</v>
      </c>
      <c r="AG124" s="1012"/>
      <c r="AH124" s="1012"/>
      <c r="AI124" s="1012"/>
      <c r="AJ124" s="1013"/>
      <c r="AK124" s="1014" t="s">
        <v>64</v>
      </c>
      <c r="AL124" s="1012"/>
      <c r="AM124" s="1012"/>
      <c r="AN124" s="1012"/>
      <c r="AO124" s="1013"/>
      <c r="AP124" s="1015" t="s">
        <v>64</v>
      </c>
      <c r="AQ124" s="1016"/>
      <c r="AR124" s="1016"/>
      <c r="AS124" s="1016"/>
      <c r="AT124" s="1017"/>
      <c r="AU124" s="1085" t="s">
        <v>412</v>
      </c>
      <c r="AV124" s="1086"/>
      <c r="AW124" s="1086"/>
      <c r="AX124" s="1086"/>
      <c r="AY124" s="1086"/>
      <c r="AZ124" s="1086"/>
      <c r="BA124" s="1086"/>
      <c r="BB124" s="1086"/>
      <c r="BC124" s="1086"/>
      <c r="BD124" s="1086"/>
      <c r="BE124" s="1086"/>
      <c r="BF124" s="1086"/>
      <c r="BG124" s="1086"/>
      <c r="BH124" s="1086"/>
      <c r="BI124" s="1086"/>
      <c r="BJ124" s="1086"/>
      <c r="BK124" s="1086"/>
      <c r="BL124" s="1086"/>
      <c r="BM124" s="1086"/>
      <c r="BN124" s="1086"/>
      <c r="BO124" s="1086"/>
      <c r="BP124" s="1087"/>
      <c r="BQ124" s="1088" t="s">
        <v>64</v>
      </c>
      <c r="BR124" s="1081"/>
      <c r="BS124" s="1081"/>
      <c r="BT124" s="1081"/>
      <c r="BU124" s="1081"/>
      <c r="BV124" s="1081" t="s">
        <v>64</v>
      </c>
      <c r="BW124" s="1081"/>
      <c r="BX124" s="1081"/>
      <c r="BY124" s="1081"/>
      <c r="BZ124" s="1081"/>
      <c r="CA124" s="1081" t="s">
        <v>64</v>
      </c>
      <c r="CB124" s="1081"/>
      <c r="CC124" s="1081"/>
      <c r="CD124" s="1081"/>
      <c r="CE124" s="1081"/>
      <c r="CF124" s="1082"/>
      <c r="CG124" s="1083"/>
      <c r="CH124" s="1083"/>
      <c r="CI124" s="1083"/>
      <c r="CJ124" s="1084"/>
      <c r="CK124" s="1066"/>
      <c r="CL124" s="1066"/>
      <c r="CM124" s="1066"/>
      <c r="CN124" s="1066"/>
      <c r="CO124" s="1067"/>
      <c r="CP124" s="1073" t="s">
        <v>413</v>
      </c>
      <c r="CQ124" s="1074"/>
      <c r="CR124" s="1074"/>
      <c r="CS124" s="1074"/>
      <c r="CT124" s="1074"/>
      <c r="CU124" s="1074"/>
      <c r="CV124" s="1074"/>
      <c r="CW124" s="1074"/>
      <c r="CX124" s="1074"/>
      <c r="CY124" s="1074"/>
      <c r="CZ124" s="1074"/>
      <c r="DA124" s="1074"/>
      <c r="DB124" s="1074"/>
      <c r="DC124" s="1074"/>
      <c r="DD124" s="1074"/>
      <c r="DE124" s="1074"/>
      <c r="DF124" s="1075"/>
      <c r="DG124" s="1058" t="s">
        <v>64</v>
      </c>
      <c r="DH124" s="1037"/>
      <c r="DI124" s="1037"/>
      <c r="DJ124" s="1037"/>
      <c r="DK124" s="1038"/>
      <c r="DL124" s="1036" t="s">
        <v>64</v>
      </c>
      <c r="DM124" s="1037"/>
      <c r="DN124" s="1037"/>
      <c r="DO124" s="1037"/>
      <c r="DP124" s="1038"/>
      <c r="DQ124" s="1036" t="s">
        <v>64</v>
      </c>
      <c r="DR124" s="1037"/>
      <c r="DS124" s="1037"/>
      <c r="DT124" s="1037"/>
      <c r="DU124" s="1038"/>
      <c r="DV124" s="1039" t="s">
        <v>64</v>
      </c>
      <c r="DW124" s="1040"/>
      <c r="DX124" s="1040"/>
      <c r="DY124" s="1040"/>
      <c r="DZ124" s="1041"/>
    </row>
    <row r="125" spans="1:130" s="103" customFormat="1" ht="26.25" customHeight="1" x14ac:dyDescent="0.2">
      <c r="A125" s="1118"/>
      <c r="B125" s="999"/>
      <c r="C125" s="969" t="s">
        <v>402</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64</v>
      </c>
      <c r="AB125" s="1012"/>
      <c r="AC125" s="1012"/>
      <c r="AD125" s="1012"/>
      <c r="AE125" s="1013"/>
      <c r="AF125" s="1014" t="s">
        <v>64</v>
      </c>
      <c r="AG125" s="1012"/>
      <c r="AH125" s="1012"/>
      <c r="AI125" s="1012"/>
      <c r="AJ125" s="1013"/>
      <c r="AK125" s="1014" t="s">
        <v>64</v>
      </c>
      <c r="AL125" s="1012"/>
      <c r="AM125" s="1012"/>
      <c r="AN125" s="1012"/>
      <c r="AO125" s="1013"/>
      <c r="AP125" s="1015" t="s">
        <v>64</v>
      </c>
      <c r="AQ125" s="1016"/>
      <c r="AR125" s="1016"/>
      <c r="AS125" s="1016"/>
      <c r="AT125" s="1017"/>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6" t="s">
        <v>414</v>
      </c>
      <c r="CL125" s="1061"/>
      <c r="CM125" s="1061"/>
      <c r="CN125" s="1061"/>
      <c r="CO125" s="1062"/>
      <c r="CP125" s="993" t="s">
        <v>415</v>
      </c>
      <c r="CQ125" s="942"/>
      <c r="CR125" s="942"/>
      <c r="CS125" s="942"/>
      <c r="CT125" s="942"/>
      <c r="CU125" s="942"/>
      <c r="CV125" s="942"/>
      <c r="CW125" s="942"/>
      <c r="CX125" s="942"/>
      <c r="CY125" s="942"/>
      <c r="CZ125" s="942"/>
      <c r="DA125" s="942"/>
      <c r="DB125" s="942"/>
      <c r="DC125" s="942"/>
      <c r="DD125" s="942"/>
      <c r="DE125" s="942"/>
      <c r="DF125" s="943"/>
      <c r="DG125" s="979" t="s">
        <v>64</v>
      </c>
      <c r="DH125" s="980"/>
      <c r="DI125" s="980"/>
      <c r="DJ125" s="980"/>
      <c r="DK125" s="980"/>
      <c r="DL125" s="980" t="s">
        <v>64</v>
      </c>
      <c r="DM125" s="980"/>
      <c r="DN125" s="980"/>
      <c r="DO125" s="980"/>
      <c r="DP125" s="980"/>
      <c r="DQ125" s="980" t="s">
        <v>64</v>
      </c>
      <c r="DR125" s="980"/>
      <c r="DS125" s="980"/>
      <c r="DT125" s="980"/>
      <c r="DU125" s="980"/>
      <c r="DV125" s="981" t="s">
        <v>64</v>
      </c>
      <c r="DW125" s="981"/>
      <c r="DX125" s="981"/>
      <c r="DY125" s="981"/>
      <c r="DZ125" s="982"/>
    </row>
    <row r="126" spans="1:130" s="103" customFormat="1" ht="26.25" customHeight="1" thickBot="1" x14ac:dyDescent="0.25">
      <c r="A126" s="1118"/>
      <c r="B126" s="999"/>
      <c r="C126" s="969" t="s">
        <v>404</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64</v>
      </c>
      <c r="AB126" s="1012"/>
      <c r="AC126" s="1012"/>
      <c r="AD126" s="1012"/>
      <c r="AE126" s="1013"/>
      <c r="AF126" s="1014" t="s">
        <v>64</v>
      </c>
      <c r="AG126" s="1012"/>
      <c r="AH126" s="1012"/>
      <c r="AI126" s="1012"/>
      <c r="AJ126" s="1013"/>
      <c r="AK126" s="1014" t="s">
        <v>64</v>
      </c>
      <c r="AL126" s="1012"/>
      <c r="AM126" s="1012"/>
      <c r="AN126" s="1012"/>
      <c r="AO126" s="1013"/>
      <c r="AP126" s="1015" t="s">
        <v>64</v>
      </c>
      <c r="AQ126" s="1016"/>
      <c r="AR126" s="1016"/>
      <c r="AS126" s="1016"/>
      <c r="AT126" s="1017"/>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7"/>
      <c r="CL126" s="1064"/>
      <c r="CM126" s="1064"/>
      <c r="CN126" s="1064"/>
      <c r="CO126" s="1065"/>
      <c r="CP126" s="1002" t="s">
        <v>416</v>
      </c>
      <c r="CQ126" s="1003"/>
      <c r="CR126" s="1003"/>
      <c r="CS126" s="1003"/>
      <c r="CT126" s="1003"/>
      <c r="CU126" s="1003"/>
      <c r="CV126" s="1003"/>
      <c r="CW126" s="1003"/>
      <c r="CX126" s="1003"/>
      <c r="CY126" s="1003"/>
      <c r="CZ126" s="1003"/>
      <c r="DA126" s="1003"/>
      <c r="DB126" s="1003"/>
      <c r="DC126" s="1003"/>
      <c r="DD126" s="1003"/>
      <c r="DE126" s="1003"/>
      <c r="DF126" s="1004"/>
      <c r="DG126" s="972" t="s">
        <v>64</v>
      </c>
      <c r="DH126" s="973"/>
      <c r="DI126" s="973"/>
      <c r="DJ126" s="973"/>
      <c r="DK126" s="973"/>
      <c r="DL126" s="973" t="s">
        <v>64</v>
      </c>
      <c r="DM126" s="973"/>
      <c r="DN126" s="973"/>
      <c r="DO126" s="973"/>
      <c r="DP126" s="973"/>
      <c r="DQ126" s="973" t="s">
        <v>64</v>
      </c>
      <c r="DR126" s="973"/>
      <c r="DS126" s="973"/>
      <c r="DT126" s="973"/>
      <c r="DU126" s="973"/>
      <c r="DV126" s="974" t="s">
        <v>64</v>
      </c>
      <c r="DW126" s="974"/>
      <c r="DX126" s="974"/>
      <c r="DY126" s="974"/>
      <c r="DZ126" s="975"/>
    </row>
    <row r="127" spans="1:130" s="103" customFormat="1" ht="26.25" customHeight="1" x14ac:dyDescent="0.2">
      <c r="A127" s="1119"/>
      <c r="B127" s="1001"/>
      <c r="C127" s="1055" t="s">
        <v>417</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64</v>
      </c>
      <c r="AB127" s="1012"/>
      <c r="AC127" s="1012"/>
      <c r="AD127" s="1012"/>
      <c r="AE127" s="1013"/>
      <c r="AF127" s="1014" t="s">
        <v>64</v>
      </c>
      <c r="AG127" s="1012"/>
      <c r="AH127" s="1012"/>
      <c r="AI127" s="1012"/>
      <c r="AJ127" s="1013"/>
      <c r="AK127" s="1014" t="s">
        <v>64</v>
      </c>
      <c r="AL127" s="1012"/>
      <c r="AM127" s="1012"/>
      <c r="AN127" s="1012"/>
      <c r="AO127" s="1013"/>
      <c r="AP127" s="1015" t="s">
        <v>64</v>
      </c>
      <c r="AQ127" s="1016"/>
      <c r="AR127" s="1016"/>
      <c r="AS127" s="1016"/>
      <c r="AT127" s="1017"/>
      <c r="AU127" s="139"/>
      <c r="AV127" s="139"/>
      <c r="AW127" s="139"/>
      <c r="AX127" s="1091" t="s">
        <v>418</v>
      </c>
      <c r="AY127" s="1092"/>
      <c r="AZ127" s="1092"/>
      <c r="BA127" s="1092"/>
      <c r="BB127" s="1092"/>
      <c r="BC127" s="1092"/>
      <c r="BD127" s="1092"/>
      <c r="BE127" s="1093"/>
      <c r="BF127" s="1094" t="s">
        <v>419</v>
      </c>
      <c r="BG127" s="1092"/>
      <c r="BH127" s="1092"/>
      <c r="BI127" s="1092"/>
      <c r="BJ127" s="1092"/>
      <c r="BK127" s="1092"/>
      <c r="BL127" s="1093"/>
      <c r="BM127" s="1094" t="s">
        <v>420</v>
      </c>
      <c r="BN127" s="1092"/>
      <c r="BO127" s="1092"/>
      <c r="BP127" s="1092"/>
      <c r="BQ127" s="1092"/>
      <c r="BR127" s="1092"/>
      <c r="BS127" s="1093"/>
      <c r="BT127" s="1094" t="s">
        <v>421</v>
      </c>
      <c r="BU127" s="1092"/>
      <c r="BV127" s="1092"/>
      <c r="BW127" s="1092"/>
      <c r="BX127" s="1092"/>
      <c r="BY127" s="1092"/>
      <c r="BZ127" s="1116"/>
      <c r="CA127" s="139"/>
      <c r="CB127" s="139"/>
      <c r="CC127" s="139"/>
      <c r="CD127" s="140"/>
      <c r="CE127" s="140"/>
      <c r="CF127" s="140"/>
      <c r="CG127" s="137"/>
      <c r="CH127" s="137"/>
      <c r="CI127" s="137"/>
      <c r="CJ127" s="138"/>
      <c r="CK127" s="1077"/>
      <c r="CL127" s="1064"/>
      <c r="CM127" s="1064"/>
      <c r="CN127" s="1064"/>
      <c r="CO127" s="1065"/>
      <c r="CP127" s="1002" t="s">
        <v>422</v>
      </c>
      <c r="CQ127" s="1003"/>
      <c r="CR127" s="1003"/>
      <c r="CS127" s="1003"/>
      <c r="CT127" s="1003"/>
      <c r="CU127" s="1003"/>
      <c r="CV127" s="1003"/>
      <c r="CW127" s="1003"/>
      <c r="CX127" s="1003"/>
      <c r="CY127" s="1003"/>
      <c r="CZ127" s="1003"/>
      <c r="DA127" s="1003"/>
      <c r="DB127" s="1003"/>
      <c r="DC127" s="1003"/>
      <c r="DD127" s="1003"/>
      <c r="DE127" s="1003"/>
      <c r="DF127" s="1004"/>
      <c r="DG127" s="972" t="s">
        <v>64</v>
      </c>
      <c r="DH127" s="973"/>
      <c r="DI127" s="973"/>
      <c r="DJ127" s="973"/>
      <c r="DK127" s="973"/>
      <c r="DL127" s="973" t="s">
        <v>64</v>
      </c>
      <c r="DM127" s="973"/>
      <c r="DN127" s="973"/>
      <c r="DO127" s="973"/>
      <c r="DP127" s="973"/>
      <c r="DQ127" s="973" t="s">
        <v>64</v>
      </c>
      <c r="DR127" s="973"/>
      <c r="DS127" s="973"/>
      <c r="DT127" s="973"/>
      <c r="DU127" s="973"/>
      <c r="DV127" s="974" t="s">
        <v>64</v>
      </c>
      <c r="DW127" s="974"/>
      <c r="DX127" s="974"/>
      <c r="DY127" s="974"/>
      <c r="DZ127" s="975"/>
    </row>
    <row r="128" spans="1:130" s="103" customFormat="1" ht="26.25" customHeight="1" thickBot="1" x14ac:dyDescent="0.25">
      <c r="A128" s="1102" t="s">
        <v>423</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424</v>
      </c>
      <c r="X128" s="1104"/>
      <c r="Y128" s="1104"/>
      <c r="Z128" s="1105"/>
      <c r="AA128" s="1106" t="s">
        <v>64</v>
      </c>
      <c r="AB128" s="1107"/>
      <c r="AC128" s="1107"/>
      <c r="AD128" s="1107"/>
      <c r="AE128" s="1108"/>
      <c r="AF128" s="1109" t="s">
        <v>64</v>
      </c>
      <c r="AG128" s="1107"/>
      <c r="AH128" s="1107"/>
      <c r="AI128" s="1107"/>
      <c r="AJ128" s="1108"/>
      <c r="AK128" s="1109" t="s">
        <v>64</v>
      </c>
      <c r="AL128" s="1107"/>
      <c r="AM128" s="1107"/>
      <c r="AN128" s="1107"/>
      <c r="AO128" s="1108"/>
      <c r="AP128" s="1110"/>
      <c r="AQ128" s="1111"/>
      <c r="AR128" s="1111"/>
      <c r="AS128" s="1111"/>
      <c r="AT128" s="1112"/>
      <c r="AU128" s="139"/>
      <c r="AV128" s="139"/>
      <c r="AW128" s="139"/>
      <c r="AX128" s="941" t="s">
        <v>425</v>
      </c>
      <c r="AY128" s="942"/>
      <c r="AZ128" s="942"/>
      <c r="BA128" s="942"/>
      <c r="BB128" s="942"/>
      <c r="BC128" s="942"/>
      <c r="BD128" s="942"/>
      <c r="BE128" s="943"/>
      <c r="BF128" s="1113" t="s">
        <v>64</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2"/>
      <c r="CA128" s="140"/>
      <c r="CB128" s="140"/>
      <c r="CC128" s="140"/>
      <c r="CD128" s="140"/>
      <c r="CE128" s="140"/>
      <c r="CF128" s="140"/>
      <c r="CG128" s="137"/>
      <c r="CH128" s="137"/>
      <c r="CI128" s="137"/>
      <c r="CJ128" s="138"/>
      <c r="CK128" s="1078"/>
      <c r="CL128" s="1079"/>
      <c r="CM128" s="1079"/>
      <c r="CN128" s="1079"/>
      <c r="CO128" s="1080"/>
      <c r="CP128" s="1095" t="s">
        <v>426</v>
      </c>
      <c r="CQ128" s="1096"/>
      <c r="CR128" s="1096"/>
      <c r="CS128" s="1096"/>
      <c r="CT128" s="1096"/>
      <c r="CU128" s="1096"/>
      <c r="CV128" s="1096"/>
      <c r="CW128" s="1096"/>
      <c r="CX128" s="1096"/>
      <c r="CY128" s="1096"/>
      <c r="CZ128" s="1096"/>
      <c r="DA128" s="1096"/>
      <c r="DB128" s="1096"/>
      <c r="DC128" s="1096"/>
      <c r="DD128" s="1096"/>
      <c r="DE128" s="1096"/>
      <c r="DF128" s="1097"/>
      <c r="DG128" s="1098" t="s">
        <v>64</v>
      </c>
      <c r="DH128" s="1099"/>
      <c r="DI128" s="1099"/>
      <c r="DJ128" s="1099"/>
      <c r="DK128" s="1099"/>
      <c r="DL128" s="1099" t="s">
        <v>64</v>
      </c>
      <c r="DM128" s="1099"/>
      <c r="DN128" s="1099"/>
      <c r="DO128" s="1099"/>
      <c r="DP128" s="1099"/>
      <c r="DQ128" s="1099" t="s">
        <v>64</v>
      </c>
      <c r="DR128" s="1099"/>
      <c r="DS128" s="1099"/>
      <c r="DT128" s="1099"/>
      <c r="DU128" s="1099"/>
      <c r="DV128" s="1100" t="s">
        <v>64</v>
      </c>
      <c r="DW128" s="1100"/>
      <c r="DX128" s="1100"/>
      <c r="DY128" s="1100"/>
      <c r="DZ128" s="1101"/>
    </row>
    <row r="129" spans="1:131" s="103" customFormat="1" ht="26.25" customHeight="1" x14ac:dyDescent="0.2">
      <c r="A129" s="983" t="s">
        <v>44</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427</v>
      </c>
      <c r="X129" s="1127"/>
      <c r="Y129" s="1127"/>
      <c r="Z129" s="1128"/>
      <c r="AA129" s="1011">
        <v>704460</v>
      </c>
      <c r="AB129" s="1012"/>
      <c r="AC129" s="1012"/>
      <c r="AD129" s="1012"/>
      <c r="AE129" s="1013"/>
      <c r="AF129" s="1014">
        <v>707543</v>
      </c>
      <c r="AG129" s="1012"/>
      <c r="AH129" s="1012"/>
      <c r="AI129" s="1012"/>
      <c r="AJ129" s="1013"/>
      <c r="AK129" s="1014">
        <v>756529</v>
      </c>
      <c r="AL129" s="1012"/>
      <c r="AM129" s="1012"/>
      <c r="AN129" s="1012"/>
      <c r="AO129" s="1013"/>
      <c r="AP129" s="1129"/>
      <c r="AQ129" s="1130"/>
      <c r="AR129" s="1130"/>
      <c r="AS129" s="1130"/>
      <c r="AT129" s="1131"/>
      <c r="AU129" s="141"/>
      <c r="AV129" s="141"/>
      <c r="AW129" s="141"/>
      <c r="AX129" s="1120" t="s">
        <v>428</v>
      </c>
      <c r="AY129" s="1003"/>
      <c r="AZ129" s="1003"/>
      <c r="BA129" s="1003"/>
      <c r="BB129" s="1003"/>
      <c r="BC129" s="1003"/>
      <c r="BD129" s="1003"/>
      <c r="BE129" s="1004"/>
      <c r="BF129" s="1121" t="s">
        <v>64</v>
      </c>
      <c r="BG129" s="1122"/>
      <c r="BH129" s="1122"/>
      <c r="BI129" s="1122"/>
      <c r="BJ129" s="1122"/>
      <c r="BK129" s="1122"/>
      <c r="BL129" s="1123"/>
      <c r="BM129" s="1121">
        <v>20</v>
      </c>
      <c r="BN129" s="1122"/>
      <c r="BO129" s="1122"/>
      <c r="BP129" s="1122"/>
      <c r="BQ129" s="1122"/>
      <c r="BR129" s="1122"/>
      <c r="BS129" s="1123"/>
      <c r="BT129" s="1121">
        <v>30</v>
      </c>
      <c r="BU129" s="1124"/>
      <c r="BV129" s="1124"/>
      <c r="BW129" s="1124"/>
      <c r="BX129" s="1124"/>
      <c r="BY129" s="1124"/>
      <c r="BZ129" s="112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2">
      <c r="A130" s="983" t="s">
        <v>429</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430</v>
      </c>
      <c r="X130" s="1127"/>
      <c r="Y130" s="1127"/>
      <c r="Z130" s="1128"/>
      <c r="AA130" s="1011">
        <v>118151</v>
      </c>
      <c r="AB130" s="1012"/>
      <c r="AC130" s="1012"/>
      <c r="AD130" s="1012"/>
      <c r="AE130" s="1013"/>
      <c r="AF130" s="1014">
        <v>121376</v>
      </c>
      <c r="AG130" s="1012"/>
      <c r="AH130" s="1012"/>
      <c r="AI130" s="1012"/>
      <c r="AJ130" s="1013"/>
      <c r="AK130" s="1014">
        <v>130610</v>
      </c>
      <c r="AL130" s="1012"/>
      <c r="AM130" s="1012"/>
      <c r="AN130" s="1012"/>
      <c r="AO130" s="1013"/>
      <c r="AP130" s="1129"/>
      <c r="AQ130" s="1130"/>
      <c r="AR130" s="1130"/>
      <c r="AS130" s="1130"/>
      <c r="AT130" s="1131"/>
      <c r="AU130" s="141"/>
      <c r="AV130" s="141"/>
      <c r="AW130" s="141"/>
      <c r="AX130" s="1120" t="s">
        <v>431</v>
      </c>
      <c r="AY130" s="1003"/>
      <c r="AZ130" s="1003"/>
      <c r="BA130" s="1003"/>
      <c r="BB130" s="1003"/>
      <c r="BC130" s="1003"/>
      <c r="BD130" s="1003"/>
      <c r="BE130" s="1004"/>
      <c r="BF130" s="1157">
        <v>8.3000000000000007</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5">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432</v>
      </c>
      <c r="X131" s="1165"/>
      <c r="Y131" s="1165"/>
      <c r="Z131" s="1166"/>
      <c r="AA131" s="1058">
        <v>586309</v>
      </c>
      <c r="AB131" s="1037"/>
      <c r="AC131" s="1037"/>
      <c r="AD131" s="1037"/>
      <c r="AE131" s="1038"/>
      <c r="AF131" s="1036">
        <v>586167</v>
      </c>
      <c r="AG131" s="1037"/>
      <c r="AH131" s="1037"/>
      <c r="AI131" s="1037"/>
      <c r="AJ131" s="1038"/>
      <c r="AK131" s="1036">
        <v>625919</v>
      </c>
      <c r="AL131" s="1037"/>
      <c r="AM131" s="1037"/>
      <c r="AN131" s="1037"/>
      <c r="AO131" s="1038"/>
      <c r="AP131" s="1167"/>
      <c r="AQ131" s="1168"/>
      <c r="AR131" s="1168"/>
      <c r="AS131" s="1168"/>
      <c r="AT131" s="1169"/>
      <c r="AU131" s="141"/>
      <c r="AV131" s="141"/>
      <c r="AW131" s="141"/>
      <c r="AX131" s="1139" t="s">
        <v>433</v>
      </c>
      <c r="AY131" s="1096"/>
      <c r="AZ131" s="1096"/>
      <c r="BA131" s="1096"/>
      <c r="BB131" s="1096"/>
      <c r="BC131" s="1096"/>
      <c r="BD131" s="1096"/>
      <c r="BE131" s="1097"/>
      <c r="BF131" s="1140" t="s">
        <v>64</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2">
      <c r="A132" s="1146" t="s">
        <v>434</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435</v>
      </c>
      <c r="W132" s="1150"/>
      <c r="X132" s="1150"/>
      <c r="Y132" s="1150"/>
      <c r="Z132" s="1151"/>
      <c r="AA132" s="1152">
        <v>7.911868997</v>
      </c>
      <c r="AB132" s="1153"/>
      <c r="AC132" s="1153"/>
      <c r="AD132" s="1153"/>
      <c r="AE132" s="1154"/>
      <c r="AF132" s="1155">
        <v>8.3123069019999996</v>
      </c>
      <c r="AG132" s="1153"/>
      <c r="AH132" s="1153"/>
      <c r="AI132" s="1153"/>
      <c r="AJ132" s="1154"/>
      <c r="AK132" s="1155">
        <v>8.7688662589999993</v>
      </c>
      <c r="AL132" s="1153"/>
      <c r="AM132" s="1153"/>
      <c r="AN132" s="1153"/>
      <c r="AO132" s="1154"/>
      <c r="AP132" s="1052"/>
      <c r="AQ132" s="1053"/>
      <c r="AR132" s="1053"/>
      <c r="AS132" s="1053"/>
      <c r="AT132" s="1156"/>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5">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436</v>
      </c>
      <c r="W133" s="1133"/>
      <c r="X133" s="1133"/>
      <c r="Y133" s="1133"/>
      <c r="Z133" s="1134"/>
      <c r="AA133" s="1135">
        <v>7.9</v>
      </c>
      <c r="AB133" s="1136"/>
      <c r="AC133" s="1136"/>
      <c r="AD133" s="1136"/>
      <c r="AE133" s="1137"/>
      <c r="AF133" s="1135">
        <v>8.1999999999999993</v>
      </c>
      <c r="AG133" s="1136"/>
      <c r="AH133" s="1136"/>
      <c r="AI133" s="1136"/>
      <c r="AJ133" s="1137"/>
      <c r="AK133" s="1135">
        <v>8.3000000000000007</v>
      </c>
      <c r="AL133" s="1136"/>
      <c r="AM133" s="1136"/>
      <c r="AN133" s="1136"/>
      <c r="AO133" s="1137"/>
      <c r="AP133" s="1082"/>
      <c r="AQ133" s="1083"/>
      <c r="AR133" s="1083"/>
      <c r="AS133" s="1083"/>
      <c r="AT133" s="113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2">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4" hidden="1" x14ac:dyDescent="0.2">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XVV40mcdYPfE0rm1w55fGcx3hZQkclRo1vNtapoQkjcgGwhlxLCfb3Qnxn/UIc5dpsW0RVqCjec+d5rbRWL6GA==" saltValue="OVu2EE3sJGg6D3bFw8b5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64" zoomScaleNormal="85" zoomScaleSheetLayoutView="100" workbookViewId="0">
      <selection activeCell="AY7" sqref="AY7:BM7"/>
    </sheetView>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RYaQTfkZ1+awuRngC5uWA/N9mreE39+Et2LPorWluIfxqs0nGsqxD5V2i1Jhcbcx5r/NzpCsSYvXtDiElSB94A==" saltValue="iALezhjzQdIsIxup2cjq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61" zoomScaleNormal="100" zoomScaleSheetLayoutView="55" workbookViewId="0">
      <selection activeCell="AY7" sqref="AY7:BM7"/>
    </sheetView>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6aV5Ig3u6+qkjteRUVsRcHxUoLMsX56oJxNGP5zEx0tgt68oYPFYggQnEoj0IiJXIjGeWk5KZuyw0aWVv/Gfg==" saltValue="z1O14YreLg1bPRXi1SRU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election activeCell="AY7" sqref="AY7:BM7"/>
    </sheetView>
  </sheetViews>
  <sheetFormatPr defaultColWidth="0" defaultRowHeight="13.5" customHeight="1" zeroHeight="1" x14ac:dyDescent="0.2"/>
  <cols>
    <col min="1" max="36" width="2.44140625" style="147" customWidth="1"/>
    <col min="37" max="44" width="17" style="147" customWidth="1"/>
    <col min="45" max="45" width="6.109375" style="154" customWidth="1"/>
    <col min="46" max="46" width="3" style="152" customWidth="1"/>
    <col min="47" max="47" width="19.109375" style="147" hidden="1" customWidth="1"/>
    <col min="48" max="52" width="12.6640625" style="147" hidden="1" customWidth="1"/>
    <col min="53" max="16384" width="8.6640625" style="147" hidden="1"/>
  </cols>
  <sheetData>
    <row r="1" spans="1:46" ht="13.2" x14ac:dyDescent="0.2">
      <c r="AS1" s="148"/>
      <c r="AT1" s="148"/>
    </row>
    <row r="2" spans="1:46" ht="13.2" x14ac:dyDescent="0.2">
      <c r="AS2" s="148"/>
      <c r="AT2" s="148"/>
    </row>
    <row r="3" spans="1:46" ht="13.2" x14ac:dyDescent="0.2">
      <c r="AS3" s="148"/>
      <c r="AT3" s="148"/>
    </row>
    <row r="4" spans="1:46" ht="13.2" x14ac:dyDescent="0.2">
      <c r="AS4" s="148"/>
      <c r="AT4" s="148"/>
    </row>
    <row r="5" spans="1:46" ht="16.2" x14ac:dyDescent="0.2">
      <c r="A5" s="149" t="s">
        <v>437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ht="13.2" x14ac:dyDescent="0.2">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438</v>
      </c>
      <c r="AL6" s="153"/>
      <c r="AM6" s="153"/>
      <c r="AN6" s="153"/>
      <c r="AO6" s="148"/>
      <c r="AP6" s="148"/>
      <c r="AQ6" s="148"/>
      <c r="AR6" s="148"/>
    </row>
    <row r="7" spans="1:46" ht="13.5" customHeight="1" x14ac:dyDescent="0.2">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0" t="s">
        <v>439</v>
      </c>
      <c r="AP7" s="158"/>
      <c r="AQ7" s="159" t="s">
        <v>440</v>
      </c>
      <c r="AR7" s="160"/>
    </row>
    <row r="8" spans="1:46" ht="13.2" x14ac:dyDescent="0.2">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1"/>
      <c r="AP8" s="164" t="s">
        <v>441</v>
      </c>
      <c r="AQ8" s="165" t="s">
        <v>442</v>
      </c>
      <c r="AR8" s="166" t="s">
        <v>443</v>
      </c>
    </row>
    <row r="9" spans="1:46" ht="13.2" x14ac:dyDescent="0.2">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2" t="s">
        <v>444</v>
      </c>
      <c r="AL9" s="1173"/>
      <c r="AM9" s="1173"/>
      <c r="AN9" s="1174"/>
      <c r="AO9" s="167">
        <v>210904</v>
      </c>
      <c r="AP9" s="167">
        <v>298731</v>
      </c>
      <c r="AQ9" s="168">
        <v>239985</v>
      </c>
      <c r="AR9" s="169">
        <v>24.5</v>
      </c>
    </row>
    <row r="10" spans="1:46" ht="13.5" customHeight="1" x14ac:dyDescent="0.2">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2" t="s">
        <v>445</v>
      </c>
      <c r="AL10" s="1173"/>
      <c r="AM10" s="1173"/>
      <c r="AN10" s="1174"/>
      <c r="AO10" s="170">
        <v>2409</v>
      </c>
      <c r="AP10" s="170">
        <v>3412</v>
      </c>
      <c r="AQ10" s="171">
        <v>24622</v>
      </c>
      <c r="AR10" s="172">
        <v>-86.1</v>
      </c>
    </row>
    <row r="11" spans="1:46" ht="13.5" customHeight="1" x14ac:dyDescent="0.2">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2" t="s">
        <v>446</v>
      </c>
      <c r="AL11" s="1173"/>
      <c r="AM11" s="1173"/>
      <c r="AN11" s="1174"/>
      <c r="AO11" s="170" t="s">
        <v>447</v>
      </c>
      <c r="AP11" s="170" t="s">
        <v>447</v>
      </c>
      <c r="AQ11" s="171">
        <v>3358</v>
      </c>
      <c r="AR11" s="172" t="s">
        <v>447</v>
      </c>
    </row>
    <row r="12" spans="1:46" ht="13.5" customHeight="1" x14ac:dyDescent="0.2">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2" t="s">
        <v>448</v>
      </c>
      <c r="AL12" s="1173"/>
      <c r="AM12" s="1173"/>
      <c r="AN12" s="1174"/>
      <c r="AO12" s="170" t="s">
        <v>447</v>
      </c>
      <c r="AP12" s="170" t="s">
        <v>447</v>
      </c>
      <c r="AQ12" s="171" t="s">
        <v>447</v>
      </c>
      <c r="AR12" s="172" t="s">
        <v>447</v>
      </c>
    </row>
    <row r="13" spans="1:46" ht="13.5" customHeight="1" x14ac:dyDescent="0.2">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2" t="s">
        <v>449</v>
      </c>
      <c r="AL13" s="1173"/>
      <c r="AM13" s="1173"/>
      <c r="AN13" s="1174"/>
      <c r="AO13" s="170">
        <v>16406</v>
      </c>
      <c r="AP13" s="170">
        <v>23238</v>
      </c>
      <c r="AQ13" s="171">
        <v>7864</v>
      </c>
      <c r="AR13" s="172">
        <v>195.5</v>
      </c>
    </row>
    <row r="14" spans="1:46" ht="13.5" customHeight="1" x14ac:dyDescent="0.2">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2" t="s">
        <v>450</v>
      </c>
      <c r="AL14" s="1173"/>
      <c r="AM14" s="1173"/>
      <c r="AN14" s="1174"/>
      <c r="AO14" s="170" t="s">
        <v>447</v>
      </c>
      <c r="AP14" s="170" t="s">
        <v>447</v>
      </c>
      <c r="AQ14" s="171">
        <v>6185</v>
      </c>
      <c r="AR14" s="172" t="s">
        <v>447</v>
      </c>
    </row>
    <row r="15" spans="1:46" ht="13.5" customHeight="1" x14ac:dyDescent="0.2">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8" t="s">
        <v>451</v>
      </c>
      <c r="AL15" s="1179"/>
      <c r="AM15" s="1179"/>
      <c r="AN15" s="1180"/>
      <c r="AO15" s="170">
        <v>-11704</v>
      </c>
      <c r="AP15" s="170">
        <v>-16578</v>
      </c>
      <c r="AQ15" s="171">
        <v>-18737</v>
      </c>
      <c r="AR15" s="172">
        <v>-11.5</v>
      </c>
    </row>
    <row r="16" spans="1:46" ht="13.2" x14ac:dyDescent="0.2">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8" t="s">
        <v>119</v>
      </c>
      <c r="AL16" s="1179"/>
      <c r="AM16" s="1179"/>
      <c r="AN16" s="1180"/>
      <c r="AO16" s="170">
        <v>218015</v>
      </c>
      <c r="AP16" s="170">
        <v>308803</v>
      </c>
      <c r="AQ16" s="171">
        <v>263276</v>
      </c>
      <c r="AR16" s="172">
        <v>17.3</v>
      </c>
    </row>
    <row r="17" spans="1:46" ht="13.2" x14ac:dyDescent="0.2">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ht="13.2" x14ac:dyDescent="0.2">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ht="13.2" x14ac:dyDescent="0.2">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452</v>
      </c>
      <c r="AL19" s="148"/>
      <c r="AM19" s="148"/>
      <c r="AN19" s="148"/>
      <c r="AO19" s="148"/>
      <c r="AP19" s="148"/>
      <c r="AQ19" s="148"/>
      <c r="AR19" s="148"/>
    </row>
    <row r="20" spans="1:46" ht="13.2" x14ac:dyDescent="0.2">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453</v>
      </c>
      <c r="AP20" s="179" t="s">
        <v>454</v>
      </c>
      <c r="AQ20" s="180" t="s">
        <v>455</v>
      </c>
      <c r="AR20" s="181"/>
    </row>
    <row r="21" spans="1:46" s="187" customFormat="1" ht="13.2" x14ac:dyDescent="0.2">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1" t="s">
        <v>456</v>
      </c>
      <c r="AL21" s="1182"/>
      <c r="AM21" s="1182"/>
      <c r="AN21" s="1183"/>
      <c r="AO21" s="183">
        <v>32.58</v>
      </c>
      <c r="AP21" s="184">
        <v>24.56</v>
      </c>
      <c r="AQ21" s="185">
        <v>8.02</v>
      </c>
      <c r="AR21" s="153"/>
      <c r="AS21" s="186"/>
      <c r="AT21" s="182"/>
    </row>
    <row r="22" spans="1:46" s="187" customFormat="1" ht="13.2" x14ac:dyDescent="0.2">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1" t="s">
        <v>457</v>
      </c>
      <c r="AL22" s="1182"/>
      <c r="AM22" s="1182"/>
      <c r="AN22" s="1183"/>
      <c r="AO22" s="188">
        <v>89.9</v>
      </c>
      <c r="AP22" s="189">
        <v>94.3</v>
      </c>
      <c r="AQ22" s="190">
        <v>-4.4000000000000004</v>
      </c>
      <c r="AR22" s="174"/>
      <c r="AS22" s="186"/>
      <c r="AT22" s="182"/>
    </row>
    <row r="23" spans="1:46" s="187" customFormat="1" ht="13.2" x14ac:dyDescent="0.2">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ht="13.2" x14ac:dyDescent="0.2">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ht="13.2" x14ac:dyDescent="0.2">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ht="13.2" x14ac:dyDescent="0.2">
      <c r="A26" s="153" t="s">
        <v>458</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ht="13.2" x14ac:dyDescent="0.2">
      <c r="A27" s="195"/>
      <c r="AO27" s="148"/>
      <c r="AP27" s="148"/>
      <c r="AQ27" s="148"/>
      <c r="AR27" s="148"/>
      <c r="AS27" s="148"/>
      <c r="AT27" s="148"/>
    </row>
    <row r="28" spans="1:46" ht="16.2" x14ac:dyDescent="0.2">
      <c r="A28" s="149" t="s">
        <v>459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ht="13.2" x14ac:dyDescent="0.2">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460</v>
      </c>
      <c r="AL29" s="153"/>
      <c r="AM29" s="153"/>
      <c r="AN29" s="153"/>
      <c r="AO29" s="148"/>
      <c r="AP29" s="148"/>
      <c r="AQ29" s="148"/>
      <c r="AR29" s="148"/>
      <c r="AS29" s="197"/>
    </row>
    <row r="30" spans="1:46" ht="13.5" customHeight="1" x14ac:dyDescent="0.2">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0" t="s">
        <v>439</v>
      </c>
      <c r="AP30" s="158"/>
      <c r="AQ30" s="159" t="s">
        <v>440</v>
      </c>
      <c r="AR30" s="160"/>
    </row>
    <row r="31" spans="1:46" ht="13.2" x14ac:dyDescent="0.2">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1"/>
      <c r="AP31" s="164" t="s">
        <v>441</v>
      </c>
      <c r="AQ31" s="165" t="s">
        <v>442</v>
      </c>
      <c r="AR31" s="166" t="s">
        <v>443</v>
      </c>
    </row>
    <row r="32" spans="1:46" ht="27" customHeight="1" x14ac:dyDescent="0.2">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5" t="s">
        <v>461</v>
      </c>
      <c r="AL32" s="1176"/>
      <c r="AM32" s="1176"/>
      <c r="AN32" s="1177"/>
      <c r="AO32" s="198">
        <v>140481</v>
      </c>
      <c r="AP32" s="198">
        <v>198982</v>
      </c>
      <c r="AQ32" s="199">
        <v>149198</v>
      </c>
      <c r="AR32" s="200">
        <v>33.4</v>
      </c>
    </row>
    <row r="33" spans="1:46" ht="13.5" customHeight="1" x14ac:dyDescent="0.2">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5" t="s">
        <v>462</v>
      </c>
      <c r="AL33" s="1176"/>
      <c r="AM33" s="1176"/>
      <c r="AN33" s="1177"/>
      <c r="AO33" s="198" t="s">
        <v>447</v>
      </c>
      <c r="AP33" s="198" t="s">
        <v>447</v>
      </c>
      <c r="AQ33" s="199" t="s">
        <v>447</v>
      </c>
      <c r="AR33" s="200" t="s">
        <v>447</v>
      </c>
    </row>
    <row r="34" spans="1:46" ht="27" customHeight="1" x14ac:dyDescent="0.2">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5" t="s">
        <v>463</v>
      </c>
      <c r="AL34" s="1176"/>
      <c r="AM34" s="1176"/>
      <c r="AN34" s="1177"/>
      <c r="AO34" s="198" t="s">
        <v>447</v>
      </c>
      <c r="AP34" s="198" t="s">
        <v>447</v>
      </c>
      <c r="AQ34" s="199" t="s">
        <v>447</v>
      </c>
      <c r="AR34" s="200" t="s">
        <v>447</v>
      </c>
    </row>
    <row r="35" spans="1:46" ht="27" customHeight="1" x14ac:dyDescent="0.2">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5" t="s">
        <v>464</v>
      </c>
      <c r="AL35" s="1176"/>
      <c r="AM35" s="1176"/>
      <c r="AN35" s="1177"/>
      <c r="AO35" s="198">
        <v>44924</v>
      </c>
      <c r="AP35" s="198">
        <v>63632</v>
      </c>
      <c r="AQ35" s="199">
        <v>31871</v>
      </c>
      <c r="AR35" s="200">
        <v>99.7</v>
      </c>
    </row>
    <row r="36" spans="1:46" ht="27" customHeight="1" x14ac:dyDescent="0.2">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5" t="s">
        <v>465</v>
      </c>
      <c r="AL36" s="1176"/>
      <c r="AM36" s="1176"/>
      <c r="AN36" s="1177"/>
      <c r="AO36" s="198" t="s">
        <v>447</v>
      </c>
      <c r="AP36" s="198" t="s">
        <v>447</v>
      </c>
      <c r="AQ36" s="199">
        <v>4984</v>
      </c>
      <c r="AR36" s="200" t="s">
        <v>447</v>
      </c>
    </row>
    <row r="37" spans="1:46" ht="13.5" customHeight="1" x14ac:dyDescent="0.2">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5" t="s">
        <v>466</v>
      </c>
      <c r="AL37" s="1176"/>
      <c r="AM37" s="1176"/>
      <c r="AN37" s="1177"/>
      <c r="AO37" s="198" t="s">
        <v>447</v>
      </c>
      <c r="AP37" s="198" t="s">
        <v>447</v>
      </c>
      <c r="AQ37" s="199">
        <v>1220</v>
      </c>
      <c r="AR37" s="200" t="s">
        <v>447</v>
      </c>
    </row>
    <row r="38" spans="1:46" ht="27" customHeight="1" x14ac:dyDescent="0.2">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4" t="s">
        <v>467</v>
      </c>
      <c r="AL38" s="1185"/>
      <c r="AM38" s="1185"/>
      <c r="AN38" s="1186"/>
      <c r="AO38" s="201">
        <v>91</v>
      </c>
      <c r="AP38" s="201">
        <v>129</v>
      </c>
      <c r="AQ38" s="202">
        <v>35</v>
      </c>
      <c r="AR38" s="190">
        <v>268.60000000000002</v>
      </c>
      <c r="AS38" s="197"/>
    </row>
    <row r="39" spans="1:46" ht="13.2" x14ac:dyDescent="0.2">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4" t="s">
        <v>468</v>
      </c>
      <c r="AL39" s="1185"/>
      <c r="AM39" s="1185"/>
      <c r="AN39" s="1186"/>
      <c r="AO39" s="198" t="s">
        <v>447</v>
      </c>
      <c r="AP39" s="198" t="s">
        <v>447</v>
      </c>
      <c r="AQ39" s="199">
        <v>-8070</v>
      </c>
      <c r="AR39" s="200" t="s">
        <v>447</v>
      </c>
      <c r="AS39" s="197"/>
    </row>
    <row r="40" spans="1:46" ht="27" customHeight="1" x14ac:dyDescent="0.2">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5" t="s">
        <v>469</v>
      </c>
      <c r="AL40" s="1176"/>
      <c r="AM40" s="1176"/>
      <c r="AN40" s="1177"/>
      <c r="AO40" s="198">
        <v>-130610</v>
      </c>
      <c r="AP40" s="198">
        <v>-185000</v>
      </c>
      <c r="AQ40" s="199">
        <v>-130648</v>
      </c>
      <c r="AR40" s="200">
        <v>41.6</v>
      </c>
      <c r="AS40" s="197"/>
    </row>
    <row r="41" spans="1:46" ht="13.2" x14ac:dyDescent="0.2">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7" t="s">
        <v>229</v>
      </c>
      <c r="AL41" s="1188"/>
      <c r="AM41" s="1188"/>
      <c r="AN41" s="1189"/>
      <c r="AO41" s="198">
        <v>54886</v>
      </c>
      <c r="AP41" s="198">
        <v>77742</v>
      </c>
      <c r="AQ41" s="199">
        <v>48590</v>
      </c>
      <c r="AR41" s="200">
        <v>60</v>
      </c>
      <c r="AS41" s="197"/>
    </row>
    <row r="42" spans="1:46" ht="13.2" x14ac:dyDescent="0.2">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470</v>
      </c>
      <c r="AL42" s="148"/>
      <c r="AM42" s="148"/>
      <c r="AN42" s="148"/>
      <c r="AO42" s="148"/>
      <c r="AP42" s="148"/>
      <c r="AQ42" s="174"/>
      <c r="AR42" s="174"/>
      <c r="AS42" s="197"/>
    </row>
    <row r="43" spans="1:46" ht="13.2" x14ac:dyDescent="0.2">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ht="13.2" x14ac:dyDescent="0.2">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ht="13.2"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ht="13.2"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2">
      <c r="A47" s="207" t="s">
        <v>471</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ht="13.2" x14ac:dyDescent="0.2">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472</v>
      </c>
      <c r="AL48" s="208"/>
      <c r="AM48" s="208"/>
      <c r="AN48" s="208"/>
      <c r="AO48" s="208"/>
      <c r="AP48" s="208"/>
      <c r="AQ48" s="209"/>
      <c r="AR48" s="208"/>
    </row>
    <row r="49" spans="1:44" ht="13.5" customHeight="1" x14ac:dyDescent="0.2">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0" t="s">
        <v>439</v>
      </c>
      <c r="AN49" s="1192" t="s">
        <v>473</v>
      </c>
      <c r="AO49" s="1193"/>
      <c r="AP49" s="1193"/>
      <c r="AQ49" s="1193"/>
      <c r="AR49" s="1194"/>
    </row>
    <row r="50" spans="1:44" ht="13.2" x14ac:dyDescent="0.2">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1"/>
      <c r="AN50" s="214" t="s">
        <v>474</v>
      </c>
      <c r="AO50" s="215" t="s">
        <v>475</v>
      </c>
      <c r="AP50" s="216" t="s">
        <v>476</v>
      </c>
      <c r="AQ50" s="217" t="s">
        <v>477</v>
      </c>
      <c r="AR50" s="218" t="s">
        <v>478</v>
      </c>
    </row>
    <row r="51" spans="1:44" ht="13.2" x14ac:dyDescent="0.2">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479</v>
      </c>
      <c r="AL51" s="211"/>
      <c r="AM51" s="219">
        <v>430171</v>
      </c>
      <c r="AN51" s="220">
        <v>581312</v>
      </c>
      <c r="AO51" s="221">
        <v>65.7</v>
      </c>
      <c r="AP51" s="222">
        <v>310300</v>
      </c>
      <c r="AQ51" s="223">
        <v>26.6</v>
      </c>
      <c r="AR51" s="224">
        <v>39.1</v>
      </c>
    </row>
    <row r="52" spans="1:44" ht="13.2" x14ac:dyDescent="0.2">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480</v>
      </c>
      <c r="AM52" s="227">
        <v>131331</v>
      </c>
      <c r="AN52" s="228">
        <v>177474</v>
      </c>
      <c r="AO52" s="229">
        <v>-21.3</v>
      </c>
      <c r="AP52" s="230">
        <v>157576</v>
      </c>
      <c r="AQ52" s="231">
        <v>44.7</v>
      </c>
      <c r="AR52" s="232">
        <v>-66</v>
      </c>
    </row>
    <row r="53" spans="1:44" ht="13.2" x14ac:dyDescent="0.2">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481</v>
      </c>
      <c r="AL53" s="211"/>
      <c r="AM53" s="219">
        <v>550699</v>
      </c>
      <c r="AN53" s="220">
        <v>755417</v>
      </c>
      <c r="AO53" s="221">
        <v>30</v>
      </c>
      <c r="AP53" s="222">
        <v>317319</v>
      </c>
      <c r="AQ53" s="223">
        <v>2.2999999999999998</v>
      </c>
      <c r="AR53" s="224">
        <v>27.7</v>
      </c>
    </row>
    <row r="54" spans="1:44" ht="13.2" x14ac:dyDescent="0.2">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480</v>
      </c>
      <c r="AM54" s="227">
        <v>110590</v>
      </c>
      <c r="AN54" s="228">
        <v>151701</v>
      </c>
      <c r="AO54" s="229">
        <v>-14.5</v>
      </c>
      <c r="AP54" s="230">
        <v>164214</v>
      </c>
      <c r="AQ54" s="231">
        <v>4.2</v>
      </c>
      <c r="AR54" s="232">
        <v>-18.7</v>
      </c>
    </row>
    <row r="55" spans="1:44" ht="13.2" x14ac:dyDescent="0.2">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482</v>
      </c>
      <c r="AL55" s="211"/>
      <c r="AM55" s="219">
        <v>116261</v>
      </c>
      <c r="AN55" s="220">
        <v>161698</v>
      </c>
      <c r="AO55" s="221">
        <v>-78.599999999999994</v>
      </c>
      <c r="AP55" s="222">
        <v>289738</v>
      </c>
      <c r="AQ55" s="223">
        <v>-8.6999999999999993</v>
      </c>
      <c r="AR55" s="224">
        <v>-69.900000000000006</v>
      </c>
    </row>
    <row r="56" spans="1:44" ht="13.2" x14ac:dyDescent="0.2">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480</v>
      </c>
      <c r="AM56" s="227">
        <v>78012</v>
      </c>
      <c r="AN56" s="228">
        <v>108501</v>
      </c>
      <c r="AO56" s="229">
        <v>-28.5</v>
      </c>
      <c r="AP56" s="230">
        <v>156238</v>
      </c>
      <c r="AQ56" s="231">
        <v>-4.9000000000000004</v>
      </c>
      <c r="AR56" s="232">
        <v>-23.6</v>
      </c>
    </row>
    <row r="57" spans="1:44" ht="13.2" x14ac:dyDescent="0.2">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483</v>
      </c>
      <c r="AL57" s="211"/>
      <c r="AM57" s="219">
        <v>132550</v>
      </c>
      <c r="AN57" s="220">
        <v>184868</v>
      </c>
      <c r="AO57" s="221">
        <v>14.3</v>
      </c>
      <c r="AP57" s="222">
        <v>316937</v>
      </c>
      <c r="AQ57" s="223">
        <v>9.4</v>
      </c>
      <c r="AR57" s="224">
        <v>4.9000000000000004</v>
      </c>
    </row>
    <row r="58" spans="1:44" ht="13.2" x14ac:dyDescent="0.2">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480</v>
      </c>
      <c r="AM58" s="227">
        <v>100829</v>
      </c>
      <c r="AN58" s="228">
        <v>140626</v>
      </c>
      <c r="AO58" s="229">
        <v>29.6</v>
      </c>
      <c r="AP58" s="230">
        <v>199150</v>
      </c>
      <c r="AQ58" s="231">
        <v>27.5</v>
      </c>
      <c r="AR58" s="232">
        <v>2.1</v>
      </c>
    </row>
    <row r="59" spans="1:44" ht="13.2" x14ac:dyDescent="0.2">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484</v>
      </c>
      <c r="AL59" s="211"/>
      <c r="AM59" s="219">
        <v>310430</v>
      </c>
      <c r="AN59" s="220">
        <v>439703</v>
      </c>
      <c r="AO59" s="221">
        <v>137.80000000000001</v>
      </c>
      <c r="AP59" s="222">
        <v>332350</v>
      </c>
      <c r="AQ59" s="223">
        <v>4.9000000000000004</v>
      </c>
      <c r="AR59" s="224">
        <v>132.9</v>
      </c>
    </row>
    <row r="60" spans="1:44" ht="13.2" x14ac:dyDescent="0.2">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480</v>
      </c>
      <c r="AM60" s="227">
        <v>272710</v>
      </c>
      <c r="AN60" s="228">
        <v>386275</v>
      </c>
      <c r="AO60" s="229">
        <v>174.7</v>
      </c>
      <c r="AP60" s="230">
        <v>200453</v>
      </c>
      <c r="AQ60" s="231">
        <v>0.7</v>
      </c>
      <c r="AR60" s="232">
        <v>174</v>
      </c>
    </row>
    <row r="61" spans="1:44" ht="13.2" x14ac:dyDescent="0.2">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485</v>
      </c>
      <c r="AL61" s="233"/>
      <c r="AM61" s="234">
        <v>308022</v>
      </c>
      <c r="AN61" s="235">
        <v>424600</v>
      </c>
      <c r="AO61" s="236">
        <v>33.799999999999997</v>
      </c>
      <c r="AP61" s="237">
        <v>313329</v>
      </c>
      <c r="AQ61" s="238">
        <v>6.9</v>
      </c>
      <c r="AR61" s="224">
        <v>26.9</v>
      </c>
    </row>
    <row r="62" spans="1:44" ht="13.2" x14ac:dyDescent="0.2">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480</v>
      </c>
      <c r="AM62" s="227">
        <v>138694</v>
      </c>
      <c r="AN62" s="228">
        <v>192915</v>
      </c>
      <c r="AO62" s="229">
        <v>28</v>
      </c>
      <c r="AP62" s="230">
        <v>175526</v>
      </c>
      <c r="AQ62" s="231">
        <v>14.4</v>
      </c>
      <c r="AR62" s="232">
        <v>13.6</v>
      </c>
    </row>
    <row r="63" spans="1:44" ht="13.2" x14ac:dyDescent="0.2">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ht="13.2" x14ac:dyDescent="0.2">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ht="13.2" x14ac:dyDescent="0.2">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ht="13.2" x14ac:dyDescent="0.2">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2">
      <c r="AK67" s="148"/>
      <c r="AL67" s="148"/>
      <c r="AM67" s="148"/>
      <c r="AN67" s="148"/>
      <c r="AO67" s="148"/>
      <c r="AP67" s="148"/>
      <c r="AQ67" s="148"/>
      <c r="AR67" s="148"/>
      <c r="AS67" s="148"/>
      <c r="AT67" s="148"/>
    </row>
    <row r="68" spans="1:46" ht="13.5" hidden="1" customHeight="1" x14ac:dyDescent="0.2">
      <c r="AK68" s="148"/>
      <c r="AL68" s="148"/>
      <c r="AM68" s="148"/>
      <c r="AN68" s="148"/>
      <c r="AO68" s="148"/>
      <c r="AP68" s="148"/>
      <c r="AQ68" s="148"/>
      <c r="AR68" s="148"/>
    </row>
    <row r="69" spans="1:46" ht="13.5" hidden="1" customHeight="1" x14ac:dyDescent="0.2">
      <c r="AK69" s="148"/>
      <c r="AL69" s="148"/>
      <c r="AM69" s="148"/>
      <c r="AN69" s="148"/>
      <c r="AO69" s="148"/>
      <c r="AP69" s="148"/>
      <c r="AQ69" s="148"/>
      <c r="AR69" s="148"/>
    </row>
    <row r="70" spans="1:46" ht="13.2" hidden="1" x14ac:dyDescent="0.2">
      <c r="AK70" s="148"/>
      <c r="AL70" s="148"/>
      <c r="AM70" s="148"/>
      <c r="AN70" s="148"/>
      <c r="AO70" s="148"/>
      <c r="AP70" s="148"/>
      <c r="AQ70" s="148"/>
      <c r="AR70" s="148"/>
    </row>
    <row r="71" spans="1:46" ht="13.2" hidden="1" x14ac:dyDescent="0.2">
      <c r="AK71" s="148"/>
      <c r="AL71" s="148"/>
      <c r="AM71" s="148"/>
      <c r="AN71" s="148"/>
      <c r="AO71" s="148"/>
      <c r="AP71" s="148"/>
      <c r="AQ71" s="148"/>
      <c r="AR71" s="148"/>
    </row>
    <row r="72" spans="1:46" ht="13.2" hidden="1" x14ac:dyDescent="0.2">
      <c r="AK72" s="148"/>
      <c r="AL72" s="148"/>
      <c r="AM72" s="148"/>
      <c r="AN72" s="148"/>
      <c r="AO72" s="148"/>
      <c r="AP72" s="148"/>
      <c r="AQ72" s="148"/>
      <c r="AR72" s="148"/>
    </row>
    <row r="73" spans="1:46" ht="13.2" hidden="1" x14ac:dyDescent="0.2">
      <c r="AK73" s="148"/>
      <c r="AL73" s="148"/>
      <c r="AM73" s="148"/>
      <c r="AN73" s="148"/>
      <c r="AO73" s="148"/>
      <c r="AP73" s="148"/>
      <c r="AQ73" s="148"/>
      <c r="AR73" s="148"/>
    </row>
  </sheetData>
  <sheetProtection algorithmName="SHA-512" hashValue="f7diQOZ7DKHsPRidfjw4z8EDxkiP3pP+CeQyXRjLzRg9xsbqGgnxdoPM4cZzwmvztWHifx/hZidly4zH2mSKuw==" saltValue="DiJOlEMsWvashNlPf57e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election activeCell="AY7" sqref="AY7:BM7"/>
    </sheetView>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0" spans="125:125" ht="13.5" hidden="1" customHeight="1" x14ac:dyDescent="0.2"/>
    <row r="121" spans="125:125" ht="13.5" hidden="1" customHeight="1" x14ac:dyDescent="0.2">
      <c r="DU121" s="6"/>
    </row>
  </sheetData>
  <sheetProtection algorithmName="SHA-512" hashValue="Uz39JRy9N/D8xSkf3Mumd2xrhmcW4Af/Xh2gF1hW9xJ6KtbCYvqkXD6++LRvRt/0zesqt5nJRbq4IysiXvmGJg==" saltValue="mT0uQUM+7YNqJDLltbS6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G76" zoomScaleNormal="100" zoomScaleSheetLayoutView="55" workbookViewId="0">
      <selection activeCell="AY7" sqref="AY7:BM7"/>
    </sheetView>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411xv5VeDG97CyzEcuQksoUQ9fFr60SmuXHVirJCi1WTiFs1rTWX4hlCqjvADQi1JNK5rpcm8brlm55B01PfTQ==" saltValue="3XNn6+u6c4hx7P3gOR/02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40" zoomScaleSheetLayoutView="100" workbookViewId="0">
      <selection activeCell="AY7" sqref="AY7:BM7"/>
    </sheetView>
  </sheetViews>
  <sheetFormatPr defaultColWidth="0" defaultRowHeight="13.5" customHeight="1" zeroHeight="1" x14ac:dyDescent="0.2"/>
  <cols>
    <col min="1" max="1" width="8.21875" style="241" customWidth="1"/>
    <col min="2" max="16" width="14.6640625" style="241" customWidth="1"/>
    <col min="17"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2"/>
      <c r="C45" s="242"/>
      <c r="D45" s="242"/>
      <c r="E45" s="242"/>
      <c r="F45" s="242"/>
      <c r="G45" s="242"/>
      <c r="H45" s="242"/>
      <c r="I45" s="242"/>
      <c r="J45" s="243" t="s">
        <v>486</v>
      </c>
    </row>
    <row r="46" spans="2:10" ht="29.25" customHeight="1" thickBot="1" x14ac:dyDescent="0.25">
      <c r="B46" s="244" t="s">
        <v>24</v>
      </c>
      <c r="C46" s="245"/>
      <c r="D46" s="245"/>
      <c r="E46" s="246" t="s">
        <v>487</v>
      </c>
      <c r="F46" s="247" t="s">
        <v>4</v>
      </c>
      <c r="G46" s="248" t="s">
        <v>5</v>
      </c>
      <c r="H46" s="248" t="s">
        <v>6</v>
      </c>
      <c r="I46" s="248" t="s">
        <v>7</v>
      </c>
      <c r="J46" s="249" t="s">
        <v>8</v>
      </c>
    </row>
    <row r="47" spans="2:10" ht="57.75" customHeight="1" x14ac:dyDescent="0.2">
      <c r="B47" s="250"/>
      <c r="C47" s="1195" t="s">
        <v>488</v>
      </c>
      <c r="D47" s="1195"/>
      <c r="E47" s="1196"/>
      <c r="F47" s="251">
        <v>43.86</v>
      </c>
      <c r="G47" s="252">
        <v>47.69</v>
      </c>
      <c r="H47" s="252">
        <v>51.06</v>
      </c>
      <c r="I47" s="252">
        <v>50.88</v>
      </c>
      <c r="J47" s="253">
        <v>54.23</v>
      </c>
    </row>
    <row r="48" spans="2:10" ht="57.75" customHeight="1" x14ac:dyDescent="0.2">
      <c r="B48" s="254"/>
      <c r="C48" s="1197" t="s">
        <v>489</v>
      </c>
      <c r="D48" s="1197"/>
      <c r="E48" s="1198"/>
      <c r="F48" s="255">
        <v>27.1</v>
      </c>
      <c r="G48" s="256">
        <v>31.14</v>
      </c>
      <c r="H48" s="256">
        <v>32.46</v>
      </c>
      <c r="I48" s="256">
        <v>15.52</v>
      </c>
      <c r="J48" s="257">
        <v>25.17</v>
      </c>
    </row>
    <row r="49" spans="2:10" ht="57.75" customHeight="1" thickBot="1" x14ac:dyDescent="0.25">
      <c r="B49" s="258"/>
      <c r="C49" s="1199" t="s">
        <v>490</v>
      </c>
      <c r="D49" s="1199"/>
      <c r="E49" s="1200"/>
      <c r="F49" s="259" t="s">
        <v>491</v>
      </c>
      <c r="G49" s="260">
        <v>1.79</v>
      </c>
      <c r="H49" s="260" t="s">
        <v>492</v>
      </c>
      <c r="I49" s="260" t="s">
        <v>493</v>
      </c>
      <c r="J49" s="261">
        <v>17.3</v>
      </c>
    </row>
    <row r="50" spans="2:10" ht="13.5" customHeight="1" x14ac:dyDescent="0.2"/>
  </sheetData>
  <sheetProtection algorithmName="SHA-512" hashValue="LOxlcAvo7SD2WlOoJiFZBvqERbUfKrZXHOfJYLrndSDIYMn+kXMO7vOue4cCVzTXUD1I+rLnJny/8N22FjtSmQ==" saltValue="a/eijz+lDcQf/zYSqPPi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dcterms:created xsi:type="dcterms:W3CDTF">2022-07-27T04:46:48Z</dcterms:created>
  <dcterms:modified xsi:type="dcterms:W3CDTF">2022-09-27T09:58:56Z</dcterms:modified>
  <cp:category/>
</cp:coreProperties>
</file>