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<sst xmlns="http://schemas.openxmlformats.org/spreadsheetml/2006/main" count="1167" uniqueCount="621">
  <si>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</si>
  <si>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</si>
  <si>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</si>
  <si>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</si>
  <si>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</si>
  <si>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</si>
  <si>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</si>
  <si>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</si>
  <si>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</si>
  <si>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</si>
  <si>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</si>
  <si>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</si>
  <si>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</si>
  <si>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</si>
  <si>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</si>
  <si>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</si>
  <si>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</si>
  <si>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</si>
  <si>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</si>
  <si>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</si>
  <si>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</si>
  <si>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</si>
  <si>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</si>
  <si>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</si>
  <si>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</si>
  <si>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</si>
  <si>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</si>
  <si>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</si>
  <si>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</si>
  <si>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</si>
  <si>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</si>
  <si>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</si>
  <si>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</si>
  <si>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</si>
  <si>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</si>
  <si>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</si>
  <si>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</si>
  <si>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</si>
  <si>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</si>
  <si>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</si>
  <si>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</si>
  <si>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</si>
  <si>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</si>
  <si>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</si>
  <si>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</si>
  <si>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</si>
  <si>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</si>
  <si>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</si>
  <si>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</si>
  <si>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</si>
  <si>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</si>
  <si>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</si>
  <si>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</si>
  <si>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</si>
  <si>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</si>
  <si>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</si>
  <si>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</si>
  <si>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</si>
  <si>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</si>
  <si>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</si>
  <si>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</si>
  <si>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</si>
  <si>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</si>
  <si>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</si>
  <si>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</si>
  <si>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</si>
  <si>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</si>
  <si>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</si>
  <si>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</si>
  <si>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</si>
  <si>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</si>
  <si>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</si>
  <si>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</si>
  <si>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</si>
  <si>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</si>
  <si>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</si>
  <si>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</si>
  <si>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</si>
  <si>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</si>
  <si>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</si>
  <si>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</si>
  <si>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</si>
  <si>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</si>
  <si>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</si>
  <si>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</si>
  <si>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</si>
  <si>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</si>
  <si>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</si>
  <si>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</si>
  <si>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</si>
  <si>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</si>
  <si>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</si>
  <si>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</si>
  <si>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</si>
  <si>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</si>
  <si>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</si>
  <si>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</si>
  <si>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</si>
  <si>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</si>
  <si>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</si>
  <si>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</si>
  <si>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</si>
  <si>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</si>
  <si>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</si>
  <si>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</si>
  <si>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</si>
  <si>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</si>
  <si>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</si>
  <si>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</si>
  <si>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</si>
  <si>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</si>
  <si>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</si>
  <si>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</si>
  <si>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</si>
  <si>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</si>
  <si>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</si>
  <si>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</si>
  <si>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</si>
  <si>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</si>
  <si>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</si>
  <si>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</si>
  <si>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</si>
  <si>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</si>
  <si>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</si>
  <si>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</si>
  <si>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</si>
  <si>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</si>
  <si>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</si>
  <si>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</si>
  <si>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</si>
  <si>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</si>
  <si>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</si>
  <si>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</si>
  <si>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</si>
  <si>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</si>
  <si>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</si>
  <si>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</si>
  <si>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</si>
  <si>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</si>
  <si>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</si>
  <si>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</si>
  <si>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</si>
  <si>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</si>
  <si>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</si>
  <si>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</si>
  <si>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</si>
  <si>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</si>
  <si>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</si>
  <si>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</si>
  <si>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</si>
  <si>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</si>
  <si>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</si>
  <si>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</si>
  <si>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</si>
  <si>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</si>
  <si>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</si>
  <si>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</si>
  <si>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</si>
  <si>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</si>
  <si>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</si>
  <si>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</si>
  <si>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</si>
  <si>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</si>
  <si>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</si>
  <si>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</si>
  <si>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</si>
  <si>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</si>
  <si>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</si>
  <si>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</si>
  <si>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</si>
  <si>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</si>
  <si>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</si>
  <si>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</si>
  <si>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</si>
  <si>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</si>
  <si>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</si>
  <si>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</si>
  <si>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</si>
  <si>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</si>
  <si>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</si>
  <si>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</si>
  <si>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</si>
  <si>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</si>
  <si>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</si>
  <si>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</si>
  <si>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</si>
  <si>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</si>
  <si>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</si>
  <si>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</si>
  <si>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</si>
  <si>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</si>
  <si>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</si>
  <si>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</si>
  <si>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</si>
  <si>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</si>
  <si>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</si>
  <si>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</si>
  <si>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</si>
  <si>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</si>
  <si>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</si>
  <si>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</si>
  <si>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</si>
  <si>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</si>
  <si>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</si>
  <si>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</si>
  <si>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</si>
  <si>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</si>
  <si>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</si>
  <si>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</si>
  <si>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</si>
  <si>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</si>
  <si>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</si>
  <si>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</si>
  <si>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</si>
  <si>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</si>
  <si>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</si>
  <si>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</si>
  <si>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山梨県都留市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</si>
  <si>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</si>
  <si>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</si>
  <si>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</si>
  <si>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</si>
  <si>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</si>
  <si>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</si>
  <si>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</si>
  <si>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</si>
  <si>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</si>
  <si>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</si>
  <si>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</si>
  <si>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</si>
  <si>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</si>
  <si>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</si>
  <si>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</si>
  <si>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</si>
  <si>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</si>
  <si>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</si>
  <si>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</si>
  <si>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</si>
  <si>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</si>
  <si>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</si>
  <si>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</si>
  <si>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</si>
  <si>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</si>
  <si>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</si>
  <si>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</si>
  <si>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</si>
  <si>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</si>
  <si>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</si>
  <si>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</si>
  <si>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</si>
  <si>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</si>
  <si>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</si>
  <si>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</si>
  <si>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</si>
  <si>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</si>
  <si>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</si>
  <si>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</si>
  <si>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</si>
  <si>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</si>
  <si>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</si>
  <si>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</si>
  <si>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</si>
  <si>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</si>
  <si>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</si>
  <si>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</si>
  <si>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</si>
  <si>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</si>
  <si>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</si>
  <si>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</si>
  <si>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</si>
  <si>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</si>
  <si>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</si>
  <si>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</si>
  <si>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</si>
  <si>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</si>
  <si>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</si>
  <si>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</si>
  <si>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</si>
  <si>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</si>
  <si>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</si>
  <si>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</si>
  <si>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</si>
  <si>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</si>
  <si>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</si>
  <si>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</si>
  <si>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</si>
  <si>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</si>
  <si>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</si>
  <si>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</si>
  <si>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</si>
  <si>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</si>
  <si>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</si>
  <si>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</si>
  <si>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</si>
  <si>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</si>
  <si>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</si>
  <si>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</si>
  <si>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</si>
  <si>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</si>
  <si>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</si>
  <si>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</si>
  <si>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</si>
  <si>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</si>
  <si>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</si>
  <si>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</si>
  <si>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</si>
  <si>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</si>
  <si>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</si>
  <si>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</si>
  <si>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</si>
  <si>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</si>
  <si>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</si>
  <si>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</si>
  <si>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</si>
  <si>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</si>
  <si>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</si>
  <si>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</si>
  <si>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</si>
  <si>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</si>
  <si>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</si>
  <si>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</si>
  <si>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</si>
  <si>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</si>
  <si>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</si>
  <si>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</si>
  <si>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</si>
  <si>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</si>
  <si>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</si>
  <si>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</si>
  <si>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</si>
  <si>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</si>
  <si>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</si>
  <si>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</si>
  <si>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</si>
  <si>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</si>
  <si>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</si>
  <si>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</si>
  <si>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</si>
  <si>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</si>
  <si>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</si>
  <si>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</si>
  <si>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</si>
  <si>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</si>
  <si>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</si>
  <si>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</si>
  <si>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</si>
  <si>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</si>
  <si>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</si>
  <si>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</si>
  <si>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</si>
  <si>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</si>
  <si>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</si>
  <si>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</si>
  <si>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</si>
  <si>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</si>
  <si>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</si>
  <si>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</si>
  <si>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</si>
  <si>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</si>
  <si>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</si>
  <si>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</si>
  <si>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</si>
  <si>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</si>
  <si>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</si>
  <si>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</si>
  <si>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</si>
  <si>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</si>
  <si>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</si>
  <si>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</si>
  <si>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</si>
  <si>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</si>
  <si>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山梨県都留市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</si>
  <si>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</si>
  <si>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</si>
  <si>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</si>
  <si>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</si>
  <si>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</si>
  <si>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</si>
  <si>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</si>
  <si>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</si>
  <si>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</si>
  <si>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</si>
  <si>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</si>
  <si>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</si>
  <si>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</si>
  <si>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</si>
  <si>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</si>
  <si>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</si>
  <si>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</si>
  <si>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</si>
  <si>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</si>
  <si>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</si>
  <si>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</si>
  <si>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</si>
  <si>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</si>
  <si>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</si>
  <si>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</si>
  <si>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</si>
  <si>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</si>
  <si>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</si>
  <si>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</si>
  <si>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</si>
  <si>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</si>
  <si>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</si>
  <si>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</si>
  <si>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</si>
  <si>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</si>
  <si>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介護保険サービス事業特別会計</t>
    <phoneticPr fontId="5"/>
  </si>
  <si>
    <t>-</t>
    <phoneticPr fontId="5"/>
  </si>
  <si>
    <t>後期高齢者医療特別会計</t>
    <phoneticPr fontId="5"/>
  </si>
  <si>
    <t>水道事業会計</t>
    <phoneticPr fontId="5"/>
  </si>
  <si>
    <t>法適用企業</t>
    <phoneticPr fontId="5"/>
  </si>
  <si>
    <t>病院事業会計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</si>
  <si>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</si>
  <si>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</si>
  <si>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</si>
  <si>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</si>
  <si>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</si>
  <si>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</si>
  <si>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</si>
  <si>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</si>
  <si>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</si>
  <si>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</si>
  <si>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</si>
  <si>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</si>
  <si>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</si>
  <si>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</si>
  <si>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</si>
  <si>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</si>
  <si>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</si>
  <si>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</si>
  <si>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</si>
  <si>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</si>
  <si>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</si>
  <si>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</si>
  <si>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</si>
  <si>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</si>
  <si>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</si>
  <si>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</si>
  <si>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</si>
  <si>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</si>
  <si>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</si>
  <si>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</si>
  <si>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</si>
  <si>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</si>
  <si>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</si>
  <si>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</si>
  <si>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</si>
  <si>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</si>
  <si>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</si>
  <si>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</si>
  <si>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</si>
  <si>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</si>
  <si>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</si>
  <si>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</si>
  <si>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</si>
  <si>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</si>
  <si>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</si>
  <si>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</si>
  <si>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</si>
  <si>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</si>
  <si>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</si>
  <si>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</si>
  <si>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</si>
  <si>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</si>
  <si>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</si>
  <si>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</si>
  <si>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</si>
  <si>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</si>
  <si>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</si>
  <si>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</si>
  <si>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</si>
  <si>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</si>
  <si>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</si>
  <si>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</si>
  <si>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</si>
  <si>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</si>
  <si>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</si>
  <si>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</si>
  <si>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</si>
  <si>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</si>
  <si>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</si>
  <si>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</si>
  <si>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</si>
  <si>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</si>
  <si>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</si>
  <si>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</si>
  <si>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</si>
  <si>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</si>
  <si>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</si>
  <si>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</si>
  <si>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</si>
  <si>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</si>
  <si>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</si>
  <si>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</si>
  <si>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</si>
  <si>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</si>
  <si>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</si>
  <si>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</si>
  <si>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</si>
  <si>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</si>
  <si>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</si>
  <si>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</si>
  <si>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</si>
  <si>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</si>
  <si>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</si>
  <si>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</si>
  <si>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</si>
  <si>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</si>
  <si>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</si>
  <si>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</si>
  <si>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</si>
  <si>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</si>
  <si>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</si>
  <si>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</si>
  <si>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</si>
  <si>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</si>
  <si>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</si>
  <si>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</si>
  <si>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</si>
  <si>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</si>
  <si>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</si>
  <si>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</si>
  <si>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</si>
  <si>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</si>
  <si>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</si>
  <si>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</si>
  <si>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</si>
  <si>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</si>
  <si>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</si>
  <si>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</si>
  <si>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</si>
  <si>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</si>
  <si>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</si>
  <si>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</si>
  <si>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</si>
  <si>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</si>
  <si>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</si>
  <si>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</si>
  <si>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</si>
  <si>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</si>
  <si>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</si>
  <si>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</si>
  <si>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</si>
  <si>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</si>
  <si>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</si>
  <si>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</si>
  <si>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</si>
  <si>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</si>
  <si>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</si>
  <si>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</si>
  <si>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</si>
  <si>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</si>
  <si>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</si>
  <si>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</si>
  <si>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</si>
  <si>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</si>
  <si>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</si>
  <si>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</si>
  <si>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</si>
  <si>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</si>
  <si>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</si>
  <si>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</si>
  <si>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</si>
  <si>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</si>
  <si>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</si>
  <si>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</si>
  <si>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4.91</t>
  </si>
  <si>
    <t>▲ 7.27</t>
  </si>
  <si>
    <t>▲ 0.77</t>
  </si>
  <si>
    <t>▲ 4.13</t>
  </si>
  <si>
    <t>一般会計</t>
  </si>
  <si>
    <t>病院事業会計</t>
  </si>
  <si>
    <t>水道事業会計</t>
  </si>
  <si>
    <t>簡易水道事業会計</t>
  </si>
  <si>
    <t>国民健康保険事業特別会計</t>
  </si>
  <si>
    <t>介護保険事業特別会計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</si>
  <si>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</si>
  <si>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</si>
  <si>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</si>
  <si>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</si>
  <si>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</si>
  <si>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</si>
  <si>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</si>
  <si>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</si>
  <si>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</si>
  <si>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</si>
  <si>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</si>
  <si>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</si>
  <si>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都留楽友協会</t>
    <rPh sb="0" eb="2">
      <t>ツル</t>
    </rPh>
    <rPh sb="2" eb="6">
      <t>ガクユウキョウカイ</t>
    </rPh>
    <phoneticPr fontId="2"/>
  </si>
  <si>
    <t>都留市観光振興公社</t>
    <rPh sb="0" eb="3">
      <t>ツルシ</t>
    </rPh>
    <rPh sb="3" eb="7">
      <t>カンコウシンコウ</t>
    </rPh>
    <rPh sb="7" eb="9">
      <t>コウシャ</t>
    </rPh>
    <phoneticPr fontId="2"/>
  </si>
  <si>
    <t>都留市土地開発公社</t>
    <rPh sb="0" eb="3">
      <t>ツルシ</t>
    </rPh>
    <rPh sb="3" eb="9">
      <t>トチカイハツコウシャ</t>
    </rPh>
    <phoneticPr fontId="2"/>
  </si>
  <si>
    <t>公立大学法人都留文科大学</t>
    <rPh sb="0" eb="4">
      <t>コウリツダイガク</t>
    </rPh>
    <rPh sb="4" eb="6">
      <t>ホウジン</t>
    </rPh>
    <rPh sb="6" eb="8">
      <t>ツル</t>
    </rPh>
    <rPh sb="8" eb="12">
      <t>ブンカダイガク</t>
    </rPh>
    <phoneticPr fontId="2"/>
  </si>
  <si>
    <t>大月都留広域事務組合</t>
  </si>
  <si>
    <t>山梨県市町村総合事務組合（一般会計）</t>
  </si>
  <si>
    <t>山梨県市町村総合事務組合（電子化事業及び会館管理・研修事業特別会計）</t>
  </si>
  <si>
    <t>山梨県市町村総合事務組合（一般廃棄物最終処分場事業特別会計）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</si>
  <si>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</si>
  <si>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</si>
  <si>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</si>
  <si>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山梨県後期高齢者医療広域連合（後期高齢者医療特別会計）</t>
  </si>
  <si>
    <t>　</t>
    <phoneticPr fontId="2"/>
  </si>
  <si>
    <t>-</t>
    <phoneticPr fontId="2"/>
  </si>
  <si>
    <t>富士・東部広域環境事務組合</t>
    <rPh sb="0" eb="2">
      <t>フジ</t>
    </rPh>
    <rPh sb="3" eb="5">
      <t>トウブ</t>
    </rPh>
    <rPh sb="5" eb="9">
      <t>コウイキカンキョウ</t>
    </rPh>
    <rPh sb="9" eb="13">
      <t>ジムクミアイ</t>
    </rPh>
    <phoneticPr fontId="2"/>
  </si>
  <si>
    <t>公立大学法人都留文科大学運営基金</t>
    <rPh sb="0" eb="4">
      <t>コウリツダイガク</t>
    </rPh>
    <rPh sb="4" eb="6">
      <t>ホウジン</t>
    </rPh>
    <rPh sb="6" eb="12">
      <t>ツルブンカダイガク</t>
    </rPh>
    <rPh sb="12" eb="14">
      <t>ウンエイ</t>
    </rPh>
    <rPh sb="14" eb="16">
      <t>キキン</t>
    </rPh>
    <phoneticPr fontId="5"/>
  </si>
  <si>
    <t>ふるさと応援基金</t>
    <rPh sb="4" eb="6">
      <t>オウエン</t>
    </rPh>
    <rPh sb="6" eb="8">
      <t>キキン</t>
    </rPh>
    <phoneticPr fontId="5"/>
  </si>
  <si>
    <t>都留市社会福祉基金</t>
    <rPh sb="0" eb="3">
      <t>ツルシ</t>
    </rPh>
    <rPh sb="3" eb="9">
      <t>シャカイフクシキキン</t>
    </rPh>
    <phoneticPr fontId="5"/>
  </si>
  <si>
    <t>都留市職員退職手当支給準備基金</t>
    <rPh sb="0" eb="9">
      <t>ツルシショクインタイショクテアテ</t>
    </rPh>
    <rPh sb="9" eb="15">
      <t>シキュウジュンビキキン</t>
    </rPh>
    <phoneticPr fontId="5"/>
  </si>
  <si>
    <t>都留市公共施設整備基金</t>
    <rPh sb="0" eb="3">
      <t>ツルシ</t>
    </rPh>
    <rPh sb="3" eb="11">
      <t>コウキョウシセツセイビキキン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</si>
  <si>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</si>
  <si>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</si>
  <si>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</si>
  <si>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算定されず、類似団体内平均値に比べ低い数値にある。将来負担比率はふるさと応援基金等の充当可能基金が増加したことにより、前年度と比べ減少した。しかし有形固定資産減価償却率については、67.8ポイントと類似団体内平均値に比べ高い数値となっている。有形固定資産減価償却率は、近年、施設の長寿命化を図る修繕等を多く予定しており、建築から相当年経過している建物が有形固定資産の大部分を占めているため、高い数値となっている。今後、長寿命化を含めた大規模改修を検討していく中で、投資的経費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</si>
  <si>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</si>
  <si>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</si>
  <si>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</si>
  <si>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</si>
  <si>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</si>
  <si>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</si>
  <si>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算定されず、類似団体内平均値に比べ低い数値にある。しかし実質公債費比率については、類似団体内平均値より高い数値となっている。本市は標準財政規模に対し、地方債の元利償還金、準元利償還金が多いことから実質公債費比率が高くなっている。今後元利償還金の増加、公営企業に対する繰出金の増加が見込まれ、実質公債費比率が上昇となるため、投資的経費の財源に地方債だけでなく基金等の活用を行い、将来負担比率・実質公債費比率の数値の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</si>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</sst>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68C0-474F-8B6A-0B005FD0D8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70262</c:v>
                </c:pt>
                <c:pt idx="1">
                  <c:v>59945</c:v>
                </c:pt>
                <c:pt idx="2">
                  <c:v>58328</c:v>
                </c:pt>
                <c:pt idx="3">
                  <c:v>58812</c:v>
                </c:pt>
                <c:pt idx="4">
                  <c:v>66294</c:v>
                </c:pt>
              </c:numCache>
            </c:numRef>
          </c:val>
          <c:smooth val="0"/>
          <c:extLst>
            <c:ext xmlns:c16="http://schemas.microsoft.com/office/drawing/2014/chart" uri="{C3380CC4-5D6E-409C-BE32-E72D297353CC}">
              <c16:uniqueId val="{00000001-68C0-474F-8B6A-0B005FD0D8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2.1800000000000002</c:v>
                </c:pt>
                <c:pt idx="1">
                  <c:v>6.59</c:v>
                </c:pt>
                <c:pt idx="2">
                  <c:v>3.86</c:v>
                </c:pt>
                <c:pt idx="3">
                  <c:v>6.72</c:v>
                </c:pt>
                <c:pt idx="4">
                  <c:v>5.79</c:v>
                </c:pt>
              </c:numCache>
            </c:numRef>
          </c:val>
          <c:extLst>
            <c:ext xmlns:c16="http://schemas.microsoft.com/office/drawing/2014/chart" uri="{C3380CC4-5D6E-409C-BE32-E72D297353CC}">
              <c16:uniqueId val="{00000000-EC09-4F54-A8CC-4185383645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32.36</c:v>
                </c:pt>
                <c:pt idx="1">
                  <c:v>32.26</c:v>
                </c:pt>
                <c:pt idx="2">
                  <c:v>31.38</c:v>
                </c:pt>
                <c:pt idx="3">
                  <c:v>27.17</c:v>
                </c:pt>
                <c:pt idx="4">
                  <c:v>25.62</c:v>
                </c:pt>
              </c:numCache>
            </c:numRef>
          </c:val>
          <c:extLst>
            <c:ext xmlns:c16="http://schemas.microsoft.com/office/drawing/2014/chart" uri="{C3380CC4-5D6E-409C-BE32-E72D297353CC}">
              <c16:uniqueId val="{00000001-EC09-4F54-A8CC-4185383645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-4.91</c:v>
                </c:pt>
                <c:pt idx="1">
                  <c:v>3.37</c:v>
                </c:pt>
                <c:pt idx="2">
                  <c:v>-7.27</c:v>
                </c:pt>
                <c:pt idx="3">
                  <c:v>-0.77</c:v>
                </c:pt>
                <c:pt idx="4">
                  <c:v>-4.13</c:v>
                </c:pt>
              </c:numCache>
            </c:numRef>
          </c:val>
          <c:smooth val="0"/>
          <c:extLst>
            <c:ext xmlns:c16="http://schemas.microsoft.com/office/drawing/2014/chart" uri="{C3380CC4-5D6E-409C-BE32-E72D297353CC}">
              <c16:uniqueId val="{00000002-EC09-4F54-A8CC-4185383645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0.81</c:v>
                </c:pt>
                <c:pt idx="2">
                  <c:v>#N/A</c:v>
                </c:pt>
                <c:pt idx="3">
                  <c:v>0.84</c:v>
                </c:pt>
                <c:pt idx="4">
                  <c:v>#N/A</c:v>
                </c:pt>
                <c:pt idx="5">
                  <c:v>0.89</c:v>
                </c:pt>
                <c:pt idx="6">
                  <c:v>#N/A</c:v>
                </c:pt>
                <c:pt idx="7">
                  <c:v>0</c:v>
                </c:pt>
                <c:pt idx="8">
                  <c:v>#N/A</c:v>
                </c:pt>
                <c:pt idx="9">
                  <c:v>0</c:v>
                </c:pt>
              </c:numCache>
            </c:numRef>
          </c:val>
          <c:extLst>
            <c:ext xmlns:c16="http://schemas.microsoft.com/office/drawing/2014/chart" uri="{C3380CC4-5D6E-409C-BE32-E72D297353CC}">
              <c16:uniqueId val="{00000000-1A0E-460D-93A3-E597B42D06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0E-460D-93A3-E597B42D06F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1A0E-460D-93A3-E597B42D06FF}"/>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0.05</c:v>
                </c:pt>
              </c:numCache>
            </c:numRef>
          </c:val>
          <c:extLst>
            <c:ext xmlns:c16="http://schemas.microsoft.com/office/drawing/2014/chart" uri="{C3380CC4-5D6E-409C-BE32-E72D297353CC}">
              <c16:uniqueId val="{00000003-1A0E-460D-93A3-E597B42D06F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0.63</c:v>
                </c:pt>
                <c:pt idx="4">
                  <c:v>#N/A</c:v>
                </c:pt>
                <c:pt idx="5">
                  <c:v>0.74</c:v>
                </c:pt>
                <c:pt idx="6">
                  <c:v>#N/A</c:v>
                </c:pt>
                <c:pt idx="7">
                  <c:v>0.92</c:v>
                </c:pt>
                <c:pt idx="8">
                  <c:v>#N/A</c:v>
                </c:pt>
                <c:pt idx="9">
                  <c:v>0.71</c:v>
                </c:pt>
              </c:numCache>
            </c:numRef>
          </c:val>
          <c:extLst>
            <c:ext xmlns:c16="http://schemas.microsoft.com/office/drawing/2014/chart" uri="{C3380CC4-5D6E-409C-BE32-E72D297353CC}">
              <c16:uniqueId val="{00000004-1A0E-460D-93A3-E597B42D06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3.44</c:v>
                </c:pt>
                <c:pt idx="2">
                  <c:v>#N/A</c:v>
                </c:pt>
                <c:pt idx="3">
                  <c:v>1.45</c:v>
                </c:pt>
                <c:pt idx="4">
                  <c:v>#N/A</c:v>
                </c:pt>
                <c:pt idx="5">
                  <c:v>2.12</c:v>
                </c:pt>
                <c:pt idx="6">
                  <c:v>#N/A</c:v>
                </c:pt>
                <c:pt idx="7">
                  <c:v>1.81</c:v>
                </c:pt>
                <c:pt idx="8">
                  <c:v>#N/A</c:v>
                </c:pt>
                <c:pt idx="9">
                  <c:v>0.77</c:v>
                </c:pt>
              </c:numCache>
            </c:numRef>
          </c:val>
          <c:extLst>
            <c:ext xmlns:c16="http://schemas.microsoft.com/office/drawing/2014/chart" uri="{C3380CC4-5D6E-409C-BE32-E72D297353CC}">
              <c16:uniqueId val="{00000005-1A0E-460D-93A3-E597B42D06FF}"/>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1.18</c:v>
                </c:pt>
                <c:pt idx="8">
                  <c:v>#N/A</c:v>
                </c:pt>
                <c:pt idx="9">
                  <c:v>1.35</c:v>
                </c:pt>
              </c:numCache>
            </c:numRef>
          </c:val>
          <c:extLst>
            <c:ext xmlns:c16="http://schemas.microsoft.com/office/drawing/2014/chart" uri="{C3380CC4-5D6E-409C-BE32-E72D297353CC}">
              <c16:uniqueId val="{00000006-1A0E-460D-93A3-E597B42D06F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3.78</c:v>
                </c:pt>
                <c:pt idx="2">
                  <c:v>#N/A</c:v>
                </c:pt>
                <c:pt idx="3">
                  <c:v>4.07</c:v>
                </c:pt>
                <c:pt idx="4">
                  <c:v>#N/A</c:v>
                </c:pt>
                <c:pt idx="5">
                  <c:v>4.8099999999999996</c:v>
                </c:pt>
                <c:pt idx="6">
                  <c:v>#N/A</c:v>
                </c:pt>
                <c:pt idx="7">
                  <c:v>4.46</c:v>
                </c:pt>
                <c:pt idx="8">
                  <c:v>#N/A</c:v>
                </c:pt>
                <c:pt idx="9">
                  <c:v>4.41</c:v>
                </c:pt>
              </c:numCache>
            </c:numRef>
          </c:val>
          <c:extLst>
            <c:ext xmlns:c16="http://schemas.microsoft.com/office/drawing/2014/chart" uri="{C3380CC4-5D6E-409C-BE32-E72D297353CC}">
              <c16:uniqueId val="{00000007-1A0E-460D-93A3-E597B42D06F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8.11</c:v>
                </c:pt>
                <c:pt idx="2">
                  <c:v>#N/A</c:v>
                </c:pt>
                <c:pt idx="3">
                  <c:v>3.02</c:v>
                </c:pt>
                <c:pt idx="4">
                  <c:v>#N/A</c:v>
                </c:pt>
                <c:pt idx="5">
                  <c:v>3.11</c:v>
                </c:pt>
                <c:pt idx="6">
                  <c:v>#N/A</c:v>
                </c:pt>
                <c:pt idx="7">
                  <c:v>3.47</c:v>
                </c:pt>
                <c:pt idx="8">
                  <c:v>#N/A</c:v>
                </c:pt>
                <c:pt idx="9">
                  <c:v>4.8499999999999996</c:v>
                </c:pt>
              </c:numCache>
            </c:numRef>
          </c:val>
          <c:extLst>
            <c:ext xmlns:c16="http://schemas.microsoft.com/office/drawing/2014/chart" uri="{C3380CC4-5D6E-409C-BE32-E72D297353CC}">
              <c16:uniqueId val="{00000008-1A0E-460D-93A3-E597B42D06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2.1800000000000002</c:v>
                </c:pt>
                <c:pt idx="2">
                  <c:v>#N/A</c:v>
                </c:pt>
                <c:pt idx="3">
                  <c:v>6.59</c:v>
                </c:pt>
                <c:pt idx="4">
                  <c:v>#N/A</c:v>
                </c:pt>
                <c:pt idx="5">
                  <c:v>3.86</c:v>
                </c:pt>
                <c:pt idx="6">
                  <c:v>#N/A</c:v>
                </c:pt>
                <c:pt idx="7">
                  <c:v>6.72</c:v>
                </c:pt>
                <c:pt idx="8">
                  <c:v>#N/A</c:v>
                </c:pt>
                <c:pt idx="9">
                  <c:v>5.79</c:v>
                </c:pt>
              </c:numCache>
            </c:numRef>
          </c:val>
          <c:extLst>
            <c:ext xmlns:c16="http://schemas.microsoft.com/office/drawing/2014/chart" uri="{C3380CC4-5D6E-409C-BE32-E72D297353CC}">
              <c16:uniqueId val="{00000009-1A0E-460D-93A3-E597B42D06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993</c:v>
                </c:pt>
                <c:pt idx="5">
                  <c:v>1001</c:v>
                </c:pt>
                <c:pt idx="8">
                  <c:v>969</c:v>
                </c:pt>
                <c:pt idx="11">
                  <c:v>986</c:v>
                </c:pt>
                <c:pt idx="14">
                  <c:v>1002</c:v>
                </c:pt>
              </c:numCache>
            </c:numRef>
          </c:val>
          <c:extLst>
            <c:ext xmlns:c16="http://schemas.microsoft.com/office/drawing/2014/chart" uri="{C3380CC4-5D6E-409C-BE32-E72D297353CC}">
              <c16:uniqueId val="{00000000-52CF-4988-9043-DF6BD16ABB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CF-4988-9043-DF6BD16ABB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CF-4988-9043-DF6BD16ABB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132</c:v>
                </c:pt>
                <c:pt idx="3">
                  <c:v>40</c:v>
                </c:pt>
                <c:pt idx="6">
                  <c:v>74</c:v>
                </c:pt>
                <c:pt idx="9">
                  <c:v>85</c:v>
                </c:pt>
                <c:pt idx="12">
                  <c:v>94</c:v>
                </c:pt>
              </c:numCache>
            </c:numRef>
          </c:val>
          <c:extLst>
            <c:ext xmlns:c16="http://schemas.microsoft.com/office/drawing/2014/chart" uri="{C3380CC4-5D6E-409C-BE32-E72D297353CC}">
              <c16:uniqueId val="{00000003-52CF-4988-9043-DF6BD16ABB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603</c:v>
                </c:pt>
                <c:pt idx="3">
                  <c:v>605</c:v>
                </c:pt>
                <c:pt idx="6">
                  <c:v>554</c:v>
                </c:pt>
                <c:pt idx="9">
                  <c:v>694</c:v>
                </c:pt>
                <c:pt idx="12">
                  <c:v>704</c:v>
                </c:pt>
              </c:numCache>
            </c:numRef>
          </c:val>
          <c:extLst>
            <c:ext xmlns:c16="http://schemas.microsoft.com/office/drawing/2014/chart" uri="{C3380CC4-5D6E-409C-BE32-E72D297353CC}">
              <c16:uniqueId val="{00000004-52CF-4988-9043-DF6BD16ABB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CF-4988-9043-DF6BD16ABB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CF-4988-9043-DF6BD16ABB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1254</c:v>
                </c:pt>
                <c:pt idx="3">
                  <c:v>1251</c:v>
                </c:pt>
                <c:pt idx="6">
                  <c:v>1155</c:v>
                </c:pt>
                <c:pt idx="9">
                  <c:v>1136</c:v>
                </c:pt>
                <c:pt idx="12">
                  <c:v>1146</c:v>
                </c:pt>
              </c:numCache>
            </c:numRef>
          </c:val>
          <c:extLst>
            <c:ext xmlns:c16="http://schemas.microsoft.com/office/drawing/2014/chart" uri="{C3380CC4-5D6E-409C-BE32-E72D297353CC}">
              <c16:uniqueId val="{00000007-52CF-4988-9043-DF6BD16ABB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996</c:v>
                </c:pt>
                <c:pt idx="2">
                  <c:v>#N/A</c:v>
                </c:pt>
                <c:pt idx="3">
                  <c:v>#N/A</c:v>
                </c:pt>
                <c:pt idx="4">
                  <c:v>895</c:v>
                </c:pt>
                <c:pt idx="5">
                  <c:v>#N/A</c:v>
                </c:pt>
                <c:pt idx="6">
                  <c:v>#N/A</c:v>
                </c:pt>
                <c:pt idx="7">
                  <c:v>814</c:v>
                </c:pt>
                <c:pt idx="8">
                  <c:v>#N/A</c:v>
                </c:pt>
                <c:pt idx="9">
                  <c:v>#N/A</c:v>
                </c:pt>
                <c:pt idx="10">
                  <c:v>929</c:v>
                </c:pt>
                <c:pt idx="11">
                  <c:v>#N/A</c:v>
                </c:pt>
                <c:pt idx="12">
                  <c:v>#N/A</c:v>
                </c:pt>
                <c:pt idx="13">
                  <c:v>942</c:v>
                </c:pt>
                <c:pt idx="14">
                  <c:v>#N/A</c:v>
                </c:pt>
              </c:numCache>
            </c:numRef>
          </c:val>
          <c:smooth val="0"/>
          <c:extLst>
            <c:ext xmlns:c16="http://schemas.microsoft.com/office/drawing/2014/chart" uri="{C3380CC4-5D6E-409C-BE32-E72D297353CC}">
              <c16:uniqueId val="{00000008-52CF-4988-9043-DF6BD16ABB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12226</c:v>
                </c:pt>
                <c:pt idx="5">
                  <c:v>12307</c:v>
                </c:pt>
                <c:pt idx="8">
                  <c:v>12399</c:v>
                </c:pt>
                <c:pt idx="11">
                  <c:v>12532</c:v>
                </c:pt>
                <c:pt idx="14">
                  <c:v>12697</c:v>
                </c:pt>
              </c:numCache>
            </c:numRef>
          </c:val>
          <c:extLst>
            <c:ext xmlns:c16="http://schemas.microsoft.com/office/drawing/2014/chart" uri="{C3380CC4-5D6E-409C-BE32-E72D297353CC}">
              <c16:uniqueId val="{00000000-71DC-4534-BB27-0FD2DE0B81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502</c:v>
                </c:pt>
                <c:pt idx="5">
                  <c:v>430</c:v>
                </c:pt>
                <c:pt idx="8">
                  <c:v>395</c:v>
                </c:pt>
                <c:pt idx="11">
                  <c:v>363</c:v>
                </c:pt>
                <c:pt idx="14">
                  <c:v>304</c:v>
                </c:pt>
              </c:numCache>
            </c:numRef>
          </c:val>
          <c:extLst>
            <c:ext xmlns:c16="http://schemas.microsoft.com/office/drawing/2014/chart" uri="{C3380CC4-5D6E-409C-BE32-E72D297353CC}">
              <c16:uniqueId val="{00000001-71DC-4534-BB27-0FD2DE0B81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8209</c:v>
                </c:pt>
                <c:pt idx="5">
                  <c:v>8162</c:v>
                </c:pt>
                <c:pt idx="8">
                  <c:v>7985</c:v>
                </c:pt>
                <c:pt idx="11">
                  <c:v>8949</c:v>
                </c:pt>
                <c:pt idx="14">
                  <c:v>10460</c:v>
                </c:pt>
              </c:numCache>
            </c:numRef>
          </c:val>
          <c:extLst>
            <c:ext xmlns:c16="http://schemas.microsoft.com/office/drawing/2014/chart" uri="{C3380CC4-5D6E-409C-BE32-E72D297353CC}">
              <c16:uniqueId val="{00000002-71DC-4534-BB27-0FD2DE0B81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DC-4534-BB27-0FD2DE0B81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DC-4534-BB27-0FD2DE0B81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295</c:v>
                </c:pt>
                <c:pt idx="3">
                  <c:v>218</c:v>
                </c:pt>
                <c:pt idx="6">
                  <c:v>173</c:v>
                </c:pt>
                <c:pt idx="9">
                  <c:v>205</c:v>
                </c:pt>
                <c:pt idx="12">
                  <c:v>89</c:v>
                </c:pt>
              </c:numCache>
            </c:numRef>
          </c:val>
          <c:extLst>
            <c:ext xmlns:c16="http://schemas.microsoft.com/office/drawing/2014/chart" uri="{C3380CC4-5D6E-409C-BE32-E72D297353CC}">
              <c16:uniqueId val="{00000005-71DC-4534-BB27-0FD2DE0B81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1954</c:v>
                </c:pt>
                <c:pt idx="3">
                  <c:v>1880</c:v>
                </c:pt>
                <c:pt idx="6">
                  <c:v>1859</c:v>
                </c:pt>
                <c:pt idx="9">
                  <c:v>1985</c:v>
                </c:pt>
                <c:pt idx="12">
                  <c:v>1754</c:v>
                </c:pt>
              </c:numCache>
            </c:numRef>
          </c:val>
          <c:extLst>
            <c:ext xmlns:c16="http://schemas.microsoft.com/office/drawing/2014/chart" uri="{C3380CC4-5D6E-409C-BE32-E72D297353CC}">
              <c16:uniqueId val="{00000006-71DC-4534-BB27-0FD2DE0B81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386</c:v>
                </c:pt>
                <c:pt idx="3">
                  <c:v>559</c:v>
                </c:pt>
                <c:pt idx="6">
                  <c:v>602</c:v>
                </c:pt>
                <c:pt idx="9">
                  <c:v>522</c:v>
                </c:pt>
                <c:pt idx="12">
                  <c:v>509</c:v>
                </c:pt>
              </c:numCache>
            </c:numRef>
          </c:val>
          <c:extLst>
            <c:ext xmlns:c16="http://schemas.microsoft.com/office/drawing/2014/chart" uri="{C3380CC4-5D6E-409C-BE32-E72D297353CC}">
              <c16:uniqueId val="{00000007-71DC-4534-BB27-0FD2DE0B81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7986</c:v>
                </c:pt>
                <c:pt idx="3">
                  <c:v>7926</c:v>
                </c:pt>
                <c:pt idx="6">
                  <c:v>7851</c:v>
                </c:pt>
                <c:pt idx="9">
                  <c:v>7413</c:v>
                </c:pt>
                <c:pt idx="12">
                  <c:v>7028</c:v>
                </c:pt>
              </c:numCache>
            </c:numRef>
          </c:val>
          <c:extLst>
            <c:ext xmlns:c16="http://schemas.microsoft.com/office/drawing/2014/chart" uri="{C3380CC4-5D6E-409C-BE32-E72D297353CC}">
              <c16:uniqueId val="{00000008-71DC-4534-BB27-0FD2DE0B81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DC-4534-BB27-0FD2DE0B81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12147</c:v>
                </c:pt>
                <c:pt idx="3">
                  <c:v>11973</c:v>
                </c:pt>
                <c:pt idx="6">
                  <c:v>11829</c:v>
                </c:pt>
                <c:pt idx="9">
                  <c:v>12076</c:v>
                </c:pt>
                <c:pt idx="12">
                  <c:v>12031</c:v>
                </c:pt>
              </c:numCache>
            </c:numRef>
          </c:val>
          <c:extLst>
            <c:ext xmlns:c16="http://schemas.microsoft.com/office/drawing/2014/chart" uri="{C3380CC4-5D6E-409C-BE32-E72D297353CC}">
              <c16:uniqueId val="{0000000A-71DC-4534-BB27-0FD2DE0B81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1832</c:v>
                </c:pt>
                <c:pt idx="2">
                  <c:v>#N/A</c:v>
                </c:pt>
                <c:pt idx="3">
                  <c:v>#N/A</c:v>
                </c:pt>
                <c:pt idx="4">
                  <c:v>1657</c:v>
                </c:pt>
                <c:pt idx="5">
                  <c:v>#N/A</c:v>
                </c:pt>
                <c:pt idx="6">
                  <c:v>#N/A</c:v>
                </c:pt>
                <c:pt idx="7">
                  <c:v>1536</c:v>
                </c:pt>
                <c:pt idx="8">
                  <c:v>#N/A</c:v>
                </c:pt>
                <c:pt idx="9">
                  <c:v>#N/A</c:v>
                </c:pt>
                <c:pt idx="10">
                  <c:v>357</c:v>
                </c:pt>
                <c:pt idx="11">
                  <c:v>#N/A</c:v>
                </c:pt>
                <c:pt idx="12">
                  <c:v>#N/A</c:v>
                </c:pt>
                <c:pt idx="13">
                  <c:v>0</c:v>
                </c:pt>
                <c:pt idx="14">
                  <c:v>#N/A</c:v>
                </c:pt>
              </c:numCache>
            </c:numRef>
          </c:val>
          <c:smooth val="0"/>
          <c:extLst>
            <c:ext xmlns:c16="http://schemas.microsoft.com/office/drawing/2014/chart" uri="{C3380CC4-5D6E-409C-BE32-E72D297353CC}">
              <c16:uniqueId val="{0000000B-71DC-4534-BB27-0FD2DE0B81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2737</c:v>
                </c:pt>
                <c:pt idx="1">
                  <c:v>2542</c:v>
                </c:pt>
                <c:pt idx="2">
                  <c:v>2513</c:v>
                </c:pt>
              </c:numCache>
            </c:numRef>
          </c:val>
          <c:extLst>
            <c:ext xmlns:c16="http://schemas.microsoft.com/office/drawing/2014/chart" uri="{C3380CC4-5D6E-409C-BE32-E72D297353CC}">
              <c16:uniqueId val="{00000000-ACA3-46E4-92AF-6D1DD2DAEE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ACA3-46E4-92AF-6D1DD2DAEE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4625</c:v>
                </c:pt>
                <c:pt idx="1">
                  <c:v>5708</c:v>
                </c:pt>
                <c:pt idx="2">
                  <c:v>7093</c:v>
                </c:pt>
              </c:numCache>
            </c:numRef>
          </c:val>
          <c:extLst>
            <c:ext xmlns:c16="http://schemas.microsoft.com/office/drawing/2014/chart" uri="{C3380CC4-5D6E-409C-BE32-E72D297353CC}">
              <c16:uniqueId val="{00000002-ACA3-46E4-92AF-6D1DD2DAEE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391760875750667E-2"/>
                  <c:y val="-6.8305381995693887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{472288C1-9C1A-4FE1-8B54-24C3F11C3F6E}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54-45C8-A8D9-BE2F7F5623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{69D54E21-D85C-4170-8A99-61BD0841D28C}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54-45C8-A8D9-BE2F7F5623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{30176C74-4E0A-4B1B-A0B3-C5DB824B99D4}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54-45C8-A8D9-BE2F7F5623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{CF20AFC3-7BC0-473B-BC96-51D1953D3892}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54-45C8-A8D9-BE2F7F5623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{6B09819C-F19E-4BF0-A532-DB66EC9E339E}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54-45C8-A8D9-BE2F7F56233D}"/>
                </c:ext>
              </c:extLst>
            </c:dLbl>
            <c:dLbl>
              <c:idx val="8"/>
              <c:layout>
                <c:manualLayout>
                  <c:x val="-4.1898640063394076E-2"/>
                  <c:y val="-9.749860660708024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{AD17BB5D-8D1D-43FA-8CCE-D5278FF361A7}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54-45C8-A8D9-BE2F7F56233D}"/>
                </c:ext>
              </c:extLst>
            </c:dLbl>
            <c:dLbl>
              <c:idx val="16"/>
              <c:layout>
                <c:manualLayout>
                  <c:x val="-3.2015750650234161E-2"/>
                  <c:y val="-4.558126597872668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{9C660AD8-483A-4E24-882B-26C0F6E35A99}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54-45C8-A8D9-BE2F7F56233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{D5BFDF88-BE34-4D7A-9C4F-529F4F1DB9F8}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54-45C8-A8D9-BE2F7F56233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{ED11111D-D38B-42B1-B220-A41C9DEEB9AC}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54-45C8-A8D9-BE2F7F5623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63.1</c:v>
                </c:pt>
                <c:pt idx="16">
                  <c:v>63.3</c:v>
                </c:pt>
                <c:pt idx="24">
                  <c:v>66.599999999999994</c:v>
                </c:pt>
                <c:pt idx="32">
                  <c:v>67.8</c:v>
                </c:pt>
              </c:numCache>
            </c:numRef>
          </c:xVal>
          <c:yVal>
            <c:numRef>
              <c:f>公会計指標分析・財政指標組合せ分析表!$BP$51:$DC$51</c:f>
              <c:numCache>
                <c:formatCode>#,##0.0;"▲ "#,##0.0</c:formatCode>
                <c:ptCount val="40"/>
                <c:pt idx="0">
                  <c:v>23.2</c:v>
                </c:pt>
                <c:pt idx="8">
                  <c:v>20.9</c:v>
                </c:pt>
                <c:pt idx="16">
                  <c:v>19.600000000000001</c:v>
                </c:pt>
                <c:pt idx="24">
                  <c:v>4.2</c:v>
                </c:pt>
              </c:numCache>
            </c:numRef>
          </c:yVal>
          <c:smooth val="0"/>
          <c:extLst>
            <c:ext xmlns:c16="http://schemas.microsoft.com/office/drawing/2014/chart" uri="{C3380CC4-5D6E-409C-BE32-E72D297353CC}">
              <c16:uniqueId val="{00000009-9154-45C8-A8D9-BE2F7F5623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{3DE620A6-880E-438D-A02C-CE01A20A2C36}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54-45C8-A8D9-BE2F7F5623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{52EF0849-A1BA-45F8-92D5-178BE4A07386}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54-45C8-A8D9-BE2F7F5623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{CF440123-5833-414C-86F5-8D446104718A}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54-45C8-A8D9-BE2F7F5623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{1159D536-DEF8-49FB-B840-55F0D4596D89}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54-45C8-A8D9-BE2F7F5623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{A6403B0C-C7CE-43AD-BAEE-4BA3E197BACC}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54-45C8-A8D9-BE2F7F56233D}"/>
                </c:ext>
              </c:extLst>
            </c:dLbl>
            <c:dLbl>
              <c:idx val="8"/>
              <c:layout>
                <c:manualLayout>
                  <c:x val="-2.622589270138911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{599DC55F-363D-487E-BDD1-EE6C0481C809}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54-45C8-A8D9-BE2F7F56233D}"/>
                </c:ext>
              </c:extLst>
            </c:dLbl>
            <c:dLbl>
              <c:idx val="16"/>
              <c:layout>
                <c:manualLayout>
                  <c:x val="-3.793505841841734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{BD06335C-D233-4908-9EBE-311ACB40CA76}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54-45C8-A8D9-BE2F7F56233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{906550F8-5FE7-4E8E-93EB-EEE9377DE996}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54-45C8-A8D9-BE2F7F56233D}"/>
                </c:ext>
              </c:extLst>
            </c:dLbl>
            <c:dLbl>
              <c:idx val="32"/>
              <c:layout>
                <c:manualLayout>
                  <c:x val="-3.2015750650234161E-2"/>
                  <c:y val="-4.757055861113276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{E17DC5BE-93A5-494E-9898-AD5DCF44FB6E}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54-45C8-A8D9-BE2F7F5623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154-45C8-A8D9-BE2F7F56233D}"/>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{679D607B-4F42-4526-88F8-10D326219458}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6A-4597-A225-4F661A5D2E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{E4517176-CD36-4E52-BEA2-C46C93BD305E}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A-4597-A225-4F661A5D2E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{E0115EC5-519E-4E88-AAC3-56044C6EA8F6}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A-4597-A225-4F661A5D2E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{EFF8A112-00E7-41BB-9E78-DBA6A827C730}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A-4597-A225-4F661A5D2E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{B216EF49-9F4A-48F6-AECF-1605B805239D}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A-4597-A225-4F661A5D2E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{CB749CC5-6AF9-44C5-92DC-5790D96DADF4}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6A-4597-A225-4F661A5D2E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{958394F7-1268-4F29-943B-12546DACAB92}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6A-4597-A225-4F661A5D2E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{B1752751-74C8-4E11-8590-D3E953F91637}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6A-4597-A225-4F661A5D2E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{0A928879-20A4-4AA8-B554-C0EE33FBC4F3}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6A-4597-A225-4F661A5D2E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12.2</c:v>
                </c:pt>
                <c:pt idx="16">
                  <c:v>11.4</c:v>
                </c:pt>
                <c:pt idx="24">
                  <c:v>10.9</c:v>
                </c:pt>
                <c:pt idx="32">
                  <c:v>10.6</c:v>
                </c:pt>
              </c:numCache>
            </c:numRef>
          </c:xVal>
          <c:yVal>
            <c:numRef>
              <c:f>公会計指標分析・財政指標組合せ分析表!$BP$73:$DC$73</c:f>
              <c:numCache>
                <c:formatCode>#,##0.0;"▲ "#,##0.0</c:formatCode>
                <c:ptCount val="40"/>
                <c:pt idx="0">
                  <c:v>23.2</c:v>
                </c:pt>
                <c:pt idx="8">
                  <c:v>20.9</c:v>
                </c:pt>
                <c:pt idx="16">
                  <c:v>19.600000000000001</c:v>
                </c:pt>
                <c:pt idx="24">
                  <c:v>4.2</c:v>
                </c:pt>
              </c:numCache>
            </c:numRef>
          </c:yVal>
          <c:smooth val="0"/>
          <c:extLst>
            <c:ext xmlns:c16="http://schemas.microsoft.com/office/drawing/2014/chart" uri="{C3380CC4-5D6E-409C-BE32-E72D297353CC}">
              <c16:uniqueId val="{00000009-136A-4597-A225-4F661A5D2E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21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{814BF7B0-E09A-4493-8130-344482222D85}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6A-4597-A225-4F661A5D2E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{A31A4992-2F65-4F50-B4D4-0717DF9A405D}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A-4597-A225-4F661A5D2E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{D9E62537-5B37-43B9-89AE-480384487CEE}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A-4597-A225-4F661A5D2E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{214A4C16-0292-448F-B25F-3882621429FE}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A-4597-A225-4F661A5D2E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{3DE916DC-FCD4-4969-9ACE-AE3313E792C4}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A-4597-A225-4F661A5D2EC2}"/>
                </c:ext>
              </c:extLst>
            </c:dLbl>
            <c:dLbl>
              <c:idx val="8"/>
              <c:layout>
                <c:manualLayout>
                  <c:x val="-3.03432477324731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{A0EDFBF2-2C06-453E-8783-AAA89D55E0D8}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6A-4597-A225-4F661A5D2E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{7EDE5FBD-2CFF-42DB-89C8-0BCD4EADAFD2}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6A-4597-A225-4F661A5D2E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{4DAAC332-3DA0-4796-A9FF-42581CD46643}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6A-4597-A225-4F661A5D2E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{0EF77D90-71C6-4224-9CF5-A2C947B02D8A}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6A-4597-A225-4F661A5D2E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36A-4597-A225-4F661A5D2EC2}"/>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については交付税措置のある有利なものを最大限活用することに努めていることもあり、算入公債費等は増加している。しかし、元利償還金、公営企業債の元利償還金に対する繰入金は、今後も増加していくことが見込まれていることから、基金も活用するなかで計画的な施設整備等を推進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年度に満期一括償還で利用。以降積立、取り崩し共になし。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ふるさと応援寄附金の増加等に伴う充当可能基金の大幅な増加や、下水道事業の企業債残高の減少に伴う公営企業債等繰入見込額の減少により、令和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今後も、基金を活用するなかで起債額を償還元金の額以内に抑制し、将来負担額の縮減に努める。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基金全体としては、令和３年度末基金残高は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としては、公立大学法人都留文科大学の施設更新需要に備えた公立大学法人都留文科大学運営基金の積立額の増加と、ふるさと応援寄附金の増加に伴うふるさと応援基金の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大規模事業に対して、毎年度の起債額とのバランスを見ながら積極的に基金を活用し、基金残高の適正な水準は確保しつつ、健全な財政運営に努める。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・ふるさと応援基金：ふるさと納税による寄附金を活用し、魅力あるまちづくりを推進するための基金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・都留市社会福祉基金：住民が主体となって行う福祉活動の活発化、その他福祉事業を推進することを目的とした基金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その他特定目的基金については、令和３年度末においては、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増加要因としては、ふるさと応援寄附金の増加に伴うふるさと応援基金への積立額の増加や大学施設整備基金、公共施設整備基金が増加したことにより前年度から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個別施設計画に基づく公共施設の大規模改修や更新などの財政負担に備え、公共施設整備基金への積立を行うなど、その他特定目的基金についても基金の目的に沿った計画的な運用を行う。また、都留市社会福祉基金について、金利の低下により果実型の運用が厳しくなっていることから、有効活用策について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を下らない額を財政調整基金へ編入することとしており、そのルールに準じて積立を行っている。令和３年度においては決算剰余金等による積立てより、取崩し額の方が大きくなったため微減となった。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基金の使途の明確化を図るため、特定目的基金への積立を行うなど、財政状況を注視していく中で、適正な運用を行う。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地方債の適正管理に努め、必要に応じて積立を行う。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有形固定資産減価償却率については、</a:t>
          </a:r>
          <a:r>
            <a:rPr kumimoji="1" lang="en-US" altLang="ja-JP" sz="1000">
              <a:solidFill>
                <a:schemeClr val="dk1"/>
              </a:solidFill>
              <a:effectLst/>
              <a:latin typeface="+mn-lt"/>
              <a:ea typeface="+mn-ea"/>
              <a:cs typeface="+mn-cs"/>
            </a:rPr>
            <a:t>67.8</a:t>
          </a:r>
          <a:r>
            <a:rPr kumimoji="1" lang="ja-JP" altLang="ja-JP" sz="1000">
              <a:solidFill>
                <a:schemeClr val="dk1"/>
              </a:solidFill>
              <a:effectLst/>
              <a:latin typeface="+mn-lt"/>
              <a:ea typeface="+mn-ea"/>
              <a:cs typeface="+mn-cs"/>
            </a:rPr>
            <a:t>ポイントと類似団体内の平均値に比べ</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ポイント高い数値となっている。これは、建築から相当年経過している建物が有形固定資産の大部分を占めているため、減価償却率が増加する傾向が続いていることが要因と思われる。今後は</a:t>
          </a:r>
          <a:r>
            <a:rPr kumimoji="1" lang="ja-JP" altLang="ja-JP" sz="1000" b="0" i="0" baseline="0">
              <a:solidFill>
                <a:schemeClr val="dk1"/>
              </a:solidFill>
              <a:effectLst/>
              <a:latin typeface="+mn-lt"/>
              <a:ea typeface="+mn-ea"/>
              <a:cs typeface="+mn-cs"/>
            </a:rPr>
            <a:t>個別施設計画や公共施設等総合管理計画</a:t>
          </a:r>
          <a:r>
            <a:rPr kumimoji="1" lang="ja-JP" altLang="ja-JP" sz="1000">
              <a:solidFill>
                <a:schemeClr val="dk1"/>
              </a:solidFill>
              <a:effectLst/>
              <a:latin typeface="+mn-lt"/>
              <a:ea typeface="+mn-ea"/>
              <a:cs typeface="+mn-cs"/>
            </a:rPr>
            <a:t>に基づいた長寿命化改修や除却等を進めていく必要がある。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4"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6" name="フローチャート: 判断 75"/>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8" name="フローチャート: 判断 77"/>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楕円 84"/>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6"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116024</xdr:rowOff>
    </xdr:from>
    <xdr:to>
      <xdr:col>19</xdr:col>
      <xdr:colOff>187325</xdr:colOff>
      <xdr:row>31</xdr:row>
      <xdr:rowOff>46174</xdr:rowOff>
    </xdr:to>
    <xdr:sp macro="" textlink="">
      <xdr:nvSpPr>
        <xdr:cNvPr id="87" name="楕円 86"/>
        <xdr:cNvSpPr/>
      </xdr:nvSpPr>
      <xdr:spPr>
        <a:xfrm>
          <a:off x="4000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166824</xdr:rowOff>
    </xdr:from>
    <xdr:to>
      <xdr:col>23</xdr:col>
      <xdr:colOff>85725</xdr:colOff>
      <xdr:row>31</xdr:row>
      <xdr:rowOff>32385</xdr:rowOff>
    </xdr:to>
    <xdr:cxnSp macro="">
      <xdr:nvCxnSpPr>
        <xdr:cNvPr id="88" name="直線コネクタ 87"/>
        <xdr:cNvCxnSpPr/>
      </xdr:nvCxnSpPr>
      <xdr:spPr>
        <a:xfrm>
          <a:off x="4051300" y="608184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9" name="楕円 88"/>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166824</xdr:rowOff>
    </xdr:to>
    <xdr:cxnSp macro="">
      <xdr:nvCxnSpPr>
        <xdr:cNvPr id="90" name="直線コネクタ 89"/>
        <xdr:cNvCxnSpPr/>
      </xdr:nvCxnSpPr>
      <xdr:spPr>
        <a:xfrm>
          <a:off x="3289300" y="5980067"/>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91" name="楕円 90"/>
        <xdr:cNvSpPr/>
      </xdr:nvSpPr>
      <xdr:spPr>
        <a:xfrm>
          <a:off x="2476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58874</xdr:rowOff>
    </xdr:from>
    <xdr:to>
      <xdr:col>15</xdr:col>
      <xdr:colOff>136525</xdr:colOff>
      <xdr:row>30</xdr:row>
      <xdr:rowOff>65042</xdr:rowOff>
    </xdr:to>
    <xdr:cxnSp macro="">
      <xdr:nvCxnSpPr>
        <xdr:cNvPr id="92" name="直線コネクタ 91"/>
        <xdr:cNvCxnSpPr/>
      </xdr:nvCxnSpPr>
      <xdr:spPr>
        <a:xfrm>
          <a:off x="2527300" y="5973899"/>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3" name="楕円 92"/>
        <xdr:cNvSpPr/>
      </xdr:nvSpPr>
      <xdr:spPr>
        <a:xfrm>
          <a:off x="171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30</xdr:row>
      <xdr:rowOff>58874</xdr:rowOff>
    </xdr:to>
    <xdr:cxnSp macro="">
      <xdr:nvCxnSpPr>
        <xdr:cNvPr id="94" name="直線コネクタ 93"/>
        <xdr:cNvCxnSpPr/>
      </xdr:nvCxnSpPr>
      <xdr:spPr>
        <a:xfrm>
          <a:off x="1765300" y="597081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5"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7"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8"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37301</xdr:rowOff>
    </xdr:from>
    <xdr:ext cx="405111" cy="259045"/>
    <xdr:sp macro="" textlink="">
      <xdr:nvSpPr>
        <xdr:cNvPr id="99" name="n_1mainValue有形固定資産減価償却率"/>
        <xdr:cNvSpPr txBox="1"/>
      </xdr:nvSpPr>
      <xdr:spPr>
        <a:xfrm>
          <a:off x="38360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100" name="n_2mainValue有形固定資産減価償却率"/>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100801</xdr:rowOff>
    </xdr:from>
    <xdr:ext cx="405111" cy="259045"/>
    <xdr:sp macro="" textlink="">
      <xdr:nvSpPr>
        <xdr:cNvPr id="101" name="n_3mainValue有形固定資産減価償却率"/>
        <xdr:cNvSpPr txBox="1"/>
      </xdr:nvSpPr>
      <xdr:spPr>
        <a:xfrm>
          <a:off x="2324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97716</xdr:rowOff>
    </xdr:from>
    <xdr:ext cx="405111" cy="259045"/>
    <xdr:sp macro="" textlink="">
      <xdr:nvSpPr>
        <xdr:cNvPr id="102" name="n_4mainValue有形固定資産減価償却率"/>
        <xdr:cNvSpPr txBox="1"/>
      </xdr:nvSpPr>
      <xdr:spPr>
        <a:xfrm>
          <a:off x="1562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債務償還可能年数については</a:t>
          </a:r>
          <a:r>
            <a:rPr kumimoji="1" lang="en-US" altLang="ja-JP" sz="1000">
              <a:solidFill>
                <a:schemeClr val="dk1"/>
              </a:solidFill>
              <a:effectLst/>
              <a:latin typeface="+mn-lt"/>
              <a:ea typeface="+mn-ea"/>
              <a:cs typeface="+mn-cs"/>
            </a:rPr>
            <a:t>323.3</a:t>
          </a:r>
          <a:r>
            <a:rPr kumimoji="1" lang="ja-JP" altLang="ja-JP" sz="1000">
              <a:solidFill>
                <a:schemeClr val="dk1"/>
              </a:solidFill>
              <a:effectLst/>
              <a:latin typeface="+mn-lt"/>
              <a:ea typeface="+mn-ea"/>
              <a:cs typeface="+mn-cs"/>
            </a:rPr>
            <a:t>％と類似団体内平均値に比べ</a:t>
          </a:r>
          <a:r>
            <a:rPr kumimoji="1" lang="en-US" altLang="ja-JP" sz="1000">
              <a:solidFill>
                <a:schemeClr val="dk1"/>
              </a:solidFill>
              <a:effectLst/>
              <a:latin typeface="+mn-lt"/>
              <a:ea typeface="+mn-ea"/>
              <a:cs typeface="+mn-cs"/>
            </a:rPr>
            <a:t>190.3</a:t>
          </a:r>
          <a:r>
            <a:rPr kumimoji="1" lang="ja-JP" altLang="ja-JP" sz="1000">
              <a:solidFill>
                <a:schemeClr val="dk1"/>
              </a:solidFill>
              <a:effectLst/>
              <a:latin typeface="+mn-lt"/>
              <a:ea typeface="+mn-ea"/>
              <a:cs typeface="+mn-cs"/>
            </a:rPr>
            <a:t>ポイント低い数値となっている。全国平均及び山梨県平均と比較しても低い数値となっている。充当可能財源に当たる充当可能基金の増加や市債発行の抑制等が要因と考えられる。今後については投資的経費に係る起債の発行や基金の繰入れによる充当可能基金の減が想定されるため数値を注視し、引き続き類似団体内平均値を上回らないよう、取り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0" name="フローチャート: 判断 139"/>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1" name="フローチャート: 判断 140"/>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2" name="フローチャート: 判断 141"/>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83196</xdr:rowOff>
    </xdr:from>
    <xdr:to>
      <xdr:col>76</xdr:col>
      <xdr:colOff>73025</xdr:colOff>
      <xdr:row>28</xdr:row>
      <xdr:rowOff>13346</xdr:rowOff>
    </xdr:to>
    <xdr:sp macro="" textlink="">
      <xdr:nvSpPr>
        <xdr:cNvPr id="148" name="楕円 147"/>
        <xdr:cNvSpPr/>
      </xdr:nvSpPr>
      <xdr:spPr>
        <a:xfrm>
          <a:off x="14744700" y="54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106073</xdr:rowOff>
    </xdr:from>
    <xdr:ext cx="469744" cy="259045"/>
    <xdr:sp macro="" textlink="">
      <xdr:nvSpPr>
        <xdr:cNvPr id="149" name="債務償還比率該当値テキスト"/>
        <xdr:cNvSpPr txBox="1"/>
      </xdr:nvSpPr>
      <xdr:spPr>
        <a:xfrm>
          <a:off x="14846300" y="533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152654</xdr:rowOff>
    </xdr:from>
    <xdr:to>
      <xdr:col>72</xdr:col>
      <xdr:colOff>123825</xdr:colOff>
      <xdr:row>29</xdr:row>
      <xdr:rowOff>82804</xdr:rowOff>
    </xdr:to>
    <xdr:sp macro="" textlink="">
      <xdr:nvSpPr>
        <xdr:cNvPr id="150" name="楕円 149"/>
        <xdr:cNvSpPr/>
      </xdr:nvSpPr>
      <xdr:spPr>
        <a:xfrm>
          <a:off x="14033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133996</xdr:rowOff>
    </xdr:from>
    <xdr:to>
      <xdr:col>76</xdr:col>
      <xdr:colOff>22225</xdr:colOff>
      <xdr:row>29</xdr:row>
      <xdr:rowOff>32004</xdr:rowOff>
    </xdr:to>
    <xdr:cxnSp macro="">
      <xdr:nvCxnSpPr>
        <xdr:cNvPr id="151" name="直線コネクタ 150"/>
        <xdr:cNvCxnSpPr/>
      </xdr:nvCxnSpPr>
      <xdr:spPr>
        <a:xfrm flipV="1">
          <a:off x="14084300" y="5534671"/>
          <a:ext cx="711200" cy="2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99949</xdr:rowOff>
    </xdr:from>
    <xdr:to>
      <xdr:col>68</xdr:col>
      <xdr:colOff>123825</xdr:colOff>
      <xdr:row>30</xdr:row>
      <xdr:rowOff>30099</xdr:rowOff>
    </xdr:to>
    <xdr:sp macro="" textlink="">
      <xdr:nvSpPr>
        <xdr:cNvPr id="152" name="楕円 151"/>
        <xdr:cNvSpPr/>
      </xdr:nvSpPr>
      <xdr:spPr>
        <a:xfrm>
          <a:off x="13271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32004</xdr:rowOff>
    </xdr:from>
    <xdr:to>
      <xdr:col>72</xdr:col>
      <xdr:colOff>73025</xdr:colOff>
      <xdr:row>29</xdr:row>
      <xdr:rowOff>150749</xdr:rowOff>
    </xdr:to>
    <xdr:cxnSp macro="">
      <xdr:nvCxnSpPr>
        <xdr:cNvPr id="153" name="直線コネクタ 152"/>
        <xdr:cNvCxnSpPr/>
      </xdr:nvCxnSpPr>
      <xdr:spPr>
        <a:xfrm flipV="1">
          <a:off x="13322300" y="5775579"/>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2254</xdr:rowOff>
    </xdr:from>
    <xdr:to>
      <xdr:col>64</xdr:col>
      <xdr:colOff>123825</xdr:colOff>
      <xdr:row>29</xdr:row>
      <xdr:rowOff>103854</xdr:rowOff>
    </xdr:to>
    <xdr:sp macro="" textlink="">
      <xdr:nvSpPr>
        <xdr:cNvPr id="154" name="楕円 153"/>
        <xdr:cNvSpPr/>
      </xdr:nvSpPr>
      <xdr:spPr>
        <a:xfrm>
          <a:off x="12509500" y="5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53054</xdr:rowOff>
    </xdr:from>
    <xdr:to>
      <xdr:col>68</xdr:col>
      <xdr:colOff>73025</xdr:colOff>
      <xdr:row>29</xdr:row>
      <xdr:rowOff>150749</xdr:rowOff>
    </xdr:to>
    <xdr:cxnSp macro="">
      <xdr:nvCxnSpPr>
        <xdr:cNvPr id="155" name="直線コネクタ 154"/>
        <xdr:cNvCxnSpPr/>
      </xdr:nvCxnSpPr>
      <xdr:spPr>
        <a:xfrm>
          <a:off x="12560300" y="5796629"/>
          <a:ext cx="762000" cy="9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132323</xdr:rowOff>
    </xdr:from>
    <xdr:to>
      <xdr:col>60</xdr:col>
      <xdr:colOff>123825</xdr:colOff>
      <xdr:row>29</xdr:row>
      <xdr:rowOff>62473</xdr:rowOff>
    </xdr:to>
    <xdr:sp macro="" textlink="">
      <xdr:nvSpPr>
        <xdr:cNvPr id="156" name="楕円 155"/>
        <xdr:cNvSpPr/>
      </xdr:nvSpPr>
      <xdr:spPr>
        <a:xfrm>
          <a:off x="11747500" y="57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11673</xdr:rowOff>
    </xdr:from>
    <xdr:to>
      <xdr:col>64</xdr:col>
      <xdr:colOff>73025</xdr:colOff>
      <xdr:row>29</xdr:row>
      <xdr:rowOff>53054</xdr:rowOff>
    </xdr:to>
    <xdr:cxnSp macro="">
      <xdr:nvCxnSpPr>
        <xdr:cNvPr id="157" name="直線コネクタ 156"/>
        <xdr:cNvCxnSpPr/>
      </xdr:nvCxnSpPr>
      <xdr:spPr>
        <a:xfrm>
          <a:off x="11798300" y="5755248"/>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8"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9" name="n_2aveValue債務償還比率"/>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0"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1"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99331</xdr:rowOff>
    </xdr:from>
    <xdr:ext cx="469744" cy="259045"/>
    <xdr:sp macro="" textlink="">
      <xdr:nvSpPr>
        <xdr:cNvPr id="162" name="n_1mainValue債務償還比率"/>
        <xdr:cNvSpPr txBox="1"/>
      </xdr:nvSpPr>
      <xdr:spPr>
        <a:xfrm>
          <a:off x="13836727" y="55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46626</xdr:rowOff>
    </xdr:from>
    <xdr:ext cx="469744" cy="259045"/>
    <xdr:sp macro="" textlink="">
      <xdr:nvSpPr>
        <xdr:cNvPr id="163" name="n_2mainValue債務償還比率"/>
        <xdr:cNvSpPr txBox="1"/>
      </xdr:nvSpPr>
      <xdr:spPr>
        <a:xfrm>
          <a:off x="13087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120381</xdr:rowOff>
    </xdr:from>
    <xdr:ext cx="469744" cy="259045"/>
    <xdr:sp macro="" textlink="">
      <xdr:nvSpPr>
        <xdr:cNvPr id="164" name="n_3mainValue債務償還比率"/>
        <xdr:cNvSpPr txBox="1"/>
      </xdr:nvSpPr>
      <xdr:spPr>
        <a:xfrm>
          <a:off x="12325427" y="55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79000</xdr:rowOff>
    </xdr:from>
    <xdr:ext cx="469744" cy="259045"/>
    <xdr:sp macro="" textlink="">
      <xdr:nvSpPr>
        <xdr:cNvPr id="165" name="n_4mainValue債務償還比率"/>
        <xdr:cNvSpPr txBox="1"/>
      </xdr:nvSpPr>
      <xdr:spPr>
        <a:xfrm>
          <a:off x="11563427" y="54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3" name="楕円 72"/>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4"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156210</xdr:rowOff>
    </xdr:to>
    <xdr:cxnSp macro="">
      <xdr:nvCxnSpPr>
        <xdr:cNvPr id="76" name="直線コネクタ 75"/>
        <xdr:cNvCxnSpPr/>
      </xdr:nvCxnSpPr>
      <xdr:spPr>
        <a:xfrm>
          <a:off x="3797300" y="66351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120015</xdr:rowOff>
    </xdr:to>
    <xdr:cxnSp macro="">
      <xdr:nvCxnSpPr>
        <xdr:cNvPr id="78" name="直線コネクタ 77"/>
        <xdr:cNvCxnSpPr/>
      </xdr:nvCxnSpPr>
      <xdr:spPr>
        <a:xfrm>
          <a:off x="2908300" y="66122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97155</xdr:rowOff>
    </xdr:to>
    <xdr:cxnSp macro="">
      <xdr:nvCxnSpPr>
        <xdr:cNvPr id="80" name="直線コネクタ 79"/>
        <xdr:cNvCxnSpPr/>
      </xdr:nvCxnSpPr>
      <xdr:spPr>
        <a:xfrm>
          <a:off x="2019300" y="6555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40005</xdr:rowOff>
    </xdr:to>
    <xdr:cxnSp macro="">
      <xdr:nvCxnSpPr>
        <xdr:cNvPr id="82" name="直線コネクタ 81"/>
        <xdr:cNvCxnSpPr/>
      </xdr:nvCxnSpPr>
      <xdr:spPr>
        <a:xfrm>
          <a:off x="1130300" y="6534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道路】&#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105442</xdr:rowOff>
    </xdr:from>
    <xdr:to>
      <xdr:col>55</xdr:col>
      <xdr:colOff>50800</xdr:colOff>
      <xdr:row>41</xdr:row>
      <xdr:rowOff>35592</xdr:rowOff>
    </xdr:to>
    <xdr:sp macro="" textlink="">
      <xdr:nvSpPr>
        <xdr:cNvPr id="132" name="楕円 131"/>
        <xdr:cNvSpPr/>
      </xdr:nvSpPr>
      <xdr:spPr>
        <a:xfrm>
          <a:off x="10426700" y="69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83869</xdr:rowOff>
    </xdr:from>
    <xdr:ext cx="469744" cy="259045"/>
    <xdr:sp macro="" textlink="">
      <xdr:nvSpPr>
        <xdr:cNvPr id="133" name="【道路】&#10;一人当たり延長該当値テキスト"/>
        <xdr:cNvSpPr txBox="1"/>
      </xdr:nvSpPr>
      <xdr:spPr>
        <a:xfrm>
          <a:off x="10515600" y="69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120367</xdr:rowOff>
    </xdr:from>
    <xdr:to>
      <xdr:col>50</xdr:col>
      <xdr:colOff>165100</xdr:colOff>
      <xdr:row>41</xdr:row>
      <xdr:rowOff>50517</xdr:rowOff>
    </xdr:to>
    <xdr:sp macro="" textlink="">
      <xdr:nvSpPr>
        <xdr:cNvPr id="134" name="楕円 133"/>
        <xdr:cNvSpPr/>
      </xdr:nvSpPr>
      <xdr:spPr>
        <a:xfrm>
          <a:off x="9588500" y="69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156242</xdr:rowOff>
    </xdr:from>
    <xdr:to>
      <xdr:col>55</xdr:col>
      <xdr:colOff>0</xdr:colOff>
      <xdr:row>40</xdr:row>
      <xdr:rowOff>171167</xdr:rowOff>
    </xdr:to>
    <xdr:cxnSp macro="">
      <xdr:nvCxnSpPr>
        <xdr:cNvPr id="135" name="直線コネクタ 134"/>
        <xdr:cNvCxnSpPr/>
      </xdr:nvCxnSpPr>
      <xdr:spPr>
        <a:xfrm flipV="1">
          <a:off x="9639300" y="7014242"/>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128694</xdr:rowOff>
    </xdr:from>
    <xdr:to>
      <xdr:col>46</xdr:col>
      <xdr:colOff>38100</xdr:colOff>
      <xdr:row>41</xdr:row>
      <xdr:rowOff>58844</xdr:rowOff>
    </xdr:to>
    <xdr:sp macro="" textlink="">
      <xdr:nvSpPr>
        <xdr:cNvPr id="136" name="楕円 135"/>
        <xdr:cNvSpPr/>
      </xdr:nvSpPr>
      <xdr:spPr>
        <a:xfrm>
          <a:off x="8699500" y="69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171167</xdr:rowOff>
    </xdr:from>
    <xdr:to>
      <xdr:col>50</xdr:col>
      <xdr:colOff>114300</xdr:colOff>
      <xdr:row>41</xdr:row>
      <xdr:rowOff>8044</xdr:rowOff>
    </xdr:to>
    <xdr:cxnSp macro="">
      <xdr:nvCxnSpPr>
        <xdr:cNvPr id="137" name="直線コネクタ 136"/>
        <xdr:cNvCxnSpPr/>
      </xdr:nvCxnSpPr>
      <xdr:spPr>
        <a:xfrm flipV="1">
          <a:off x="8750300" y="702916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116024</xdr:rowOff>
    </xdr:from>
    <xdr:to>
      <xdr:col>41</xdr:col>
      <xdr:colOff>101600</xdr:colOff>
      <xdr:row>41</xdr:row>
      <xdr:rowOff>46174</xdr:rowOff>
    </xdr:to>
    <xdr:sp macro="" textlink="">
      <xdr:nvSpPr>
        <xdr:cNvPr id="138" name="楕円 137"/>
        <xdr:cNvSpPr/>
      </xdr:nvSpPr>
      <xdr:spPr>
        <a:xfrm>
          <a:off x="7810500" y="69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166824</xdr:rowOff>
    </xdr:from>
    <xdr:to>
      <xdr:col>45</xdr:col>
      <xdr:colOff>177800</xdr:colOff>
      <xdr:row>41</xdr:row>
      <xdr:rowOff>8044</xdr:rowOff>
    </xdr:to>
    <xdr:cxnSp macro="">
      <xdr:nvCxnSpPr>
        <xdr:cNvPr id="139" name="直線コネクタ 138"/>
        <xdr:cNvCxnSpPr/>
      </xdr:nvCxnSpPr>
      <xdr:spPr>
        <a:xfrm>
          <a:off x="7861300" y="7024824"/>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125429</xdr:rowOff>
    </xdr:from>
    <xdr:to>
      <xdr:col>36</xdr:col>
      <xdr:colOff>165100</xdr:colOff>
      <xdr:row>41</xdr:row>
      <xdr:rowOff>55579</xdr:rowOff>
    </xdr:to>
    <xdr:sp macro="" textlink="">
      <xdr:nvSpPr>
        <xdr:cNvPr id="140" name="楕円 139"/>
        <xdr:cNvSpPr/>
      </xdr:nvSpPr>
      <xdr:spPr>
        <a:xfrm>
          <a:off x="6921500" y="69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166824</xdr:rowOff>
    </xdr:from>
    <xdr:to>
      <xdr:col>41</xdr:col>
      <xdr:colOff>50800</xdr:colOff>
      <xdr:row>41</xdr:row>
      <xdr:rowOff>4779</xdr:rowOff>
    </xdr:to>
    <xdr:cxnSp macro="">
      <xdr:nvCxnSpPr>
        <xdr:cNvPr id="141" name="直線コネクタ 140"/>
        <xdr:cNvCxnSpPr/>
      </xdr:nvCxnSpPr>
      <xdr:spPr>
        <a:xfrm flipV="1">
          <a:off x="6972300" y="7024824"/>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41644</xdr:rowOff>
    </xdr:from>
    <xdr:ext cx="469744" cy="259045"/>
    <xdr:sp macro="" textlink="">
      <xdr:nvSpPr>
        <xdr:cNvPr id="146" name="n_1mainValue【道路】&#10;一人当たり延長"/>
        <xdr:cNvSpPr txBox="1"/>
      </xdr:nvSpPr>
      <xdr:spPr>
        <a:xfrm>
          <a:off x="9391727" y="707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49971</xdr:rowOff>
    </xdr:from>
    <xdr:ext cx="469744" cy="259045"/>
    <xdr:sp macro="" textlink="">
      <xdr:nvSpPr>
        <xdr:cNvPr id="147" name="n_2mainValue【道路】&#10;一人当たり延長"/>
        <xdr:cNvSpPr txBox="1"/>
      </xdr:nvSpPr>
      <xdr:spPr>
        <a:xfrm>
          <a:off x="8515427" y="707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37301</xdr:rowOff>
    </xdr:from>
    <xdr:ext cx="469744" cy="259045"/>
    <xdr:sp macro="" textlink="">
      <xdr:nvSpPr>
        <xdr:cNvPr id="148" name="n_3mainValue【道路】&#10;一人当たり延長"/>
        <xdr:cNvSpPr txBox="1"/>
      </xdr:nvSpPr>
      <xdr:spPr>
        <a:xfrm>
          <a:off x="7626427" y="70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46706</xdr:rowOff>
    </xdr:from>
    <xdr:ext cx="469744" cy="259045"/>
    <xdr:sp macro="" textlink="">
      <xdr:nvSpPr>
        <xdr:cNvPr id="149" name="n_4mainValue【道路】&#10;一人当たり延長"/>
        <xdr:cNvSpPr txBox="1"/>
      </xdr:nvSpPr>
      <xdr:spPr>
        <a:xfrm>
          <a:off x="6737427" y="707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91" name="楕円 190"/>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2" name="【橋りょう・トンネ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93" name="楕円 192"/>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22860</xdr:rowOff>
    </xdr:to>
    <xdr:cxnSp macro="">
      <xdr:nvCxnSpPr>
        <xdr:cNvPr id="194" name="直線コネクタ 193"/>
        <xdr:cNvCxnSpPr/>
      </xdr:nvCxnSpPr>
      <xdr:spPr>
        <a:xfrm>
          <a:off x="3797300" y="1080788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156573</xdr:rowOff>
    </xdr:from>
    <xdr:to>
      <xdr:col>15</xdr:col>
      <xdr:colOff>101600</xdr:colOff>
      <xdr:row>63</xdr:row>
      <xdr:rowOff>86723</xdr:rowOff>
    </xdr:to>
    <xdr:sp macro="" textlink="">
      <xdr:nvSpPr>
        <xdr:cNvPr id="195" name="楕円 194"/>
        <xdr:cNvSpPr/>
      </xdr:nvSpPr>
      <xdr:spPr>
        <a:xfrm>
          <a:off x="2857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35923</xdr:rowOff>
    </xdr:to>
    <xdr:cxnSp macro="">
      <xdr:nvCxnSpPr>
        <xdr:cNvPr id="196" name="直線コネクタ 195"/>
        <xdr:cNvCxnSpPr/>
      </xdr:nvCxnSpPr>
      <xdr:spPr>
        <a:xfrm flipV="1">
          <a:off x="2908300" y="108078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7" name="楕円 196"/>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35923</xdr:rowOff>
    </xdr:to>
    <xdr:cxnSp macro="">
      <xdr:nvCxnSpPr>
        <xdr:cNvPr id="198" name="直線コネクタ 197"/>
        <xdr:cNvCxnSpPr/>
      </xdr:nvCxnSpPr>
      <xdr:spPr>
        <a:xfrm>
          <a:off x="2019300" y="1080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199" name="楕円 198"/>
        <xdr:cNvSpPr/>
      </xdr:nvSpPr>
      <xdr:spPr>
        <a:xfrm>
          <a:off x="107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148590</xdr:rowOff>
    </xdr:from>
    <xdr:to>
      <xdr:col>10</xdr:col>
      <xdr:colOff>114300</xdr:colOff>
      <xdr:row>63</xdr:row>
      <xdr:rowOff>3266</xdr:rowOff>
    </xdr:to>
    <xdr:cxnSp macro="">
      <xdr:nvCxnSpPr>
        <xdr:cNvPr id="200" name="直線コネクタ 199"/>
        <xdr:cNvCxnSpPr/>
      </xdr:nvCxnSpPr>
      <xdr:spPr>
        <a:xfrm>
          <a:off x="1130300" y="1077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205" name="n_1mainValue【橋りょう・トンネル】&#10;有形固定資産減価償却率"/>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77850</xdr:rowOff>
    </xdr:from>
    <xdr:ext cx="405111" cy="259045"/>
    <xdr:sp macro="" textlink="">
      <xdr:nvSpPr>
        <xdr:cNvPr id="206" name="n_2mainValue【橋りょう・トンネル】&#10;有形固定資産減価償却率"/>
        <xdr:cNvSpPr txBox="1"/>
      </xdr:nvSpPr>
      <xdr:spPr>
        <a:xfrm>
          <a:off x="2705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7" name="n_3mainValue【橋りょう・トンネル】&#10;有形固定資産減価償却率"/>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208" name="n_4mainValue【橋りょう・トンネル】&#10;有形固定資産減価償却率"/>
        <xdr:cNvSpPr txBox="1"/>
      </xdr:nvSpPr>
      <xdr:spPr>
        <a:xfrm>
          <a:off x="927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5643</xdr:rowOff>
    </xdr:from>
    <xdr:to>
      <xdr:col>55</xdr:col>
      <xdr:colOff>50800</xdr:colOff>
      <xdr:row>62</xdr:row>
      <xdr:rowOff>107243</xdr:rowOff>
    </xdr:to>
    <xdr:sp macro="" textlink="">
      <xdr:nvSpPr>
        <xdr:cNvPr id="250" name="楕円 249"/>
        <xdr:cNvSpPr/>
      </xdr:nvSpPr>
      <xdr:spPr>
        <a:xfrm>
          <a:off x="10426700" y="106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155520</xdr:rowOff>
    </xdr:from>
    <xdr:ext cx="599010" cy="259045"/>
    <xdr:sp macro="" textlink="">
      <xdr:nvSpPr>
        <xdr:cNvPr id="251" name="【橋りょう・トンネル】&#10;一人当たり有形固定資産（償却資産）額該当値テキスト"/>
        <xdr:cNvSpPr txBox="1"/>
      </xdr:nvSpPr>
      <xdr:spPr>
        <a:xfrm>
          <a:off x="10515600" y="1061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10836</xdr:rowOff>
    </xdr:from>
    <xdr:to>
      <xdr:col>50</xdr:col>
      <xdr:colOff>165100</xdr:colOff>
      <xdr:row>62</xdr:row>
      <xdr:rowOff>112436</xdr:rowOff>
    </xdr:to>
    <xdr:sp macro="" textlink="">
      <xdr:nvSpPr>
        <xdr:cNvPr id="252" name="楕円 251"/>
        <xdr:cNvSpPr/>
      </xdr:nvSpPr>
      <xdr:spPr>
        <a:xfrm>
          <a:off x="9588500" y="106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56443</xdr:rowOff>
    </xdr:from>
    <xdr:to>
      <xdr:col>55</xdr:col>
      <xdr:colOff>0</xdr:colOff>
      <xdr:row>62</xdr:row>
      <xdr:rowOff>61636</xdr:rowOff>
    </xdr:to>
    <xdr:cxnSp macro="">
      <xdr:nvCxnSpPr>
        <xdr:cNvPr id="253" name="直線コネクタ 252"/>
        <xdr:cNvCxnSpPr/>
      </xdr:nvCxnSpPr>
      <xdr:spPr>
        <a:xfrm flipV="1">
          <a:off x="9639300" y="10686343"/>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28898</xdr:rowOff>
    </xdr:from>
    <xdr:to>
      <xdr:col>46</xdr:col>
      <xdr:colOff>38100</xdr:colOff>
      <xdr:row>62</xdr:row>
      <xdr:rowOff>130498</xdr:rowOff>
    </xdr:to>
    <xdr:sp macro="" textlink="">
      <xdr:nvSpPr>
        <xdr:cNvPr id="254" name="楕円 253"/>
        <xdr:cNvSpPr/>
      </xdr:nvSpPr>
      <xdr:spPr>
        <a:xfrm>
          <a:off x="8699500" y="106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61636</xdr:rowOff>
    </xdr:from>
    <xdr:to>
      <xdr:col>50</xdr:col>
      <xdr:colOff>114300</xdr:colOff>
      <xdr:row>62</xdr:row>
      <xdr:rowOff>79698</xdr:rowOff>
    </xdr:to>
    <xdr:cxnSp macro="">
      <xdr:nvCxnSpPr>
        <xdr:cNvPr id="255" name="直線コネクタ 254"/>
        <xdr:cNvCxnSpPr/>
      </xdr:nvCxnSpPr>
      <xdr:spPr>
        <a:xfrm flipV="1">
          <a:off x="8750300" y="10691536"/>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34927</xdr:rowOff>
    </xdr:from>
    <xdr:to>
      <xdr:col>41</xdr:col>
      <xdr:colOff>101600</xdr:colOff>
      <xdr:row>62</xdr:row>
      <xdr:rowOff>136527</xdr:rowOff>
    </xdr:to>
    <xdr:sp macro="" textlink="">
      <xdr:nvSpPr>
        <xdr:cNvPr id="256" name="楕円 255"/>
        <xdr:cNvSpPr/>
      </xdr:nvSpPr>
      <xdr:spPr>
        <a:xfrm>
          <a:off x="7810500" y="10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79698</xdr:rowOff>
    </xdr:from>
    <xdr:to>
      <xdr:col>45</xdr:col>
      <xdr:colOff>177800</xdr:colOff>
      <xdr:row>62</xdr:row>
      <xdr:rowOff>85727</xdr:rowOff>
    </xdr:to>
    <xdr:cxnSp macro="">
      <xdr:nvCxnSpPr>
        <xdr:cNvPr id="257" name="直線コネクタ 256"/>
        <xdr:cNvCxnSpPr/>
      </xdr:nvCxnSpPr>
      <xdr:spPr>
        <a:xfrm flipV="1">
          <a:off x="7861300" y="10709598"/>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25236</xdr:rowOff>
    </xdr:from>
    <xdr:to>
      <xdr:col>36</xdr:col>
      <xdr:colOff>165100</xdr:colOff>
      <xdr:row>62</xdr:row>
      <xdr:rowOff>126836</xdr:rowOff>
    </xdr:to>
    <xdr:sp macro="" textlink="">
      <xdr:nvSpPr>
        <xdr:cNvPr id="258" name="楕円 257"/>
        <xdr:cNvSpPr/>
      </xdr:nvSpPr>
      <xdr:spPr>
        <a:xfrm>
          <a:off x="6921500" y="106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76036</xdr:rowOff>
    </xdr:from>
    <xdr:to>
      <xdr:col>41</xdr:col>
      <xdr:colOff>50800</xdr:colOff>
      <xdr:row>62</xdr:row>
      <xdr:rowOff>85727</xdr:rowOff>
    </xdr:to>
    <xdr:cxnSp macro="">
      <xdr:nvCxnSpPr>
        <xdr:cNvPr id="259" name="直線コネクタ 258"/>
        <xdr:cNvCxnSpPr/>
      </xdr:nvCxnSpPr>
      <xdr:spPr>
        <a:xfrm>
          <a:off x="6972300" y="10705936"/>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103563</xdr:rowOff>
    </xdr:from>
    <xdr:ext cx="599010" cy="259045"/>
    <xdr:sp macro="" textlink="">
      <xdr:nvSpPr>
        <xdr:cNvPr id="264" name="n_1mainValue【橋りょう・トンネル】&#10;一人当たり有形固定資産（償却資産）額"/>
        <xdr:cNvSpPr txBox="1"/>
      </xdr:nvSpPr>
      <xdr:spPr>
        <a:xfrm>
          <a:off x="9327095" y="1073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121625</xdr:rowOff>
    </xdr:from>
    <xdr:ext cx="599010" cy="259045"/>
    <xdr:sp macro="" textlink="">
      <xdr:nvSpPr>
        <xdr:cNvPr id="265" name="n_2mainValue【橋りょう・トンネル】&#10;一人当たり有形固定資産（償却資産）額"/>
        <xdr:cNvSpPr txBox="1"/>
      </xdr:nvSpPr>
      <xdr:spPr>
        <a:xfrm>
          <a:off x="8450795" y="1075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153054</xdr:rowOff>
    </xdr:from>
    <xdr:ext cx="599010" cy="259045"/>
    <xdr:sp macro="" textlink="">
      <xdr:nvSpPr>
        <xdr:cNvPr id="266" name="n_3mainValue【橋りょう・トンネル】&#10;一人当たり有形固定資産（償却資産）額"/>
        <xdr:cNvSpPr txBox="1"/>
      </xdr:nvSpPr>
      <xdr:spPr>
        <a:xfrm>
          <a:off x="7561795" y="104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143363</xdr:rowOff>
    </xdr:from>
    <xdr:ext cx="599010" cy="259045"/>
    <xdr:sp macro="" textlink="">
      <xdr:nvSpPr>
        <xdr:cNvPr id="267" name="n_4mainValue【橋りょう・トンネル】&#10;一人当たり有形固定資産（償却資産）額"/>
        <xdr:cNvSpPr txBox="1"/>
      </xdr:nvSpPr>
      <xdr:spPr>
        <a:xfrm>
          <a:off x="6672795" y="104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8" name="楕円 307"/>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9" name="【公営住宅】&#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10" name="楕円 309"/>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59055</xdr:rowOff>
    </xdr:to>
    <xdr:cxnSp macro="">
      <xdr:nvCxnSpPr>
        <xdr:cNvPr id="311" name="直線コネクタ 310"/>
        <xdr:cNvCxnSpPr/>
      </xdr:nvCxnSpPr>
      <xdr:spPr>
        <a:xfrm>
          <a:off x="3797300" y="14249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12" name="楕円 311"/>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19050</xdr:rowOff>
    </xdr:to>
    <xdr:cxnSp macro="">
      <xdr:nvCxnSpPr>
        <xdr:cNvPr id="313" name="直線コネクタ 312"/>
        <xdr:cNvCxnSpPr/>
      </xdr:nvCxnSpPr>
      <xdr:spPr>
        <a:xfrm>
          <a:off x="2908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57786</xdr:rowOff>
    </xdr:from>
    <xdr:to>
      <xdr:col>10</xdr:col>
      <xdr:colOff>165100</xdr:colOff>
      <xdr:row>82</xdr:row>
      <xdr:rowOff>159386</xdr:rowOff>
    </xdr:to>
    <xdr:sp macro="" textlink="">
      <xdr:nvSpPr>
        <xdr:cNvPr id="314" name="楕円 313"/>
        <xdr:cNvSpPr/>
      </xdr:nvSpPr>
      <xdr:spPr>
        <a:xfrm>
          <a:off x="1968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82</xdr:row>
      <xdr:rowOff>148589</xdr:rowOff>
    </xdr:to>
    <xdr:cxnSp macro="">
      <xdr:nvCxnSpPr>
        <xdr:cNvPr id="315" name="直線コネクタ 314"/>
        <xdr:cNvCxnSpPr/>
      </xdr:nvCxnSpPr>
      <xdr:spPr>
        <a:xfrm>
          <a:off x="2019300" y="1416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6" name="楕円 315"/>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108586</xdr:rowOff>
    </xdr:to>
    <xdr:cxnSp macro="">
      <xdr:nvCxnSpPr>
        <xdr:cNvPr id="317" name="直線コネクタ 316"/>
        <xdr:cNvCxnSpPr/>
      </xdr:nvCxnSpPr>
      <xdr:spPr>
        <a:xfrm>
          <a:off x="1130300" y="141198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22" name="n_1mainValue【公営住宅】&#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23"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150513</xdr:rowOff>
    </xdr:from>
    <xdr:ext cx="405111" cy="259045"/>
    <xdr:sp macro="" textlink="">
      <xdr:nvSpPr>
        <xdr:cNvPr id="324" name="n_3mainValue【公営住宅】&#10;有形固定資産減価償却率"/>
        <xdr:cNvSpPr txBox="1"/>
      </xdr:nvSpPr>
      <xdr:spPr>
        <a:xfrm>
          <a:off x="1816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25" name="n_4mainValue【公営住宅】&#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167512</xdr:rowOff>
    </xdr:from>
    <xdr:to>
      <xdr:col>55</xdr:col>
      <xdr:colOff>50800</xdr:colOff>
      <xdr:row>83</xdr:row>
      <xdr:rowOff>97662</xdr:rowOff>
    </xdr:to>
    <xdr:sp macro="" textlink="">
      <xdr:nvSpPr>
        <xdr:cNvPr id="365" name="楕円 364"/>
        <xdr:cNvSpPr/>
      </xdr:nvSpPr>
      <xdr:spPr>
        <a:xfrm>
          <a:off x="10426700" y="142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18939</xdr:rowOff>
    </xdr:from>
    <xdr:ext cx="469744" cy="259045"/>
    <xdr:sp macro="" textlink="">
      <xdr:nvSpPr>
        <xdr:cNvPr id="366" name="【公営住宅】&#10;一人当たり面積該当値テキスト"/>
        <xdr:cNvSpPr txBox="1"/>
      </xdr:nvSpPr>
      <xdr:spPr>
        <a:xfrm>
          <a:off x="10515600" y="1407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367" name="楕円 366"/>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46862</xdr:rowOff>
    </xdr:from>
    <xdr:to>
      <xdr:col>55</xdr:col>
      <xdr:colOff>0</xdr:colOff>
      <xdr:row>83</xdr:row>
      <xdr:rowOff>54102</xdr:rowOff>
    </xdr:to>
    <xdr:cxnSp macro="">
      <xdr:nvCxnSpPr>
        <xdr:cNvPr id="368" name="直線コネクタ 367"/>
        <xdr:cNvCxnSpPr/>
      </xdr:nvCxnSpPr>
      <xdr:spPr>
        <a:xfrm flipV="1">
          <a:off x="9639300" y="1427721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9398</xdr:rowOff>
    </xdr:from>
    <xdr:to>
      <xdr:col>46</xdr:col>
      <xdr:colOff>38100</xdr:colOff>
      <xdr:row>83</xdr:row>
      <xdr:rowOff>110998</xdr:rowOff>
    </xdr:to>
    <xdr:sp macro="" textlink="">
      <xdr:nvSpPr>
        <xdr:cNvPr id="369" name="楕円 368"/>
        <xdr:cNvSpPr/>
      </xdr:nvSpPr>
      <xdr:spPr>
        <a:xfrm>
          <a:off x="86995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54102</xdr:rowOff>
    </xdr:from>
    <xdr:to>
      <xdr:col>50</xdr:col>
      <xdr:colOff>114300</xdr:colOff>
      <xdr:row>83</xdr:row>
      <xdr:rowOff>60198</xdr:rowOff>
    </xdr:to>
    <xdr:cxnSp macro="">
      <xdr:nvCxnSpPr>
        <xdr:cNvPr id="370" name="直線コネクタ 369"/>
        <xdr:cNvCxnSpPr/>
      </xdr:nvCxnSpPr>
      <xdr:spPr>
        <a:xfrm flipV="1">
          <a:off x="8750300" y="142844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9398</xdr:rowOff>
    </xdr:from>
    <xdr:to>
      <xdr:col>41</xdr:col>
      <xdr:colOff>101600</xdr:colOff>
      <xdr:row>83</xdr:row>
      <xdr:rowOff>110998</xdr:rowOff>
    </xdr:to>
    <xdr:sp macro="" textlink="">
      <xdr:nvSpPr>
        <xdr:cNvPr id="371" name="楕円 370"/>
        <xdr:cNvSpPr/>
      </xdr:nvSpPr>
      <xdr:spPr>
        <a:xfrm>
          <a:off x="78105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60198</xdr:rowOff>
    </xdr:from>
    <xdr:to>
      <xdr:col>45</xdr:col>
      <xdr:colOff>177800</xdr:colOff>
      <xdr:row>83</xdr:row>
      <xdr:rowOff>60198</xdr:rowOff>
    </xdr:to>
    <xdr:cxnSp macro="">
      <xdr:nvCxnSpPr>
        <xdr:cNvPr id="372" name="直線コネクタ 371"/>
        <xdr:cNvCxnSpPr/>
      </xdr:nvCxnSpPr>
      <xdr:spPr>
        <a:xfrm>
          <a:off x="7861300" y="14290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xdr:rowOff>
    </xdr:from>
    <xdr:to>
      <xdr:col>36</xdr:col>
      <xdr:colOff>165100</xdr:colOff>
      <xdr:row>83</xdr:row>
      <xdr:rowOff>116332</xdr:rowOff>
    </xdr:to>
    <xdr:sp macro="" textlink="">
      <xdr:nvSpPr>
        <xdr:cNvPr id="373" name="楕円 372"/>
        <xdr:cNvSpPr/>
      </xdr:nvSpPr>
      <xdr:spPr>
        <a:xfrm>
          <a:off x="6921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60198</xdr:rowOff>
    </xdr:from>
    <xdr:to>
      <xdr:col>41</xdr:col>
      <xdr:colOff>50800</xdr:colOff>
      <xdr:row>83</xdr:row>
      <xdr:rowOff>65532</xdr:rowOff>
    </xdr:to>
    <xdr:cxnSp macro="">
      <xdr:nvCxnSpPr>
        <xdr:cNvPr id="374" name="直線コネクタ 373"/>
        <xdr:cNvCxnSpPr/>
      </xdr:nvCxnSpPr>
      <xdr:spPr>
        <a:xfrm flipV="1">
          <a:off x="6972300" y="14290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379" name="n_1mainValue【公営住宅】&#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127525</xdr:rowOff>
    </xdr:from>
    <xdr:ext cx="469744" cy="259045"/>
    <xdr:sp macro="" textlink="">
      <xdr:nvSpPr>
        <xdr:cNvPr id="380" name="n_2mainValue【公営住宅】&#10;一人当たり面積"/>
        <xdr:cNvSpPr txBox="1"/>
      </xdr:nvSpPr>
      <xdr:spPr>
        <a:xfrm>
          <a:off x="8515427" y="1401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127525</xdr:rowOff>
    </xdr:from>
    <xdr:ext cx="469744" cy="259045"/>
    <xdr:sp macro="" textlink="">
      <xdr:nvSpPr>
        <xdr:cNvPr id="381" name="n_3mainValue【公営住宅】&#10;一人当たり面積"/>
        <xdr:cNvSpPr txBox="1"/>
      </xdr:nvSpPr>
      <xdr:spPr>
        <a:xfrm>
          <a:off x="7626427" y="1401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132859</xdr:rowOff>
    </xdr:from>
    <xdr:ext cx="469744" cy="259045"/>
    <xdr:sp macro="" textlink="">
      <xdr:nvSpPr>
        <xdr:cNvPr id="382" name="n_4mainValue【公営住宅】&#10;一人当たり面積"/>
        <xdr:cNvSpPr txBox="1"/>
      </xdr:nvSpPr>
      <xdr:spPr>
        <a:xfrm>
          <a:off x="6737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9" name="楕円 43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40"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1" name="楕円 440"/>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2" name="直線コネクタ 441"/>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3" name="楕円 442"/>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4" name="直線コネクタ 443"/>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5" name="楕円 44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6" name="直線コネクタ 44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7" name="楕円 446"/>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8" name="直線コネクタ 447"/>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3"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4"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5"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6"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496" name="楕円 495"/>
        <xdr:cNvSpPr/>
      </xdr:nvSpPr>
      <xdr:spPr>
        <a:xfrm>
          <a:off x="22110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497" name="【認定こども園・幼稚園・保育所】&#10;一人当たり面積該当値テキスト"/>
        <xdr:cNvSpPr txBox="1"/>
      </xdr:nvSpPr>
      <xdr:spPr>
        <a:xfrm>
          <a:off x="22199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498" name="楕円 497"/>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7620</xdr:rowOff>
    </xdr:to>
    <xdr:cxnSp macro="">
      <xdr:nvCxnSpPr>
        <xdr:cNvPr id="499" name="直線コネクタ 498"/>
        <xdr:cNvCxnSpPr/>
      </xdr:nvCxnSpPr>
      <xdr:spPr>
        <a:xfrm>
          <a:off x="21323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500" name="楕円 499"/>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501" name="直線コネクタ 500"/>
        <xdr:cNvCxnSpPr/>
      </xdr:nvCxnSpPr>
      <xdr:spPr>
        <a:xfrm>
          <a:off x="20434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130175</xdr:rowOff>
    </xdr:from>
    <xdr:to>
      <xdr:col>102</xdr:col>
      <xdr:colOff>165100</xdr:colOff>
      <xdr:row>42</xdr:row>
      <xdr:rowOff>60325</xdr:rowOff>
    </xdr:to>
    <xdr:sp macro="" textlink="">
      <xdr:nvSpPr>
        <xdr:cNvPr id="502" name="楕円 501"/>
        <xdr:cNvSpPr/>
      </xdr:nvSpPr>
      <xdr:spPr>
        <a:xfrm>
          <a:off x="19494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xdr:rowOff>
    </xdr:from>
    <xdr:to>
      <xdr:col>107</xdr:col>
      <xdr:colOff>50800</xdr:colOff>
      <xdr:row>42</xdr:row>
      <xdr:rowOff>9525</xdr:rowOff>
    </xdr:to>
    <xdr:cxnSp macro="">
      <xdr:nvCxnSpPr>
        <xdr:cNvPr id="503" name="直線コネクタ 502"/>
        <xdr:cNvCxnSpPr/>
      </xdr:nvCxnSpPr>
      <xdr:spPr>
        <a:xfrm flipV="1">
          <a:off x="19545300" y="7208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130175</xdr:rowOff>
    </xdr:from>
    <xdr:to>
      <xdr:col>98</xdr:col>
      <xdr:colOff>38100</xdr:colOff>
      <xdr:row>42</xdr:row>
      <xdr:rowOff>60325</xdr:rowOff>
    </xdr:to>
    <xdr:sp macro="" textlink="">
      <xdr:nvSpPr>
        <xdr:cNvPr id="504" name="楕円 503"/>
        <xdr:cNvSpPr/>
      </xdr:nvSpPr>
      <xdr:spPr>
        <a:xfrm>
          <a:off x="18605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9525</xdr:rowOff>
    </xdr:from>
    <xdr:to>
      <xdr:col>102</xdr:col>
      <xdr:colOff>114300</xdr:colOff>
      <xdr:row>42</xdr:row>
      <xdr:rowOff>9525</xdr:rowOff>
    </xdr:to>
    <xdr:cxnSp macro="">
      <xdr:nvCxnSpPr>
        <xdr:cNvPr id="505" name="直線コネクタ 504"/>
        <xdr:cNvCxnSpPr/>
      </xdr:nvCxnSpPr>
      <xdr:spPr>
        <a:xfrm>
          <a:off x="18656300" y="7210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510"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511"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51452</xdr:rowOff>
    </xdr:from>
    <xdr:ext cx="469744" cy="259045"/>
    <xdr:sp macro="" textlink="">
      <xdr:nvSpPr>
        <xdr:cNvPr id="512" name="n_3mainValue【認定こども園・幼稚園・保育所】&#10;一人当たり面積"/>
        <xdr:cNvSpPr txBox="1"/>
      </xdr:nvSpPr>
      <xdr:spPr>
        <a:xfrm>
          <a:off x="19310427" y="72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51452</xdr:rowOff>
    </xdr:from>
    <xdr:ext cx="469744" cy="259045"/>
    <xdr:sp macro="" textlink="">
      <xdr:nvSpPr>
        <xdr:cNvPr id="513" name="n_4mainValue【認定こども園・幼稚園・保育所】&#10;一人当たり面積"/>
        <xdr:cNvSpPr txBox="1"/>
      </xdr:nvSpPr>
      <xdr:spPr>
        <a:xfrm>
          <a:off x="18421427" y="72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34925</xdr:rowOff>
    </xdr:from>
    <xdr:to>
      <xdr:col>85</xdr:col>
      <xdr:colOff>177800</xdr:colOff>
      <xdr:row>62</xdr:row>
      <xdr:rowOff>136525</xdr:rowOff>
    </xdr:to>
    <xdr:sp macro="" textlink="">
      <xdr:nvSpPr>
        <xdr:cNvPr id="554" name="楕円 553"/>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121302</xdr:rowOff>
    </xdr:from>
    <xdr:ext cx="405111" cy="259045"/>
    <xdr:sp macro="" textlink="">
      <xdr:nvSpPr>
        <xdr:cNvPr id="555" name="【学校施設】&#10;有形固定資産減価償却率該当値テキスト"/>
        <xdr:cNvSpPr txBox="1"/>
      </xdr:nvSpPr>
      <xdr:spPr>
        <a:xfrm>
          <a:off x="16357600" y="1057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56" name="楕円 555"/>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85725</xdr:rowOff>
    </xdr:to>
    <xdr:cxnSp macro="">
      <xdr:nvCxnSpPr>
        <xdr:cNvPr id="557" name="直線コネクタ 556"/>
        <xdr:cNvCxnSpPr/>
      </xdr:nvCxnSpPr>
      <xdr:spPr>
        <a:xfrm>
          <a:off x="15481300" y="10687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558" name="楕円 557"/>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57150</xdr:rowOff>
    </xdr:to>
    <xdr:cxnSp macro="">
      <xdr:nvCxnSpPr>
        <xdr:cNvPr id="559" name="直線コネクタ 558"/>
        <xdr:cNvCxnSpPr/>
      </xdr:nvCxnSpPr>
      <xdr:spPr>
        <a:xfrm>
          <a:off x="14592300" y="10671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60" name="楕円 559"/>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123825</xdr:rowOff>
    </xdr:to>
    <xdr:cxnSp macro="">
      <xdr:nvCxnSpPr>
        <xdr:cNvPr id="561" name="直線コネクタ 560"/>
        <xdr:cNvCxnSpPr/>
      </xdr:nvCxnSpPr>
      <xdr:spPr>
        <a:xfrm flipV="1">
          <a:off x="13703300" y="106718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62" name="楕円 561"/>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62</xdr:row>
      <xdr:rowOff>123825</xdr:rowOff>
    </xdr:to>
    <xdr:cxnSp macro="">
      <xdr:nvCxnSpPr>
        <xdr:cNvPr id="563" name="直線コネクタ 562"/>
        <xdr:cNvCxnSpPr/>
      </xdr:nvCxnSpPr>
      <xdr:spPr>
        <a:xfrm>
          <a:off x="12814300" y="1059942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68" name="n_1mainValue【学校施設】&#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569" name="n_2mainValue【学校施設】&#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70" name="n_3mainValue【学校施設】&#10;有形固定資産減価償却率"/>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71" name="n_4mainValue【学校施設】&#10;有形固定資産減価償却率"/>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74358</xdr:rowOff>
    </xdr:from>
    <xdr:to>
      <xdr:col>116</xdr:col>
      <xdr:colOff>114300</xdr:colOff>
      <xdr:row>61</xdr:row>
      <xdr:rowOff>4508</xdr:rowOff>
    </xdr:to>
    <xdr:sp macro="" textlink="">
      <xdr:nvSpPr>
        <xdr:cNvPr id="608" name="楕円 607"/>
        <xdr:cNvSpPr/>
      </xdr:nvSpPr>
      <xdr:spPr>
        <a:xfrm>
          <a:off x="22110700" y="103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52785</xdr:rowOff>
    </xdr:from>
    <xdr:ext cx="469744" cy="259045"/>
    <xdr:sp macro="" textlink="">
      <xdr:nvSpPr>
        <xdr:cNvPr id="609" name="【学校施設】&#10;一人当たり面積該当値テキスト"/>
        <xdr:cNvSpPr txBox="1"/>
      </xdr:nvSpPr>
      <xdr:spPr>
        <a:xfrm>
          <a:off x="22199600" y="103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86931</xdr:rowOff>
    </xdr:from>
    <xdr:to>
      <xdr:col>112</xdr:col>
      <xdr:colOff>38100</xdr:colOff>
      <xdr:row>61</xdr:row>
      <xdr:rowOff>17081</xdr:rowOff>
    </xdr:to>
    <xdr:sp macro="" textlink="">
      <xdr:nvSpPr>
        <xdr:cNvPr id="610" name="楕円 609"/>
        <xdr:cNvSpPr/>
      </xdr:nvSpPr>
      <xdr:spPr>
        <a:xfrm>
          <a:off x="21272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125158</xdr:rowOff>
    </xdr:from>
    <xdr:to>
      <xdr:col>116</xdr:col>
      <xdr:colOff>63500</xdr:colOff>
      <xdr:row>60</xdr:row>
      <xdr:rowOff>137731</xdr:rowOff>
    </xdr:to>
    <xdr:cxnSp macro="">
      <xdr:nvCxnSpPr>
        <xdr:cNvPr id="611" name="直線コネクタ 610"/>
        <xdr:cNvCxnSpPr/>
      </xdr:nvCxnSpPr>
      <xdr:spPr>
        <a:xfrm flipV="1">
          <a:off x="21323300" y="1041215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22923</xdr:rowOff>
    </xdr:from>
    <xdr:to>
      <xdr:col>107</xdr:col>
      <xdr:colOff>101600</xdr:colOff>
      <xdr:row>60</xdr:row>
      <xdr:rowOff>124523</xdr:rowOff>
    </xdr:to>
    <xdr:sp macro="" textlink="">
      <xdr:nvSpPr>
        <xdr:cNvPr id="612" name="楕円 611"/>
        <xdr:cNvSpPr/>
      </xdr:nvSpPr>
      <xdr:spPr>
        <a:xfrm>
          <a:off x="20383500" y="103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73723</xdr:rowOff>
    </xdr:from>
    <xdr:to>
      <xdr:col>111</xdr:col>
      <xdr:colOff>177800</xdr:colOff>
      <xdr:row>60</xdr:row>
      <xdr:rowOff>137731</xdr:rowOff>
    </xdr:to>
    <xdr:cxnSp macro="">
      <xdr:nvCxnSpPr>
        <xdr:cNvPr id="613" name="直線コネクタ 612"/>
        <xdr:cNvCxnSpPr/>
      </xdr:nvCxnSpPr>
      <xdr:spPr>
        <a:xfrm>
          <a:off x="20434300" y="1036072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5779</xdr:rowOff>
    </xdr:from>
    <xdr:to>
      <xdr:col>102</xdr:col>
      <xdr:colOff>165100</xdr:colOff>
      <xdr:row>61</xdr:row>
      <xdr:rowOff>107379</xdr:rowOff>
    </xdr:to>
    <xdr:sp macro="" textlink="">
      <xdr:nvSpPr>
        <xdr:cNvPr id="614" name="楕円 613"/>
        <xdr:cNvSpPr/>
      </xdr:nvSpPr>
      <xdr:spPr>
        <a:xfrm>
          <a:off x="19494500" y="10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73723</xdr:rowOff>
    </xdr:from>
    <xdr:to>
      <xdr:col>107</xdr:col>
      <xdr:colOff>50800</xdr:colOff>
      <xdr:row>61</xdr:row>
      <xdr:rowOff>56579</xdr:rowOff>
    </xdr:to>
    <xdr:cxnSp macro="">
      <xdr:nvCxnSpPr>
        <xdr:cNvPr id="615" name="直線コネクタ 614"/>
        <xdr:cNvCxnSpPr/>
      </xdr:nvCxnSpPr>
      <xdr:spPr>
        <a:xfrm flipV="1">
          <a:off x="19545300" y="10360723"/>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165798</xdr:rowOff>
    </xdr:from>
    <xdr:to>
      <xdr:col>98</xdr:col>
      <xdr:colOff>38100</xdr:colOff>
      <xdr:row>61</xdr:row>
      <xdr:rowOff>95948</xdr:rowOff>
    </xdr:to>
    <xdr:sp macro="" textlink="">
      <xdr:nvSpPr>
        <xdr:cNvPr id="616" name="楕円 615"/>
        <xdr:cNvSpPr/>
      </xdr:nvSpPr>
      <xdr:spPr>
        <a:xfrm>
          <a:off x="186055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45148</xdr:rowOff>
    </xdr:from>
    <xdr:to>
      <xdr:col>102</xdr:col>
      <xdr:colOff>114300</xdr:colOff>
      <xdr:row>61</xdr:row>
      <xdr:rowOff>56579</xdr:rowOff>
    </xdr:to>
    <xdr:cxnSp macro="">
      <xdr:nvCxnSpPr>
        <xdr:cNvPr id="617" name="直線コネクタ 616"/>
        <xdr:cNvCxnSpPr/>
      </xdr:nvCxnSpPr>
      <xdr:spPr>
        <a:xfrm>
          <a:off x="18656300" y="1050359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8208</xdr:rowOff>
    </xdr:from>
    <xdr:ext cx="469744" cy="259045"/>
    <xdr:sp macro="" textlink="">
      <xdr:nvSpPr>
        <xdr:cNvPr id="622" name="n_1mainValue【学校施設】&#10;一人当たり面積"/>
        <xdr:cNvSpPr txBox="1"/>
      </xdr:nvSpPr>
      <xdr:spPr>
        <a:xfrm>
          <a:off x="21075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115650</xdr:rowOff>
    </xdr:from>
    <xdr:ext cx="469744" cy="259045"/>
    <xdr:sp macro="" textlink="">
      <xdr:nvSpPr>
        <xdr:cNvPr id="623" name="n_2mainValue【学校施設】&#10;一人当たり面積"/>
        <xdr:cNvSpPr txBox="1"/>
      </xdr:nvSpPr>
      <xdr:spPr>
        <a:xfrm>
          <a:off x="20199427" y="104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98506</xdr:rowOff>
    </xdr:from>
    <xdr:ext cx="469744" cy="259045"/>
    <xdr:sp macro="" textlink="">
      <xdr:nvSpPr>
        <xdr:cNvPr id="624" name="n_3mainValue【学校施設】&#10;一人当たり面積"/>
        <xdr:cNvSpPr txBox="1"/>
      </xdr:nvSpPr>
      <xdr:spPr>
        <a:xfrm>
          <a:off x="19310427" y="105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87075</xdr:rowOff>
    </xdr:from>
    <xdr:ext cx="469744" cy="259045"/>
    <xdr:sp macro="" textlink="">
      <xdr:nvSpPr>
        <xdr:cNvPr id="625" name="n_4mainValue【学校施設】&#10;一人当たり面積"/>
        <xdr:cNvSpPr txBox="1"/>
      </xdr:nvSpPr>
      <xdr:spPr>
        <a:xfrm>
          <a:off x="18421427" y="10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3" name="楕円 682"/>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4"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685" name="楕円 684"/>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35379</xdr:rowOff>
    </xdr:to>
    <xdr:cxnSp macro="">
      <xdr:nvCxnSpPr>
        <xdr:cNvPr id="686" name="直線コネクタ 685"/>
        <xdr:cNvCxnSpPr/>
      </xdr:nvCxnSpPr>
      <xdr:spPr>
        <a:xfrm>
          <a:off x="15481300" y="187071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103777</xdr:rowOff>
    </xdr:from>
    <xdr:to>
      <xdr:col>76</xdr:col>
      <xdr:colOff>165100</xdr:colOff>
      <xdr:row>109</xdr:row>
      <xdr:rowOff>33927</xdr:rowOff>
    </xdr:to>
    <xdr:sp macro="" textlink="">
      <xdr:nvSpPr>
        <xdr:cNvPr id="687" name="楕円 686"/>
        <xdr:cNvSpPr/>
      </xdr:nvSpPr>
      <xdr:spPr>
        <a:xfrm>
          <a:off x="14541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154577</xdr:rowOff>
    </xdr:from>
    <xdr:to>
      <xdr:col>81</xdr:col>
      <xdr:colOff>50800</xdr:colOff>
      <xdr:row>109</xdr:row>
      <xdr:rowOff>19050</xdr:rowOff>
    </xdr:to>
    <xdr:cxnSp macro="">
      <xdr:nvCxnSpPr>
        <xdr:cNvPr id="688" name="直線コネクタ 687"/>
        <xdr:cNvCxnSpPr/>
      </xdr:nvCxnSpPr>
      <xdr:spPr>
        <a:xfrm>
          <a:off x="14592300" y="1867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66221</xdr:rowOff>
    </xdr:from>
    <xdr:to>
      <xdr:col>72</xdr:col>
      <xdr:colOff>38100</xdr:colOff>
      <xdr:row>108</xdr:row>
      <xdr:rowOff>167821</xdr:rowOff>
    </xdr:to>
    <xdr:sp macro="" textlink="">
      <xdr:nvSpPr>
        <xdr:cNvPr id="689" name="楕円 688"/>
        <xdr:cNvSpPr/>
      </xdr:nvSpPr>
      <xdr:spPr>
        <a:xfrm>
          <a:off x="13652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117021</xdr:rowOff>
    </xdr:from>
    <xdr:to>
      <xdr:col>76</xdr:col>
      <xdr:colOff>114300</xdr:colOff>
      <xdr:row>108</xdr:row>
      <xdr:rowOff>154577</xdr:rowOff>
    </xdr:to>
    <xdr:cxnSp macro="">
      <xdr:nvCxnSpPr>
        <xdr:cNvPr id="690" name="直線コネクタ 689"/>
        <xdr:cNvCxnSpPr/>
      </xdr:nvCxnSpPr>
      <xdr:spPr>
        <a:xfrm>
          <a:off x="13703300" y="186336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691" name="楕円 690"/>
        <xdr:cNvSpPr/>
      </xdr:nvSpPr>
      <xdr:spPr>
        <a:xfrm>
          <a:off x="1276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108</xdr:row>
      <xdr:rowOff>117021</xdr:rowOff>
    </xdr:to>
    <xdr:cxnSp macro="">
      <xdr:nvCxnSpPr>
        <xdr:cNvPr id="692" name="直線コネクタ 691"/>
        <xdr:cNvCxnSpPr/>
      </xdr:nvCxnSpPr>
      <xdr:spPr>
        <a:xfrm>
          <a:off x="12814300" y="18192750"/>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697" name="n_1mainValue【公民館】&#10;有形固定資産減価償却率"/>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25054</xdr:rowOff>
    </xdr:from>
    <xdr:ext cx="405111" cy="259045"/>
    <xdr:sp macro="" textlink="">
      <xdr:nvSpPr>
        <xdr:cNvPr id="698" name="n_2mainValue【公民館】&#10;有形固定資産減価償却率"/>
        <xdr:cNvSpPr txBox="1"/>
      </xdr:nvSpPr>
      <xdr:spPr>
        <a:xfrm>
          <a:off x="14389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158948</xdr:rowOff>
    </xdr:from>
    <xdr:ext cx="405111" cy="259045"/>
    <xdr:sp macro="" textlink="">
      <xdr:nvSpPr>
        <xdr:cNvPr id="699" name="n_3mainValue【公民館】&#10;有形固定資産減価償却率"/>
        <xdr:cNvSpPr txBox="1"/>
      </xdr:nvSpPr>
      <xdr:spPr>
        <a:xfrm>
          <a:off x="13500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700" name="n_4mainValue【公民館】&#10;有形固定資産減価償却率"/>
        <xdr:cNvSpPr txBox="1"/>
      </xdr:nvSpPr>
      <xdr:spPr>
        <a:xfrm>
          <a:off x="12611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738" name="楕円 737"/>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739"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40" name="楕円 739"/>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741" name="直線コネクタ 740"/>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42" name="楕円 741"/>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743" name="直線コネクタ 742"/>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744" name="楕円 743"/>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745" name="直線コネクタ 744"/>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746" name="楕円 745"/>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35052</xdr:rowOff>
    </xdr:from>
    <xdr:to>
      <xdr:col>102</xdr:col>
      <xdr:colOff>114300</xdr:colOff>
      <xdr:row>108</xdr:row>
      <xdr:rowOff>35052</xdr:rowOff>
    </xdr:to>
    <xdr:cxnSp macro="">
      <xdr:nvCxnSpPr>
        <xdr:cNvPr id="747" name="直線コネクタ 746"/>
        <xdr:cNvCxnSpPr/>
      </xdr:nvCxnSpPr>
      <xdr:spPr>
        <a:xfrm>
          <a:off x="18656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49"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50"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51"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52"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53"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754"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755" name="n_4mainValue【公民館】&#10;一人当たり面積"/>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橋梁・トンネルの有形固定資産減価償却率については、</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ポイント高い数値となっている。これは、市内の橋梁について、令和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年度には市内橋梁の約半数が建築後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こととなるが、橋梁点検等に基づき橋梁の長寿命化を図ることとしており、合理的な維持管理を行うため、老朽化が進む橋梁が増加していることが要因であると考えられる。公営住宅の有形固定資産減価償却率については、</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％と類似団体内平均値に比べ</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高い数値となっており、一人当たりの面積については類似団体内平均値より高い数値となっている。一人当たりの面積は他団体より高い状況となっているが、各公営住宅の空き状況が増えているため、施設の集約化等の検討が必要である。また、保育所においては、私立の保育所が多く、市立の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つのみとなっており、市立保育所が築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年以上を経過しており、耐用年数を超過しているため、有形固定資産減価償却率が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％となっている。また、学校施設においては、有形固定資産減価償却率が</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ポイント高い数値となっている。これは、市内の小中学校のほぼすべての施設が築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年以上を経過していることが要因であり、今後、個別施設計画の中で優先順位を付けた長期的な長寿命化を図っていくこととしているため、今後も数値は増加傾向が続くものと思われる。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25400</xdr:rowOff>
    </xdr:from>
    <xdr:to>
      <xdr:col>20</xdr:col>
      <xdr:colOff>38100</xdr:colOff>
      <xdr:row>42</xdr:row>
      <xdr:rowOff>127000</xdr:rowOff>
    </xdr:to>
    <xdr:sp macro="" textlink="">
      <xdr:nvSpPr>
        <xdr:cNvPr id="76" name="楕円 75"/>
        <xdr:cNvSpPr/>
      </xdr:nvSpPr>
      <xdr:spPr>
        <a:xfrm>
          <a:off x="3746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76200</xdr:rowOff>
    </xdr:from>
    <xdr:to>
      <xdr:col>24</xdr:col>
      <xdr:colOff>63500</xdr:colOff>
      <xdr:row>42</xdr:row>
      <xdr:rowOff>92528</xdr:rowOff>
    </xdr:to>
    <xdr:cxnSp macro="">
      <xdr:nvCxnSpPr>
        <xdr:cNvPr id="77" name="直線コネクタ 76"/>
        <xdr:cNvCxnSpPr/>
      </xdr:nvCxnSpPr>
      <xdr:spPr>
        <a:xfrm>
          <a:off x="3797300" y="727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160927</xdr:rowOff>
    </xdr:from>
    <xdr:to>
      <xdr:col>15</xdr:col>
      <xdr:colOff>101600</xdr:colOff>
      <xdr:row>42</xdr:row>
      <xdr:rowOff>91077</xdr:rowOff>
    </xdr:to>
    <xdr:sp macro="" textlink="">
      <xdr:nvSpPr>
        <xdr:cNvPr id="78" name="楕円 77"/>
        <xdr:cNvSpPr/>
      </xdr:nvSpPr>
      <xdr:spPr>
        <a:xfrm>
          <a:off x="2857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40277</xdr:rowOff>
    </xdr:from>
    <xdr:to>
      <xdr:col>19</xdr:col>
      <xdr:colOff>177800</xdr:colOff>
      <xdr:row>42</xdr:row>
      <xdr:rowOff>76200</xdr:rowOff>
    </xdr:to>
    <xdr:cxnSp macro="">
      <xdr:nvCxnSpPr>
        <xdr:cNvPr id="79" name="直線コネクタ 78"/>
        <xdr:cNvCxnSpPr/>
      </xdr:nvCxnSpPr>
      <xdr:spPr>
        <a:xfrm>
          <a:off x="2908300" y="724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40277</xdr:rowOff>
    </xdr:to>
    <xdr:cxnSp macro="">
      <xdr:nvCxnSpPr>
        <xdr:cNvPr id="81" name="直線コネクタ 80"/>
        <xdr:cNvCxnSpPr/>
      </xdr:nvCxnSpPr>
      <xdr:spPr>
        <a:xfrm>
          <a:off x="2019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25400</xdr:rowOff>
    </xdr:from>
    <xdr:to>
      <xdr:col>6</xdr:col>
      <xdr:colOff>38100</xdr:colOff>
      <xdr:row>39</xdr:row>
      <xdr:rowOff>127000</xdr:rowOff>
    </xdr:to>
    <xdr:sp macro="" textlink="">
      <xdr:nvSpPr>
        <xdr:cNvPr id="82" name="楕円 81"/>
        <xdr:cNvSpPr/>
      </xdr:nvSpPr>
      <xdr:spPr>
        <a:xfrm>
          <a:off x="107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42</xdr:row>
      <xdr:rowOff>4354</xdr:rowOff>
    </xdr:to>
    <xdr:cxnSp macro="">
      <xdr:nvCxnSpPr>
        <xdr:cNvPr id="83" name="直線コネクタ 82"/>
        <xdr:cNvCxnSpPr/>
      </xdr:nvCxnSpPr>
      <xdr:spPr>
        <a:xfrm>
          <a:off x="1130300" y="6762750"/>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118127</xdr:rowOff>
    </xdr:from>
    <xdr:ext cx="405111" cy="259045"/>
    <xdr:sp macro="" textlink="">
      <xdr:nvSpPr>
        <xdr:cNvPr id="88" name="n_1mainValue【図書館】&#10;有形固定資産減価償却率"/>
        <xdr:cNvSpPr txBox="1"/>
      </xdr:nvSpPr>
      <xdr:spPr>
        <a:xfrm>
          <a:off x="35820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82204</xdr:rowOff>
    </xdr:from>
    <xdr:ext cx="405111" cy="259045"/>
    <xdr:sp macro="" textlink="">
      <xdr:nvSpPr>
        <xdr:cNvPr id="89" name="n_2mainValue【図書館】&#10;有形固定資産減価償却率"/>
        <xdr:cNvSpPr txBox="1"/>
      </xdr:nvSpPr>
      <xdr:spPr>
        <a:xfrm>
          <a:off x="2705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図書館】&#10;有形固定資産減価償却率"/>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91" name="n_4mainValue【図書館】&#10;有形固定資産減価償却率"/>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31" name="楕円 130"/>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2"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3" name="楕円 132"/>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4" name="直線コネクタ 133"/>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15240</xdr:rowOff>
    </xdr:to>
    <xdr:cxnSp macro="">
      <xdr:nvCxnSpPr>
        <xdr:cNvPr id="136" name="直線コネクタ 135"/>
        <xdr:cNvCxnSpPr/>
      </xdr:nvCxnSpPr>
      <xdr:spPr>
        <a:xfrm flipV="1">
          <a:off x="8750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7" name="楕円 136"/>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22860</xdr:rowOff>
    </xdr:to>
    <xdr:cxnSp macro="">
      <xdr:nvCxnSpPr>
        <xdr:cNvPr id="138" name="直線コネクタ 137"/>
        <xdr:cNvCxnSpPr/>
      </xdr:nvCxnSpPr>
      <xdr:spPr>
        <a:xfrm flipV="1">
          <a:off x="7861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39" name="楕円 138"/>
        <xdr:cNvSpPr/>
      </xdr:nvSpPr>
      <xdr:spPr>
        <a:xfrm>
          <a:off x="6921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22860</xdr:rowOff>
    </xdr:to>
    <xdr:cxnSp macro="">
      <xdr:nvCxnSpPr>
        <xdr:cNvPr id="140" name="直線コネクタ 139"/>
        <xdr:cNvCxnSpPr/>
      </xdr:nvCxnSpPr>
      <xdr:spPr>
        <a:xfrm>
          <a:off x="6972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5"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64787</xdr:rowOff>
    </xdr:from>
    <xdr:ext cx="469744" cy="259045"/>
    <xdr:sp macro="" textlink="">
      <xdr:nvSpPr>
        <xdr:cNvPr id="147" name="n_3mainValue【図書館】&#10;一人当たり面積"/>
        <xdr:cNvSpPr txBox="1"/>
      </xdr:nvSpPr>
      <xdr:spPr>
        <a:xfrm>
          <a:off x="7626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64787</xdr:rowOff>
    </xdr:from>
    <xdr:ext cx="469744" cy="259045"/>
    <xdr:sp macro="" textlink="">
      <xdr:nvSpPr>
        <xdr:cNvPr id="148" name="n_4mainValue【図書館】&#10;一人当たり面積"/>
        <xdr:cNvSpPr txBox="1"/>
      </xdr:nvSpPr>
      <xdr:spPr>
        <a:xfrm>
          <a:off x="6737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89" name="楕円 188"/>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90" name="【体育館・プール】&#10;有形固定資産減価償却率該当値テキスト"/>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1" name="楕円 190"/>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3810</xdr:rowOff>
    </xdr:to>
    <xdr:cxnSp macro="">
      <xdr:nvCxnSpPr>
        <xdr:cNvPr id="192" name="直線コネクタ 191"/>
        <xdr:cNvCxnSpPr/>
      </xdr:nvCxnSpPr>
      <xdr:spPr>
        <a:xfrm>
          <a:off x="3797300" y="10772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93" name="楕円 192"/>
        <xdr:cNvSpPr/>
      </xdr:nvSpPr>
      <xdr:spPr>
        <a:xfrm>
          <a:off x="2857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142875</xdr:rowOff>
    </xdr:to>
    <xdr:cxnSp macro="">
      <xdr:nvCxnSpPr>
        <xdr:cNvPr id="194" name="直線コネクタ 193"/>
        <xdr:cNvCxnSpPr/>
      </xdr:nvCxnSpPr>
      <xdr:spPr>
        <a:xfrm>
          <a:off x="2908300" y="107403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195" name="楕円 194"/>
        <xdr:cNvSpPr/>
      </xdr:nvSpPr>
      <xdr:spPr>
        <a:xfrm>
          <a:off x="196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110490</xdr:rowOff>
    </xdr:to>
    <xdr:cxnSp macro="">
      <xdr:nvCxnSpPr>
        <xdr:cNvPr id="196" name="直線コネクタ 195"/>
        <xdr:cNvCxnSpPr/>
      </xdr:nvCxnSpPr>
      <xdr:spPr>
        <a:xfrm>
          <a:off x="2019300" y="1070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7" name="楕円 196"/>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62</xdr:row>
      <xdr:rowOff>78105</xdr:rowOff>
    </xdr:to>
    <xdr:cxnSp macro="">
      <xdr:nvCxnSpPr>
        <xdr:cNvPr id="198" name="直線コネクタ 197"/>
        <xdr:cNvCxnSpPr/>
      </xdr:nvCxnSpPr>
      <xdr:spPr>
        <a:xfrm>
          <a:off x="1130300" y="103822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3" name="n_1mainValue【体育館・プール】&#10;有形固定資産減価償却率"/>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204" name="n_2mainValue【体育館・プール】&#10;有形固定資産減価償却率"/>
        <xdr:cNvSpPr txBox="1"/>
      </xdr:nvSpPr>
      <xdr:spPr>
        <a:xfrm>
          <a:off x="2705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205" name="n_3mainValue【体育館・プール】&#10;有形固定資産減価償却率"/>
        <xdr:cNvSpPr txBox="1"/>
      </xdr:nvSpPr>
      <xdr:spPr>
        <a:xfrm>
          <a:off x="1816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6" name="n_4main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133713</xdr:rowOff>
    </xdr:from>
    <xdr:to>
      <xdr:col>55</xdr:col>
      <xdr:colOff>50800</xdr:colOff>
      <xdr:row>63</xdr:row>
      <xdr:rowOff>63863</xdr:rowOff>
    </xdr:to>
    <xdr:sp macro="" textlink="">
      <xdr:nvSpPr>
        <xdr:cNvPr id="248" name="楕円 247"/>
        <xdr:cNvSpPr/>
      </xdr:nvSpPr>
      <xdr:spPr>
        <a:xfrm>
          <a:off x="10426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112140</xdr:rowOff>
    </xdr:from>
    <xdr:ext cx="469744" cy="259045"/>
    <xdr:sp macro="" textlink="">
      <xdr:nvSpPr>
        <xdr:cNvPr id="249" name="【体育館・プール】&#10;一人当たり面積該当値テキスト"/>
        <xdr:cNvSpPr txBox="1"/>
      </xdr:nvSpPr>
      <xdr:spPr>
        <a:xfrm>
          <a:off x="10515600" y="107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136978</xdr:rowOff>
    </xdr:from>
    <xdr:to>
      <xdr:col>50</xdr:col>
      <xdr:colOff>165100</xdr:colOff>
      <xdr:row>63</xdr:row>
      <xdr:rowOff>67128</xdr:rowOff>
    </xdr:to>
    <xdr:sp macro="" textlink="">
      <xdr:nvSpPr>
        <xdr:cNvPr id="250" name="楕円 249"/>
        <xdr:cNvSpPr/>
      </xdr:nvSpPr>
      <xdr:spPr>
        <a:xfrm>
          <a:off x="958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13063</xdr:rowOff>
    </xdr:from>
    <xdr:to>
      <xdr:col>55</xdr:col>
      <xdr:colOff>0</xdr:colOff>
      <xdr:row>63</xdr:row>
      <xdr:rowOff>16328</xdr:rowOff>
    </xdr:to>
    <xdr:cxnSp macro="">
      <xdr:nvCxnSpPr>
        <xdr:cNvPr id="251" name="直線コネクタ 250"/>
        <xdr:cNvCxnSpPr/>
      </xdr:nvCxnSpPr>
      <xdr:spPr>
        <a:xfrm flipV="1">
          <a:off x="9639300" y="108144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140244</xdr:rowOff>
    </xdr:from>
    <xdr:to>
      <xdr:col>46</xdr:col>
      <xdr:colOff>38100</xdr:colOff>
      <xdr:row>63</xdr:row>
      <xdr:rowOff>70394</xdr:rowOff>
    </xdr:to>
    <xdr:sp macro="" textlink="">
      <xdr:nvSpPr>
        <xdr:cNvPr id="252" name="楕円 251"/>
        <xdr:cNvSpPr/>
      </xdr:nvSpPr>
      <xdr:spPr>
        <a:xfrm>
          <a:off x="8699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16328</xdr:rowOff>
    </xdr:from>
    <xdr:to>
      <xdr:col>50</xdr:col>
      <xdr:colOff>114300</xdr:colOff>
      <xdr:row>63</xdr:row>
      <xdr:rowOff>19594</xdr:rowOff>
    </xdr:to>
    <xdr:cxnSp macro="">
      <xdr:nvCxnSpPr>
        <xdr:cNvPr id="253" name="直線コネクタ 252"/>
        <xdr:cNvCxnSpPr/>
      </xdr:nvCxnSpPr>
      <xdr:spPr>
        <a:xfrm flipV="1">
          <a:off x="8750300" y="10817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4" name="楕円 253"/>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19594</xdr:rowOff>
    </xdr:from>
    <xdr:to>
      <xdr:col>45</xdr:col>
      <xdr:colOff>177800</xdr:colOff>
      <xdr:row>63</xdr:row>
      <xdr:rowOff>22860</xdr:rowOff>
    </xdr:to>
    <xdr:cxnSp macro="">
      <xdr:nvCxnSpPr>
        <xdr:cNvPr id="255" name="直線コネクタ 254"/>
        <xdr:cNvCxnSpPr/>
      </xdr:nvCxnSpPr>
      <xdr:spPr>
        <a:xfrm flipV="1">
          <a:off x="7861300" y="108209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6" name="楕円 255"/>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22860</xdr:rowOff>
    </xdr:to>
    <xdr:cxnSp macro="">
      <xdr:nvCxnSpPr>
        <xdr:cNvPr id="257" name="直線コネクタ 256"/>
        <xdr:cNvCxnSpPr/>
      </xdr:nvCxnSpPr>
      <xdr:spPr>
        <a:xfrm>
          <a:off x="6972300" y="1080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58255</xdr:rowOff>
    </xdr:from>
    <xdr:ext cx="469744" cy="259045"/>
    <xdr:sp macro="" textlink="">
      <xdr:nvSpPr>
        <xdr:cNvPr id="262" name="n_1mainValue【体育館・プール】&#10;一人当たり面積"/>
        <xdr:cNvSpPr txBox="1"/>
      </xdr:nvSpPr>
      <xdr:spPr>
        <a:xfrm>
          <a:off x="93917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61521</xdr:rowOff>
    </xdr:from>
    <xdr:ext cx="469744" cy="259045"/>
    <xdr:sp macro="" textlink="">
      <xdr:nvSpPr>
        <xdr:cNvPr id="263" name="n_2mainValue【体育館・プール】&#10;一人当たり面積"/>
        <xdr:cNvSpPr txBox="1"/>
      </xdr:nvSpPr>
      <xdr:spPr>
        <a:xfrm>
          <a:off x="85154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64"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5" name="n_4mainValue【体育館・プール】&#10;一人当たり面積"/>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306" name="楕円 305"/>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307" name="【福祉施設】&#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308" name="楕円 307"/>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76200</xdr:rowOff>
    </xdr:to>
    <xdr:cxnSp macro="">
      <xdr:nvCxnSpPr>
        <xdr:cNvPr id="309" name="直線コネクタ 308"/>
        <xdr:cNvCxnSpPr/>
      </xdr:nvCxnSpPr>
      <xdr:spPr>
        <a:xfrm>
          <a:off x="3797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122555</xdr:rowOff>
    </xdr:from>
    <xdr:to>
      <xdr:col>15</xdr:col>
      <xdr:colOff>101600</xdr:colOff>
      <xdr:row>80</xdr:row>
      <xdr:rowOff>52705</xdr:rowOff>
    </xdr:to>
    <xdr:sp macro="" textlink="">
      <xdr:nvSpPr>
        <xdr:cNvPr id="310" name="楕円 309"/>
        <xdr:cNvSpPr/>
      </xdr:nvSpPr>
      <xdr:spPr>
        <a:xfrm>
          <a:off x="2857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38100</xdr:rowOff>
    </xdr:to>
    <xdr:cxnSp macro="">
      <xdr:nvCxnSpPr>
        <xdr:cNvPr id="311" name="直線コネクタ 310"/>
        <xdr:cNvCxnSpPr/>
      </xdr:nvCxnSpPr>
      <xdr:spPr>
        <a:xfrm>
          <a:off x="2908300" y="13717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82550</xdr:rowOff>
    </xdr:from>
    <xdr:to>
      <xdr:col>10</xdr:col>
      <xdr:colOff>165100</xdr:colOff>
      <xdr:row>80</xdr:row>
      <xdr:rowOff>12700</xdr:rowOff>
    </xdr:to>
    <xdr:sp macro="" textlink="">
      <xdr:nvSpPr>
        <xdr:cNvPr id="312" name="楕円 311"/>
        <xdr:cNvSpPr/>
      </xdr:nvSpPr>
      <xdr:spPr>
        <a:xfrm>
          <a:off x="1968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133350</xdr:rowOff>
    </xdr:from>
    <xdr:to>
      <xdr:col>15</xdr:col>
      <xdr:colOff>50800</xdr:colOff>
      <xdr:row>80</xdr:row>
      <xdr:rowOff>1905</xdr:rowOff>
    </xdr:to>
    <xdr:cxnSp macro="">
      <xdr:nvCxnSpPr>
        <xdr:cNvPr id="313" name="直線コネクタ 312"/>
        <xdr:cNvCxnSpPr/>
      </xdr:nvCxnSpPr>
      <xdr:spPr>
        <a:xfrm>
          <a:off x="2019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4" name="楕円 313"/>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133350</xdr:rowOff>
    </xdr:to>
    <xdr:cxnSp macro="">
      <xdr:nvCxnSpPr>
        <xdr:cNvPr id="315" name="直線コネクタ 314"/>
        <xdr:cNvCxnSpPr/>
      </xdr:nvCxnSpPr>
      <xdr:spPr>
        <a:xfrm>
          <a:off x="1130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320" name="n_1mainValue【福祉施設】&#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69232</xdr:rowOff>
    </xdr:from>
    <xdr:ext cx="405111" cy="259045"/>
    <xdr:sp macro="" textlink="">
      <xdr:nvSpPr>
        <xdr:cNvPr id="321" name="n_2mainValue【福祉施設】&#10;有形固定資産減価償却率"/>
        <xdr:cNvSpPr txBox="1"/>
      </xdr:nvSpPr>
      <xdr:spPr>
        <a:xfrm>
          <a:off x="2705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29227</xdr:rowOff>
    </xdr:from>
    <xdr:ext cx="405111" cy="259045"/>
    <xdr:sp macro="" textlink="">
      <xdr:nvSpPr>
        <xdr:cNvPr id="322" name="n_3mainValue【福祉施設】&#10;有形固定資産減価償却率"/>
        <xdr:cNvSpPr txBox="1"/>
      </xdr:nvSpPr>
      <xdr:spPr>
        <a:xfrm>
          <a:off x="1816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23" name="n_4mainValue【福祉施設】&#10;有形固定資産減価償却率"/>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151892</xdr:rowOff>
    </xdr:from>
    <xdr:to>
      <xdr:col>55</xdr:col>
      <xdr:colOff>50800</xdr:colOff>
      <xdr:row>86</xdr:row>
      <xdr:rowOff>82042</xdr:rowOff>
    </xdr:to>
    <xdr:sp macro="" textlink="">
      <xdr:nvSpPr>
        <xdr:cNvPr id="361" name="楕円 360"/>
        <xdr:cNvSpPr/>
      </xdr:nvSpPr>
      <xdr:spPr>
        <a:xfrm>
          <a:off x="10426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62" name="【福祉施設】&#10;一人当たり面積該当値テキスト"/>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63" name="楕円 362"/>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31242</xdr:rowOff>
    </xdr:from>
    <xdr:to>
      <xdr:col>55</xdr:col>
      <xdr:colOff>0</xdr:colOff>
      <xdr:row>86</xdr:row>
      <xdr:rowOff>31242</xdr:rowOff>
    </xdr:to>
    <xdr:cxnSp macro="">
      <xdr:nvCxnSpPr>
        <xdr:cNvPr id="364" name="直線コネクタ 363"/>
        <xdr:cNvCxnSpPr/>
      </xdr:nvCxnSpPr>
      <xdr:spPr>
        <a:xfrm>
          <a:off x="9639300" y="14775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5" name="楕円 364"/>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31242</xdr:rowOff>
    </xdr:to>
    <xdr:cxnSp macro="">
      <xdr:nvCxnSpPr>
        <xdr:cNvPr id="366" name="直線コネクタ 365"/>
        <xdr:cNvCxnSpPr/>
      </xdr:nvCxnSpPr>
      <xdr:spPr>
        <a:xfrm>
          <a:off x="8750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151892</xdr:rowOff>
    </xdr:from>
    <xdr:to>
      <xdr:col>41</xdr:col>
      <xdr:colOff>101600</xdr:colOff>
      <xdr:row>86</xdr:row>
      <xdr:rowOff>82042</xdr:rowOff>
    </xdr:to>
    <xdr:sp macro="" textlink="">
      <xdr:nvSpPr>
        <xdr:cNvPr id="367" name="楕円 366"/>
        <xdr:cNvSpPr/>
      </xdr:nvSpPr>
      <xdr:spPr>
        <a:xfrm>
          <a:off x="781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31242</xdr:rowOff>
    </xdr:to>
    <xdr:cxnSp macro="">
      <xdr:nvCxnSpPr>
        <xdr:cNvPr id="368" name="直線コネクタ 367"/>
        <xdr:cNvCxnSpPr/>
      </xdr:nvCxnSpPr>
      <xdr:spPr>
        <a:xfrm>
          <a:off x="7861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151892</xdr:rowOff>
    </xdr:from>
    <xdr:to>
      <xdr:col>36</xdr:col>
      <xdr:colOff>165100</xdr:colOff>
      <xdr:row>86</xdr:row>
      <xdr:rowOff>82042</xdr:rowOff>
    </xdr:to>
    <xdr:sp macro="" textlink="">
      <xdr:nvSpPr>
        <xdr:cNvPr id="369" name="楕円 368"/>
        <xdr:cNvSpPr/>
      </xdr:nvSpPr>
      <xdr:spPr>
        <a:xfrm>
          <a:off x="6921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31242</xdr:rowOff>
    </xdr:from>
    <xdr:to>
      <xdr:col>41</xdr:col>
      <xdr:colOff>50800</xdr:colOff>
      <xdr:row>86</xdr:row>
      <xdr:rowOff>31242</xdr:rowOff>
    </xdr:to>
    <xdr:cxnSp macro="">
      <xdr:nvCxnSpPr>
        <xdr:cNvPr id="370" name="直線コネクタ 369"/>
        <xdr:cNvCxnSpPr/>
      </xdr:nvCxnSpPr>
      <xdr:spPr>
        <a:xfrm>
          <a:off x="6972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75" name="n_1mainValue【福祉施設】&#10;一人当たり面積"/>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6" name="n_2mainValue【福祉施設】&#10;一人当たり面積"/>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73169</xdr:rowOff>
    </xdr:from>
    <xdr:ext cx="469744" cy="259045"/>
    <xdr:sp macro="" textlink="">
      <xdr:nvSpPr>
        <xdr:cNvPr id="377" name="n_3mainValue【福祉施設】&#10;一人当たり面積"/>
        <xdr:cNvSpPr txBox="1"/>
      </xdr:nvSpPr>
      <xdr:spPr>
        <a:xfrm>
          <a:off x="7626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73169</xdr:rowOff>
    </xdr:from>
    <xdr:ext cx="469744" cy="259045"/>
    <xdr:sp macro="" textlink="">
      <xdr:nvSpPr>
        <xdr:cNvPr id="378" name="n_4mainValue【福祉施設】&#10;一人当たり面積"/>
        <xdr:cNvSpPr txBox="1"/>
      </xdr:nvSpPr>
      <xdr:spPr>
        <a:xfrm>
          <a:off x="6737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20" name="楕円 419"/>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85470</xdr:rowOff>
    </xdr:from>
    <xdr:ext cx="405111" cy="259045"/>
    <xdr:sp macro="" textlink="">
      <xdr:nvSpPr>
        <xdr:cNvPr id="421" name="【市民会館】&#10;有形固定資産減価償却率該当値テキスト"/>
        <xdr:cNvSpPr txBox="1"/>
      </xdr:nvSpPr>
      <xdr:spPr>
        <a:xfrm>
          <a:off x="4673600"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2" name="楕円 421"/>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157843</xdr:rowOff>
    </xdr:to>
    <xdr:cxnSp macro="">
      <xdr:nvCxnSpPr>
        <xdr:cNvPr id="423" name="直線コネクタ 422"/>
        <xdr:cNvCxnSpPr/>
      </xdr:nvCxnSpPr>
      <xdr:spPr>
        <a:xfrm>
          <a:off x="3797300" y="1795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424" name="楕円 423"/>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121920</xdr:rowOff>
    </xdr:to>
    <xdr:cxnSp macro="">
      <xdr:nvCxnSpPr>
        <xdr:cNvPr id="425" name="直線コネクタ 424"/>
        <xdr:cNvCxnSpPr/>
      </xdr:nvCxnSpPr>
      <xdr:spPr>
        <a:xfrm>
          <a:off x="2908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426" name="楕円 425"/>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85998</xdr:rowOff>
    </xdr:to>
    <xdr:cxnSp macro="">
      <xdr:nvCxnSpPr>
        <xdr:cNvPr id="427" name="直線コネクタ 426"/>
        <xdr:cNvCxnSpPr/>
      </xdr:nvCxnSpPr>
      <xdr:spPr>
        <a:xfrm>
          <a:off x="2019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134801</xdr:rowOff>
    </xdr:from>
    <xdr:to>
      <xdr:col>6</xdr:col>
      <xdr:colOff>38100</xdr:colOff>
      <xdr:row>104</xdr:row>
      <xdr:rowOff>64951</xdr:rowOff>
    </xdr:to>
    <xdr:sp macro="" textlink="">
      <xdr:nvSpPr>
        <xdr:cNvPr id="428" name="楕円 427"/>
        <xdr:cNvSpPr/>
      </xdr:nvSpPr>
      <xdr:spPr>
        <a:xfrm>
          <a:off x="1079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xdr:rowOff>
    </xdr:from>
    <xdr:to>
      <xdr:col>10</xdr:col>
      <xdr:colOff>114300</xdr:colOff>
      <xdr:row>104</xdr:row>
      <xdr:rowOff>50074</xdr:rowOff>
    </xdr:to>
    <xdr:cxnSp macro="">
      <xdr:nvCxnSpPr>
        <xdr:cNvPr id="429" name="直線コネクタ 428"/>
        <xdr:cNvCxnSpPr/>
      </xdr:nvCxnSpPr>
      <xdr:spPr>
        <a:xfrm>
          <a:off x="1130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434" name="n_1mainValue【市民会館】&#10;有形固定資産減価償却率"/>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435" name="n_2mainValue【市民会館】&#10;有形固定資産減価償却率"/>
        <xdr:cNvSpPr txBox="1"/>
      </xdr:nvSpPr>
      <xdr:spPr>
        <a:xfrm>
          <a:off x="2705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436"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81478</xdr:rowOff>
    </xdr:from>
    <xdr:ext cx="405111" cy="259045"/>
    <xdr:sp macro="" textlink="">
      <xdr:nvSpPr>
        <xdr:cNvPr id="437" name="n_4mainValue【市民会館】&#10;有形固定資産減価償却率"/>
        <xdr:cNvSpPr txBox="1"/>
      </xdr:nvSpPr>
      <xdr:spPr>
        <a:xfrm>
          <a:off x="927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149225</xdr:rowOff>
    </xdr:from>
    <xdr:to>
      <xdr:col>55</xdr:col>
      <xdr:colOff>50800</xdr:colOff>
      <xdr:row>107</xdr:row>
      <xdr:rowOff>79375</xdr:rowOff>
    </xdr:to>
    <xdr:sp macro="" textlink="">
      <xdr:nvSpPr>
        <xdr:cNvPr id="477" name="楕円 476"/>
        <xdr:cNvSpPr/>
      </xdr:nvSpPr>
      <xdr:spPr>
        <a:xfrm>
          <a:off x="10426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127652</xdr:rowOff>
    </xdr:from>
    <xdr:ext cx="469744" cy="259045"/>
    <xdr:sp macro="" textlink="">
      <xdr:nvSpPr>
        <xdr:cNvPr id="478" name="【市民会館】&#10;一人当たり面積該当値テキスト"/>
        <xdr:cNvSpPr txBox="1"/>
      </xdr:nvSpPr>
      <xdr:spPr>
        <a:xfrm>
          <a:off x="10515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153036</xdr:rowOff>
    </xdr:from>
    <xdr:to>
      <xdr:col>50</xdr:col>
      <xdr:colOff>165100</xdr:colOff>
      <xdr:row>107</xdr:row>
      <xdr:rowOff>83186</xdr:rowOff>
    </xdr:to>
    <xdr:sp macro="" textlink="">
      <xdr:nvSpPr>
        <xdr:cNvPr id="479" name="楕円 478"/>
        <xdr:cNvSpPr/>
      </xdr:nvSpPr>
      <xdr:spPr>
        <a:xfrm>
          <a:off x="9588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28575</xdr:rowOff>
    </xdr:from>
    <xdr:to>
      <xdr:col>55</xdr:col>
      <xdr:colOff>0</xdr:colOff>
      <xdr:row>107</xdr:row>
      <xdr:rowOff>32386</xdr:rowOff>
    </xdr:to>
    <xdr:cxnSp macro="">
      <xdr:nvCxnSpPr>
        <xdr:cNvPr id="480" name="直線コネクタ 479"/>
        <xdr:cNvCxnSpPr/>
      </xdr:nvCxnSpPr>
      <xdr:spPr>
        <a:xfrm flipV="1">
          <a:off x="9639300" y="183737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81" name="楕円 480"/>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32386</xdr:rowOff>
    </xdr:from>
    <xdr:to>
      <xdr:col>50</xdr:col>
      <xdr:colOff>114300</xdr:colOff>
      <xdr:row>107</xdr:row>
      <xdr:rowOff>36195</xdr:rowOff>
    </xdr:to>
    <xdr:cxnSp macro="">
      <xdr:nvCxnSpPr>
        <xdr:cNvPr id="482" name="直線コネクタ 481"/>
        <xdr:cNvCxnSpPr/>
      </xdr:nvCxnSpPr>
      <xdr:spPr>
        <a:xfrm flipV="1">
          <a:off x="8750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160655</xdr:rowOff>
    </xdr:from>
    <xdr:to>
      <xdr:col>41</xdr:col>
      <xdr:colOff>101600</xdr:colOff>
      <xdr:row>107</xdr:row>
      <xdr:rowOff>90805</xdr:rowOff>
    </xdr:to>
    <xdr:sp macro="" textlink="">
      <xdr:nvSpPr>
        <xdr:cNvPr id="483" name="楕円 482"/>
        <xdr:cNvSpPr/>
      </xdr:nvSpPr>
      <xdr:spPr>
        <a:xfrm>
          <a:off x="781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40005</xdr:rowOff>
    </xdr:to>
    <xdr:cxnSp macro="">
      <xdr:nvCxnSpPr>
        <xdr:cNvPr id="484" name="直線コネクタ 483"/>
        <xdr:cNvCxnSpPr/>
      </xdr:nvCxnSpPr>
      <xdr:spPr>
        <a:xfrm flipV="1">
          <a:off x="7861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5" name="楕円 484"/>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40005</xdr:rowOff>
    </xdr:from>
    <xdr:to>
      <xdr:col>41</xdr:col>
      <xdr:colOff>50800</xdr:colOff>
      <xdr:row>107</xdr:row>
      <xdr:rowOff>41911</xdr:rowOff>
    </xdr:to>
    <xdr:cxnSp macro="">
      <xdr:nvCxnSpPr>
        <xdr:cNvPr id="486" name="直線コネクタ 485"/>
        <xdr:cNvCxnSpPr/>
      </xdr:nvCxnSpPr>
      <xdr:spPr>
        <a:xfrm flipV="1">
          <a:off x="6972300" y="183851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74313</xdr:rowOff>
    </xdr:from>
    <xdr:ext cx="469744" cy="259045"/>
    <xdr:sp macro="" textlink="">
      <xdr:nvSpPr>
        <xdr:cNvPr id="491" name="n_1mainValue【市民会館】&#10;一人当たり面積"/>
        <xdr:cNvSpPr txBox="1"/>
      </xdr:nvSpPr>
      <xdr:spPr>
        <a:xfrm>
          <a:off x="9391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92"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81932</xdr:rowOff>
    </xdr:from>
    <xdr:ext cx="469744" cy="259045"/>
    <xdr:sp macro="" textlink="">
      <xdr:nvSpPr>
        <xdr:cNvPr id="493" name="n_3mainValue【市民会館】&#10;一人当たり面積"/>
        <xdr:cNvSpPr txBox="1"/>
      </xdr:nvSpPr>
      <xdr:spPr>
        <a:xfrm>
          <a:off x="7626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4" name="n_4mainValue【市民会館】&#10;一人当たり面積"/>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52" name="楕円 551"/>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53"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4" name="楕円 553"/>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55" name="直線コネクタ 554"/>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6" name="楕円 555"/>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57" name="直線コネクタ 556"/>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58" name="楕円 557"/>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59" name="直線コネクタ 558"/>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60" name="楕円 559"/>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561" name="直線コネクタ 560"/>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2"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3"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64"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565"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66"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7"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68"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9"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1" name="フローチャート: 判断 600"/>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2" name="フローチャート: 判断 60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3" name="フローチャート: 判断 602"/>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609" name="楕円 608"/>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610" name="【保健センター・保健所】&#10;一人当たり面積該当値テキスト"/>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124460</xdr:rowOff>
    </xdr:from>
    <xdr:to>
      <xdr:col>112</xdr:col>
      <xdr:colOff>38100</xdr:colOff>
      <xdr:row>62</xdr:row>
      <xdr:rowOff>54610</xdr:rowOff>
    </xdr:to>
    <xdr:sp macro="" textlink="">
      <xdr:nvSpPr>
        <xdr:cNvPr id="611" name="楕円 610"/>
        <xdr:cNvSpPr/>
      </xdr:nvSpPr>
      <xdr:spPr>
        <a:xfrm>
          <a:off x="2127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3810</xdr:rowOff>
    </xdr:to>
    <xdr:cxnSp macro="">
      <xdr:nvCxnSpPr>
        <xdr:cNvPr id="612" name="直線コネクタ 611"/>
        <xdr:cNvCxnSpPr/>
      </xdr:nvCxnSpPr>
      <xdr:spPr>
        <a:xfrm flipV="1">
          <a:off x="21323300" y="10626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128270</xdr:rowOff>
    </xdr:from>
    <xdr:to>
      <xdr:col>107</xdr:col>
      <xdr:colOff>101600</xdr:colOff>
      <xdr:row>62</xdr:row>
      <xdr:rowOff>58420</xdr:rowOff>
    </xdr:to>
    <xdr:sp macro="" textlink="">
      <xdr:nvSpPr>
        <xdr:cNvPr id="613" name="楕円 612"/>
        <xdr:cNvSpPr/>
      </xdr:nvSpPr>
      <xdr:spPr>
        <a:xfrm>
          <a:off x="2038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xdr:rowOff>
    </xdr:from>
    <xdr:to>
      <xdr:col>111</xdr:col>
      <xdr:colOff>177800</xdr:colOff>
      <xdr:row>62</xdr:row>
      <xdr:rowOff>7620</xdr:rowOff>
    </xdr:to>
    <xdr:cxnSp macro="">
      <xdr:nvCxnSpPr>
        <xdr:cNvPr id="614" name="直線コネクタ 613"/>
        <xdr:cNvCxnSpPr/>
      </xdr:nvCxnSpPr>
      <xdr:spPr>
        <a:xfrm flipV="1">
          <a:off x="20434300" y="1063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615" name="楕円 614"/>
        <xdr:cNvSpPr/>
      </xdr:nvSpPr>
      <xdr:spPr>
        <a:xfrm>
          <a:off x="19494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xdr:rowOff>
    </xdr:from>
    <xdr:to>
      <xdr:col>107</xdr:col>
      <xdr:colOff>50800</xdr:colOff>
      <xdr:row>62</xdr:row>
      <xdr:rowOff>11430</xdr:rowOff>
    </xdr:to>
    <xdr:cxnSp macro="">
      <xdr:nvCxnSpPr>
        <xdr:cNvPr id="616" name="直線コネクタ 615"/>
        <xdr:cNvCxnSpPr/>
      </xdr:nvCxnSpPr>
      <xdr:spPr>
        <a:xfrm flipV="1">
          <a:off x="19545300" y="1063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17" name="楕円 616"/>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xdr:rowOff>
    </xdr:from>
    <xdr:to>
      <xdr:col>102</xdr:col>
      <xdr:colOff>114300</xdr:colOff>
      <xdr:row>62</xdr:row>
      <xdr:rowOff>15240</xdr:rowOff>
    </xdr:to>
    <xdr:cxnSp macro="">
      <xdr:nvCxnSpPr>
        <xdr:cNvPr id="618" name="直線コネクタ 617"/>
        <xdr:cNvCxnSpPr/>
      </xdr:nvCxnSpPr>
      <xdr:spPr>
        <a:xfrm flipV="1">
          <a:off x="18656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0"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1" name="n_3ave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2" name="n_4ave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71137</xdr:rowOff>
    </xdr:from>
    <xdr:ext cx="469744" cy="259045"/>
    <xdr:sp macro="" textlink="">
      <xdr:nvSpPr>
        <xdr:cNvPr id="623" name="n_1main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4" name="n_2main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78757</xdr:rowOff>
    </xdr:from>
    <xdr:ext cx="469744" cy="259045"/>
    <xdr:sp macro="" textlink="">
      <xdr:nvSpPr>
        <xdr:cNvPr id="625" name="n_3mainValue【保健センター・保健所】&#10;一人当たり面積"/>
        <xdr:cNvSpPr txBox="1"/>
      </xdr:nvSpPr>
      <xdr:spPr>
        <a:xfrm>
          <a:off x="19310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626" name="n_4main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1" name="直線コネクタ 650"/>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2"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3" name="直線コネクタ 652"/>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4"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6"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7" name="フローチャート: 判断 656"/>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8" name="フローチャート: 判断 657"/>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59" name="フローチャート: 判断 658"/>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0" name="フローチャート: 判断 659"/>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1" name="フローチャート: 判断 660"/>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67" name="楕円 666"/>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668" name="【消防施設】&#10;有形固定資産減価償却率該当値テキスト"/>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107314</xdr:rowOff>
    </xdr:from>
    <xdr:to>
      <xdr:col>81</xdr:col>
      <xdr:colOff>101600</xdr:colOff>
      <xdr:row>79</xdr:row>
      <xdr:rowOff>37464</xdr:rowOff>
    </xdr:to>
    <xdr:sp macro="" textlink="">
      <xdr:nvSpPr>
        <xdr:cNvPr id="669" name="楕円 668"/>
        <xdr:cNvSpPr/>
      </xdr:nvSpPr>
      <xdr:spPr>
        <a:xfrm>
          <a:off x="15430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158114</xdr:rowOff>
    </xdr:from>
    <xdr:to>
      <xdr:col>85</xdr:col>
      <xdr:colOff>127000</xdr:colOff>
      <xdr:row>79</xdr:row>
      <xdr:rowOff>38100</xdr:rowOff>
    </xdr:to>
    <xdr:cxnSp macro="">
      <xdr:nvCxnSpPr>
        <xdr:cNvPr id="670" name="直線コネクタ 669"/>
        <xdr:cNvCxnSpPr/>
      </xdr:nvCxnSpPr>
      <xdr:spPr>
        <a:xfrm>
          <a:off x="15481300" y="135312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671" name="楕円 670"/>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158114</xdr:rowOff>
    </xdr:to>
    <xdr:cxnSp macro="">
      <xdr:nvCxnSpPr>
        <xdr:cNvPr id="672" name="直線コネクタ 671"/>
        <xdr:cNvCxnSpPr/>
      </xdr:nvCxnSpPr>
      <xdr:spPr>
        <a:xfrm>
          <a:off x="14592300" y="13479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xdr:rowOff>
    </xdr:from>
    <xdr:to>
      <xdr:col>72</xdr:col>
      <xdr:colOff>38100</xdr:colOff>
      <xdr:row>78</xdr:row>
      <xdr:rowOff>106045</xdr:rowOff>
    </xdr:to>
    <xdr:sp macro="" textlink="">
      <xdr:nvSpPr>
        <xdr:cNvPr id="673" name="楕円 672"/>
        <xdr:cNvSpPr/>
      </xdr:nvSpPr>
      <xdr:spPr>
        <a:xfrm>
          <a:off x="13652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55245</xdr:rowOff>
    </xdr:from>
    <xdr:to>
      <xdr:col>76</xdr:col>
      <xdr:colOff>114300</xdr:colOff>
      <xdr:row>78</xdr:row>
      <xdr:rowOff>106680</xdr:rowOff>
    </xdr:to>
    <xdr:cxnSp macro="">
      <xdr:nvCxnSpPr>
        <xdr:cNvPr id="674" name="直線コネクタ 673"/>
        <xdr:cNvCxnSpPr/>
      </xdr:nvCxnSpPr>
      <xdr:spPr>
        <a:xfrm>
          <a:off x="13703300" y="13428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126364</xdr:rowOff>
    </xdr:from>
    <xdr:to>
      <xdr:col>67</xdr:col>
      <xdr:colOff>101600</xdr:colOff>
      <xdr:row>78</xdr:row>
      <xdr:rowOff>56514</xdr:rowOff>
    </xdr:to>
    <xdr:sp macro="" textlink="">
      <xdr:nvSpPr>
        <xdr:cNvPr id="675" name="楕円 674"/>
        <xdr:cNvSpPr/>
      </xdr:nvSpPr>
      <xdr:spPr>
        <a:xfrm>
          <a:off x="12763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5714</xdr:rowOff>
    </xdr:from>
    <xdr:to>
      <xdr:col>71</xdr:col>
      <xdr:colOff>177800</xdr:colOff>
      <xdr:row>78</xdr:row>
      <xdr:rowOff>55245</xdr:rowOff>
    </xdr:to>
    <xdr:cxnSp macro="">
      <xdr:nvCxnSpPr>
        <xdr:cNvPr id="676" name="直線コネクタ 675"/>
        <xdr:cNvCxnSpPr/>
      </xdr:nvCxnSpPr>
      <xdr:spPr>
        <a:xfrm>
          <a:off x="12814300" y="133788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7"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8"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9"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0"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53991</xdr:rowOff>
    </xdr:from>
    <xdr:ext cx="405111" cy="259045"/>
    <xdr:sp macro="" textlink="">
      <xdr:nvSpPr>
        <xdr:cNvPr id="681" name="n_1mainValue【消防施設】&#10;有形固定資産減価償却率"/>
        <xdr:cNvSpPr txBox="1"/>
      </xdr:nvSpPr>
      <xdr:spPr>
        <a:xfrm>
          <a:off x="152660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682" name="n_2mainValue【消防施設】&#10;有形固定資産減価償却率"/>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122572</xdr:rowOff>
    </xdr:from>
    <xdr:ext cx="405111" cy="259045"/>
    <xdr:sp macro="" textlink="">
      <xdr:nvSpPr>
        <xdr:cNvPr id="683" name="n_3mainValue【消防施設】&#10;有形固定資産減価償却率"/>
        <xdr:cNvSpPr txBox="1"/>
      </xdr:nvSpPr>
      <xdr:spPr>
        <a:xfrm>
          <a:off x="13500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73041</xdr:rowOff>
    </xdr:from>
    <xdr:ext cx="405111" cy="259045"/>
    <xdr:sp macro="" textlink="">
      <xdr:nvSpPr>
        <xdr:cNvPr id="684" name="n_4mainValue【消防施設】&#10;有形固定資産減価償却率"/>
        <xdr:cNvSpPr txBox="1"/>
      </xdr:nvSpPr>
      <xdr:spPr>
        <a:xfrm>
          <a:off x="12611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0" name="直線コネクタ 709"/>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1"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2" name="直線コネクタ 711"/>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3"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4" name="直線コネクタ 713"/>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5"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6" name="フローチャート: 判断 715"/>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7" name="フローチャート: 判断 716"/>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8" name="フローチャート: 判断 717"/>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19" name="フローチャート: 判断 718"/>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0" name="フローチャート: 判断 719"/>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33020</xdr:rowOff>
    </xdr:from>
    <xdr:to>
      <xdr:col>116</xdr:col>
      <xdr:colOff>114300</xdr:colOff>
      <xdr:row>86</xdr:row>
      <xdr:rowOff>134620</xdr:rowOff>
    </xdr:to>
    <xdr:sp macro="" textlink="">
      <xdr:nvSpPr>
        <xdr:cNvPr id="726" name="楕円 725"/>
        <xdr:cNvSpPr/>
      </xdr:nvSpPr>
      <xdr:spPr>
        <a:xfrm>
          <a:off x="22110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27" name="【消防施設】&#10;一人当たり面積該当値テキスト"/>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34108</xdr:rowOff>
    </xdr:from>
    <xdr:to>
      <xdr:col>112</xdr:col>
      <xdr:colOff>38100</xdr:colOff>
      <xdr:row>86</xdr:row>
      <xdr:rowOff>135708</xdr:rowOff>
    </xdr:to>
    <xdr:sp macro="" textlink="">
      <xdr:nvSpPr>
        <xdr:cNvPr id="728" name="楕円 727"/>
        <xdr:cNvSpPr/>
      </xdr:nvSpPr>
      <xdr:spPr>
        <a:xfrm>
          <a:off x="21272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84908</xdr:rowOff>
    </xdr:to>
    <xdr:cxnSp macro="">
      <xdr:nvCxnSpPr>
        <xdr:cNvPr id="729" name="直線コネクタ 728"/>
        <xdr:cNvCxnSpPr/>
      </xdr:nvCxnSpPr>
      <xdr:spPr>
        <a:xfrm flipV="1">
          <a:off x="21323300" y="1482852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35198</xdr:rowOff>
    </xdr:from>
    <xdr:to>
      <xdr:col>107</xdr:col>
      <xdr:colOff>101600</xdr:colOff>
      <xdr:row>86</xdr:row>
      <xdr:rowOff>136798</xdr:rowOff>
    </xdr:to>
    <xdr:sp macro="" textlink="">
      <xdr:nvSpPr>
        <xdr:cNvPr id="730" name="楕円 729"/>
        <xdr:cNvSpPr/>
      </xdr:nvSpPr>
      <xdr:spPr>
        <a:xfrm>
          <a:off x="20383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84908</xdr:rowOff>
    </xdr:from>
    <xdr:to>
      <xdr:col>111</xdr:col>
      <xdr:colOff>177800</xdr:colOff>
      <xdr:row>86</xdr:row>
      <xdr:rowOff>85998</xdr:rowOff>
    </xdr:to>
    <xdr:cxnSp macro="">
      <xdr:nvCxnSpPr>
        <xdr:cNvPr id="731" name="直線コネクタ 730"/>
        <xdr:cNvCxnSpPr/>
      </xdr:nvCxnSpPr>
      <xdr:spPr>
        <a:xfrm flipV="1">
          <a:off x="20434300" y="148296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732" name="楕円 731"/>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85998</xdr:rowOff>
    </xdr:from>
    <xdr:to>
      <xdr:col>107</xdr:col>
      <xdr:colOff>50800</xdr:colOff>
      <xdr:row>86</xdr:row>
      <xdr:rowOff>87086</xdr:rowOff>
    </xdr:to>
    <xdr:cxnSp macro="">
      <xdr:nvCxnSpPr>
        <xdr:cNvPr id="733" name="直線コネクタ 732"/>
        <xdr:cNvCxnSpPr/>
      </xdr:nvCxnSpPr>
      <xdr:spPr>
        <a:xfrm flipV="1">
          <a:off x="19545300" y="148306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37374</xdr:rowOff>
    </xdr:from>
    <xdr:to>
      <xdr:col>98</xdr:col>
      <xdr:colOff>38100</xdr:colOff>
      <xdr:row>86</xdr:row>
      <xdr:rowOff>138974</xdr:rowOff>
    </xdr:to>
    <xdr:sp macro="" textlink="">
      <xdr:nvSpPr>
        <xdr:cNvPr id="734" name="楕円 733"/>
        <xdr:cNvSpPr/>
      </xdr:nvSpPr>
      <xdr:spPr>
        <a:xfrm>
          <a:off x="18605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88174</xdr:rowOff>
    </xdr:to>
    <xdr:cxnSp macro="">
      <xdr:nvCxnSpPr>
        <xdr:cNvPr id="735" name="直線コネクタ 734"/>
        <xdr:cNvCxnSpPr/>
      </xdr:nvCxnSpPr>
      <xdr:spPr>
        <a:xfrm flipV="1">
          <a:off x="18656300" y="148317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6"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7"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8"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39"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126835</xdr:rowOff>
    </xdr:from>
    <xdr:ext cx="469744" cy="259045"/>
    <xdr:sp macro="" textlink="">
      <xdr:nvSpPr>
        <xdr:cNvPr id="740" name="n_1mainValue【消防施設】&#10;一人当たり面積"/>
        <xdr:cNvSpPr txBox="1"/>
      </xdr:nvSpPr>
      <xdr:spPr>
        <a:xfrm>
          <a:off x="210757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127925</xdr:rowOff>
    </xdr:from>
    <xdr:ext cx="469744" cy="259045"/>
    <xdr:sp macro="" textlink="">
      <xdr:nvSpPr>
        <xdr:cNvPr id="741" name="n_2mainValue【消防施設】&#10;一人当たり面積"/>
        <xdr:cNvSpPr txBox="1"/>
      </xdr:nvSpPr>
      <xdr:spPr>
        <a:xfrm>
          <a:off x="20199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742" name="n_3mainValue【消防施設】&#10;一人当たり面積"/>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130101</xdr:rowOff>
    </xdr:from>
    <xdr:ext cx="469744" cy="259045"/>
    <xdr:sp macro="" textlink="">
      <xdr:nvSpPr>
        <xdr:cNvPr id="743" name="n_4mainValue【消防施設】&#10;一人当たり面積"/>
        <xdr:cNvSpPr txBox="1"/>
      </xdr:nvSpPr>
      <xdr:spPr>
        <a:xfrm>
          <a:off x="18421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9" name="直線コネクタ 768"/>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4"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フローチャート: 判断 77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6" name="フローチャート: 判断 77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7" name="フローチャート: 判断 77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8" name="フローチャート: 判断 7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9" name="フローチャート: 判断 77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785" name="楕円 784"/>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786" name="【庁舎】&#10;有形固定資産減価償却率該当値テキスト"/>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787" name="楕円 786"/>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30480</xdr:rowOff>
    </xdr:to>
    <xdr:cxnSp macro="">
      <xdr:nvCxnSpPr>
        <xdr:cNvPr id="788" name="直線コネクタ 787"/>
        <xdr:cNvCxnSpPr/>
      </xdr:nvCxnSpPr>
      <xdr:spPr>
        <a:xfrm>
          <a:off x="15481300" y="1871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149498</xdr:rowOff>
    </xdr:from>
    <xdr:to>
      <xdr:col>76</xdr:col>
      <xdr:colOff>165100</xdr:colOff>
      <xdr:row>109</xdr:row>
      <xdr:rowOff>79648</xdr:rowOff>
    </xdr:to>
    <xdr:sp macro="" textlink="">
      <xdr:nvSpPr>
        <xdr:cNvPr id="789" name="楕円 788"/>
        <xdr:cNvSpPr/>
      </xdr:nvSpPr>
      <xdr:spPr>
        <a:xfrm>
          <a:off x="14541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28848</xdr:rowOff>
    </xdr:from>
    <xdr:to>
      <xdr:col>81</xdr:col>
      <xdr:colOff>50800</xdr:colOff>
      <xdr:row>109</xdr:row>
      <xdr:rowOff>30480</xdr:rowOff>
    </xdr:to>
    <xdr:cxnSp macro="">
      <xdr:nvCxnSpPr>
        <xdr:cNvPr id="790" name="直線コネクタ 789"/>
        <xdr:cNvCxnSpPr/>
      </xdr:nvCxnSpPr>
      <xdr:spPr>
        <a:xfrm>
          <a:off x="14592300" y="1871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791" name="楕円 790"/>
        <xdr:cNvSpPr/>
      </xdr:nvSpPr>
      <xdr:spPr>
        <a:xfrm>
          <a:off x="1365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28848</xdr:rowOff>
    </xdr:to>
    <xdr:cxnSp macro="">
      <xdr:nvCxnSpPr>
        <xdr:cNvPr id="792" name="直線コネクタ 791"/>
        <xdr:cNvCxnSpPr/>
      </xdr:nvCxnSpPr>
      <xdr:spPr>
        <a:xfrm>
          <a:off x="13703300" y="186924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793" name="楕円 792"/>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109</xdr:row>
      <xdr:rowOff>4355</xdr:rowOff>
    </xdr:to>
    <xdr:cxnSp macro="">
      <xdr:nvCxnSpPr>
        <xdr:cNvPr id="794" name="直線コネクタ 793"/>
        <xdr:cNvCxnSpPr/>
      </xdr:nvCxnSpPr>
      <xdr:spPr>
        <a:xfrm>
          <a:off x="12814300" y="18468702"/>
          <a:ext cx="889000" cy="2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5"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98"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799" name="n_1mainValue【庁舎】&#10;有形固定資産減価償却率"/>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70775</xdr:rowOff>
    </xdr:from>
    <xdr:ext cx="405111" cy="259045"/>
    <xdr:sp macro="" textlink="">
      <xdr:nvSpPr>
        <xdr:cNvPr id="800" name="n_2mainValue【庁舎】&#10;有形固定資産減価償却率"/>
        <xdr:cNvSpPr txBox="1"/>
      </xdr:nvSpPr>
      <xdr:spPr>
        <a:xfrm>
          <a:off x="14389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801" name="n_3mainValue【庁舎】&#10;有形固定資産減価償却率"/>
        <xdr:cNvSpPr txBox="1"/>
      </xdr:nvSpPr>
      <xdr:spPr>
        <a:xfrm>
          <a:off x="13500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02" name="n_4mainValue【庁舎】&#10;有形固定資産減価償却率"/>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6" name="直線コネクタ 825"/>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7"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8" name="直線コネクタ 82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9"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0" name="直線コネクタ 829"/>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1"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2" name="フローチャート: 判断 83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3" name="フローチャート: 判断 832"/>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4" name="フローチャート: 判断 83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5" name="フローチャート: 判断 834"/>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6" name="フローチャート: 判断 83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42" name="楕円 841"/>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43" name="【庁舎】&#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844" name="楕円 843"/>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22861</xdr:rowOff>
    </xdr:to>
    <xdr:cxnSp macro="">
      <xdr:nvCxnSpPr>
        <xdr:cNvPr id="845" name="直線コネクタ 844"/>
        <xdr:cNvCxnSpPr/>
      </xdr:nvCxnSpPr>
      <xdr:spPr>
        <a:xfrm flipV="1">
          <a:off x="21323300" y="18364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145414</xdr:rowOff>
    </xdr:from>
    <xdr:to>
      <xdr:col>107</xdr:col>
      <xdr:colOff>101600</xdr:colOff>
      <xdr:row>107</xdr:row>
      <xdr:rowOff>75564</xdr:rowOff>
    </xdr:to>
    <xdr:sp macro="" textlink="">
      <xdr:nvSpPr>
        <xdr:cNvPr id="846" name="楕円 845"/>
        <xdr:cNvSpPr/>
      </xdr:nvSpPr>
      <xdr:spPr>
        <a:xfrm>
          <a:off x="20383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24764</xdr:rowOff>
    </xdr:to>
    <xdr:cxnSp macro="">
      <xdr:nvCxnSpPr>
        <xdr:cNvPr id="847" name="直線コネクタ 846"/>
        <xdr:cNvCxnSpPr/>
      </xdr:nvCxnSpPr>
      <xdr:spPr>
        <a:xfrm flipV="1">
          <a:off x="20434300" y="18368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48" name="楕円 847"/>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24764</xdr:rowOff>
    </xdr:to>
    <xdr:cxnSp macro="">
      <xdr:nvCxnSpPr>
        <xdr:cNvPr id="849" name="直線コネクタ 848"/>
        <xdr:cNvCxnSpPr/>
      </xdr:nvCxnSpPr>
      <xdr:spPr>
        <a:xfrm>
          <a:off x="19545300" y="183527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850" name="楕円 849"/>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7620</xdr:rowOff>
    </xdr:to>
    <xdr:cxnSp macro="">
      <xdr:nvCxnSpPr>
        <xdr:cNvPr id="851" name="直線コネクタ 850"/>
        <xdr:cNvCxnSpPr/>
      </xdr:nvCxnSpPr>
      <xdr:spPr>
        <a:xfrm>
          <a:off x="18656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2"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4"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856" name="n_1mainValue【庁舎】&#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66691</xdr:rowOff>
    </xdr:from>
    <xdr:ext cx="469744" cy="259045"/>
    <xdr:sp macro="" textlink="">
      <xdr:nvSpPr>
        <xdr:cNvPr id="857" name="n_2mainValue【庁舎】&#10;一人当たり面積"/>
        <xdr:cNvSpPr txBox="1"/>
      </xdr:nvSpPr>
      <xdr:spPr>
        <a:xfrm>
          <a:off x="20199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58" name="n_3mainValue【庁舎】&#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859" name="n_4mainValue【庁舎】&#10;一人当たり面積"/>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図書館については、有形固定資産減価償却率が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％となっており、類似団体内平均値と比べ</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ポイント高い数値となっている。これは、市内で唯一の市立図書館を有するまちづくり交流センターが建設から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年以上を経過していることから、類似団体と比べ高い数値となっていると思われる。庁舎については、有形固定資産減価償却率が</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％となっており、類似団体内平均値と比べて</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ポイント高い数値となっており、また一人当たりの面積も</a:t>
          </a:r>
          <a:r>
            <a:rPr kumimoji="1" lang="en-US" altLang="ja-JP" sz="1100">
              <a:solidFill>
                <a:schemeClr val="dk1"/>
              </a:solidFill>
              <a:effectLst/>
              <a:latin typeface="+mn-lt"/>
              <a:ea typeface="+mn-ea"/>
              <a:cs typeface="+mn-cs"/>
            </a:rPr>
            <a:t>0.144</a:t>
          </a:r>
          <a:r>
            <a:rPr kumimoji="1" lang="ja-JP" altLang="ja-JP" sz="1100">
              <a:solidFill>
                <a:schemeClr val="dk1"/>
              </a:solidFill>
              <a:effectLst/>
              <a:latin typeface="+mn-lt"/>
              <a:ea typeface="+mn-ea"/>
              <a:cs typeface="+mn-cs"/>
            </a:rPr>
            <a:t>ポイント類似団体内平均を下回っている。これは、市役所庁舎が建築から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施設の老朽化が進んでいることが大きな要因として考えられ、一人当たりの面積については、類似団体の庁舎と比べ、施設の面積自体が大きくないことが要因であると考える。ただし、人口が減少傾向にあるため、数値（１人当たりの面積）は増加していくものと思われる。消防施設については、有形固定減価償却率が</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％となっており、類似団体内平均値と比較して</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新庁舎へ建て替えを行ったことによるものであると考えられる。有形固定資産減価償却率については、庁舎、図書館及び体育館・プールについては類似団体内平均を大きく上回り、庁舎及び図書館については有形固定資産減価償却率ほぼ</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施設の老朽化が進んでおり、個別施設計画、公共施設等総合管理計画を踏まえ、建て替え・長寿命化を含めた大規模改修・除却等を長期的な計画に基づき、適時対応していく必要があるもの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基準財政収入額について、新型コロナウイルス感染症等の影響による市民税所得割、法人税割の減少があった。また、基準財政需要額について、公営企業会計移行に伴う打切決算の影響による下水道費の増加、臨時経済対策費などの新たな費目の追加によって大幅に増加があった。これらの要因により、財政力指数は減少することとなったが、市税の徴収率の向上等により、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分子となる経常経費充当一般財源等について、会計年度任用職員に対する期末手当の満額支給の開始等により人件費を中心に増加したが、分母となる経常一般財源等について、普通交付税の再算定により普通交付税額が大幅に増加し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今後も引き続き、行財政改革への取り組みを通じて義務的経費の抑制を図っていく。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65</xdr:row>
      <xdr:rowOff>12700</xdr:rowOff>
    </xdr:to>
    <xdr:cxnSp macro="">
      <xdr:nvCxnSpPr>
        <xdr:cNvPr id="132" name="直線コネクタ 131"/>
        <xdr:cNvCxnSpPr/>
      </xdr:nvCxnSpPr>
      <xdr:spPr>
        <a:xfrm flipV="1">
          <a:off x="4114800" y="1093173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12700</xdr:rowOff>
    </xdr:to>
    <xdr:cxnSp macro="">
      <xdr:nvCxnSpPr>
        <xdr:cNvPr id="135" name="直線コネクタ 134"/>
        <xdr:cNvCxnSpPr/>
      </xdr:nvCxnSpPr>
      <xdr:spPr>
        <a:xfrm>
          <a:off x="3225800" y="1110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127846</xdr:rowOff>
    </xdr:to>
    <xdr:cxnSp macro="">
      <xdr:nvCxnSpPr>
        <xdr:cNvPr id="138" name="直線コネクタ 137"/>
        <xdr:cNvCxnSpPr/>
      </xdr:nvCxnSpPr>
      <xdr:spPr>
        <a:xfrm>
          <a:off x="2336800" y="109156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114300</xdr:rowOff>
    </xdr:to>
    <xdr:cxnSp macro="">
      <xdr:nvCxnSpPr>
        <xdr:cNvPr id="141" name="直線コネクタ 140"/>
        <xdr:cNvCxnSpPr/>
      </xdr:nvCxnSpPr>
      <xdr:spPr>
        <a:xfrm>
          <a:off x="1447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96114</xdr:rowOff>
    </xdr:from>
    <xdr:ext cx="762000" cy="259045"/>
    <xdr:sp macro="" textlink="">
      <xdr:nvSpPr>
        <xdr:cNvPr id="152"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4" name="テキスト ボックス 153"/>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17373</xdr:rowOff>
    </xdr:from>
    <xdr:ext cx="762000" cy="259045"/>
    <xdr:sp macro="" textlink="">
      <xdr:nvSpPr>
        <xdr:cNvPr id="156" name="テキスト ボックス 155"/>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7" name="楕円 156"/>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8" name="テキスト ボックス 157"/>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0" name="テキスト ボックス 159"/>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ふるさと応援寄附金の増加、商品券配布、新型コロナウイルス感染症対策のワクチン接種、基幹系システムの更新等に伴う委託料が発生・増加したため対前年度比で大幅に増加することとなった。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ふるさと応援寄附金は、寄附額が増加することにより、委託料も増加することなるため、人口が少ない本市において影響の大きいこの部分を削減することは困難だが、人件費・コスト削減に取り組み、経費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157156</xdr:rowOff>
    </xdr:from>
    <xdr:to>
      <xdr:col>23</xdr:col>
      <xdr:colOff>133350</xdr:colOff>
      <xdr:row>85</xdr:row>
      <xdr:rowOff>26972</xdr:rowOff>
    </xdr:to>
    <xdr:cxnSp macro="">
      <xdr:nvCxnSpPr>
        <xdr:cNvPr id="195" name="直線コネクタ 194"/>
        <xdr:cNvCxnSpPr/>
      </xdr:nvCxnSpPr>
      <xdr:spPr>
        <a:xfrm>
          <a:off x="4114800" y="14216056"/>
          <a:ext cx="838200" cy="3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86945</xdr:rowOff>
    </xdr:from>
    <xdr:to>
      <xdr:col>19</xdr:col>
      <xdr:colOff>133350</xdr:colOff>
      <xdr:row>82</xdr:row>
      <xdr:rowOff>157156</xdr:rowOff>
    </xdr:to>
    <xdr:cxnSp macro="">
      <xdr:nvCxnSpPr>
        <xdr:cNvPr id="198" name="直線コネクタ 197"/>
        <xdr:cNvCxnSpPr/>
      </xdr:nvCxnSpPr>
      <xdr:spPr>
        <a:xfrm>
          <a:off x="3225800" y="13974395"/>
          <a:ext cx="889000" cy="2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6085</xdr:rowOff>
    </xdr:from>
    <xdr:to>
      <xdr:col>15</xdr:col>
      <xdr:colOff>82550</xdr:colOff>
      <xdr:row>81</xdr:row>
      <xdr:rowOff>86945</xdr:rowOff>
    </xdr:to>
    <xdr:cxnSp macro="">
      <xdr:nvCxnSpPr>
        <xdr:cNvPr id="201" name="直線コネクタ 200"/>
        <xdr:cNvCxnSpPr/>
      </xdr:nvCxnSpPr>
      <xdr:spPr>
        <a:xfrm>
          <a:off x="2336800" y="13893535"/>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165269</xdr:rowOff>
    </xdr:from>
    <xdr:to>
      <xdr:col>11</xdr:col>
      <xdr:colOff>31750</xdr:colOff>
      <xdr:row>81</xdr:row>
      <xdr:rowOff>6085</xdr:rowOff>
    </xdr:to>
    <xdr:cxnSp macro="">
      <xdr:nvCxnSpPr>
        <xdr:cNvPr id="204" name="直線コネクタ 203"/>
        <xdr:cNvCxnSpPr/>
      </xdr:nvCxnSpPr>
      <xdr:spPr>
        <a:xfrm>
          <a:off x="1447800" y="13881269"/>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147622</xdr:rowOff>
    </xdr:from>
    <xdr:to>
      <xdr:col>23</xdr:col>
      <xdr:colOff>184150</xdr:colOff>
      <xdr:row>85</xdr:row>
      <xdr:rowOff>77772</xdr:rowOff>
    </xdr:to>
    <xdr:sp macro="" textlink="">
      <xdr:nvSpPr>
        <xdr:cNvPr id="214" name="楕円 213"/>
        <xdr:cNvSpPr/>
      </xdr:nvSpPr>
      <xdr:spPr>
        <a:xfrm>
          <a:off x="4902200" y="145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119699</xdr:rowOff>
    </xdr:from>
    <xdr:ext cx="762000" cy="259045"/>
    <xdr:sp macro="" textlink="">
      <xdr:nvSpPr>
        <xdr:cNvPr id="215" name="人件費・物件費等の状況該当値テキスト"/>
        <xdr:cNvSpPr txBox="1"/>
      </xdr:nvSpPr>
      <xdr:spPr>
        <a:xfrm>
          <a:off x="5041900" y="1452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106356</xdr:rowOff>
    </xdr:from>
    <xdr:to>
      <xdr:col>19</xdr:col>
      <xdr:colOff>184150</xdr:colOff>
      <xdr:row>83</xdr:row>
      <xdr:rowOff>36506</xdr:rowOff>
    </xdr:to>
    <xdr:sp macro="" textlink="">
      <xdr:nvSpPr>
        <xdr:cNvPr id="216" name="楕円 215"/>
        <xdr:cNvSpPr/>
      </xdr:nvSpPr>
      <xdr:spPr>
        <a:xfrm>
          <a:off x="40640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46683</xdr:rowOff>
    </xdr:from>
    <xdr:ext cx="736600" cy="259045"/>
    <xdr:sp macro="" textlink="">
      <xdr:nvSpPr>
        <xdr:cNvPr id="217" name="テキスト ボックス 216"/>
        <xdr:cNvSpPr txBox="1"/>
      </xdr:nvSpPr>
      <xdr:spPr>
        <a:xfrm>
          <a:off x="3733800" y="1393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36145</xdr:rowOff>
    </xdr:from>
    <xdr:to>
      <xdr:col>15</xdr:col>
      <xdr:colOff>133350</xdr:colOff>
      <xdr:row>81</xdr:row>
      <xdr:rowOff>137745</xdr:rowOff>
    </xdr:to>
    <xdr:sp macro="" textlink="">
      <xdr:nvSpPr>
        <xdr:cNvPr id="218" name="楕円 217"/>
        <xdr:cNvSpPr/>
      </xdr:nvSpPr>
      <xdr:spPr>
        <a:xfrm>
          <a:off x="3175000" y="139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147922</xdr:rowOff>
    </xdr:from>
    <xdr:ext cx="762000" cy="259045"/>
    <xdr:sp macro="" textlink="">
      <xdr:nvSpPr>
        <xdr:cNvPr id="219" name="テキスト ボックス 218"/>
        <xdr:cNvSpPr txBox="1"/>
      </xdr:nvSpPr>
      <xdr:spPr>
        <a:xfrm>
          <a:off x="2844800" y="136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126735</xdr:rowOff>
    </xdr:from>
    <xdr:to>
      <xdr:col>11</xdr:col>
      <xdr:colOff>82550</xdr:colOff>
      <xdr:row>81</xdr:row>
      <xdr:rowOff>56885</xdr:rowOff>
    </xdr:to>
    <xdr:sp macro="" textlink="">
      <xdr:nvSpPr>
        <xdr:cNvPr id="220" name="楕円 219"/>
        <xdr:cNvSpPr/>
      </xdr:nvSpPr>
      <xdr:spPr>
        <a:xfrm>
          <a:off x="2286000" y="138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67062</xdr:rowOff>
    </xdr:from>
    <xdr:ext cx="762000" cy="259045"/>
    <xdr:sp macro="" textlink="">
      <xdr:nvSpPr>
        <xdr:cNvPr id="221" name="テキスト ボックス 220"/>
        <xdr:cNvSpPr txBox="1"/>
      </xdr:nvSpPr>
      <xdr:spPr>
        <a:xfrm>
          <a:off x="1955800" y="136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114469</xdr:rowOff>
    </xdr:from>
    <xdr:to>
      <xdr:col>7</xdr:col>
      <xdr:colOff>31750</xdr:colOff>
      <xdr:row>81</xdr:row>
      <xdr:rowOff>44619</xdr:rowOff>
    </xdr:to>
    <xdr:sp macro="" textlink="">
      <xdr:nvSpPr>
        <xdr:cNvPr id="222" name="楕円 221"/>
        <xdr:cNvSpPr/>
      </xdr:nvSpPr>
      <xdr:spPr>
        <a:xfrm>
          <a:off x="1397000" y="13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54796</xdr:rowOff>
    </xdr:from>
    <xdr:ext cx="762000" cy="259045"/>
    <xdr:sp macro="" textlink="">
      <xdr:nvSpPr>
        <xdr:cNvPr id="223" name="テキスト ボックス 222"/>
        <xdr:cNvSpPr txBox="1"/>
      </xdr:nvSpPr>
      <xdr:spPr>
        <a:xfrm>
          <a:off x="1066800" y="1359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となっており、類似団体内平均と比較すると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ポイント上回っている状況にあり、今後も行財政改革に努め、給与水準の適正化を図る。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7" name="直線コネクタ 256"/>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136172</xdr:rowOff>
    </xdr:to>
    <xdr:cxnSp macro="">
      <xdr:nvCxnSpPr>
        <xdr:cNvPr id="260" name="直線コネクタ 259"/>
        <xdr:cNvCxnSpPr/>
      </xdr:nvCxnSpPr>
      <xdr:spPr>
        <a:xfrm flipV="1">
          <a:off x="15290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63" name="直線コネクタ 262"/>
        <xdr:cNvCxnSpPr/>
      </xdr:nvCxnSpPr>
      <xdr:spPr>
        <a:xfrm>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109361</xdr:rowOff>
    </xdr:to>
    <xdr:cxnSp macro="">
      <xdr:nvCxnSpPr>
        <xdr:cNvPr id="266" name="直線コネクタ 265"/>
        <xdr:cNvCxnSpPr/>
      </xdr:nvCxnSpPr>
      <xdr:spPr>
        <a:xfrm>
          <a:off x="13512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77"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0" name="楕円 279"/>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81" name="テキスト ボックス 280"/>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2" name="楕円 281"/>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83" name="テキスト ボックス 282"/>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5" name="テキスト ボックス 284"/>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類似団体内平均と比較すると、</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人少ないだが、増加する業務量との均衡を保ちつつ、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の推進等により業務の効率化を図って、引き続き適正な定員管理に努める。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140494</xdr:rowOff>
    </xdr:from>
    <xdr:to>
      <xdr:col>81</xdr:col>
      <xdr:colOff>44450</xdr:colOff>
      <xdr:row>61</xdr:row>
      <xdr:rowOff>157083</xdr:rowOff>
    </xdr:to>
    <xdr:cxnSp macro="">
      <xdr:nvCxnSpPr>
        <xdr:cNvPr id="324" name="直線コネクタ 323"/>
        <xdr:cNvCxnSpPr/>
      </xdr:nvCxnSpPr>
      <xdr:spPr>
        <a:xfrm>
          <a:off x="16179800" y="10598944"/>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140494</xdr:rowOff>
    </xdr:to>
    <xdr:cxnSp macro="">
      <xdr:nvCxnSpPr>
        <xdr:cNvPr id="327" name="直線コネクタ 326"/>
        <xdr:cNvCxnSpPr/>
      </xdr:nvCxnSpPr>
      <xdr:spPr>
        <a:xfrm>
          <a:off x="15290800" y="105537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72628</xdr:rowOff>
    </xdr:from>
    <xdr:to>
      <xdr:col>72</xdr:col>
      <xdr:colOff>203200</xdr:colOff>
      <xdr:row>61</xdr:row>
      <xdr:rowOff>95250</xdr:rowOff>
    </xdr:to>
    <xdr:cxnSp macro="">
      <xdr:nvCxnSpPr>
        <xdr:cNvPr id="330" name="直線コネクタ 329"/>
        <xdr:cNvCxnSpPr/>
      </xdr:nvCxnSpPr>
      <xdr:spPr>
        <a:xfrm>
          <a:off x="14401800" y="1053107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66596</xdr:rowOff>
    </xdr:from>
    <xdr:to>
      <xdr:col>68</xdr:col>
      <xdr:colOff>152400</xdr:colOff>
      <xdr:row>61</xdr:row>
      <xdr:rowOff>72628</xdr:rowOff>
    </xdr:to>
    <xdr:cxnSp macro="">
      <xdr:nvCxnSpPr>
        <xdr:cNvPr id="333" name="直線コネクタ 332"/>
        <xdr:cNvCxnSpPr/>
      </xdr:nvCxnSpPr>
      <xdr:spPr>
        <a:xfrm>
          <a:off x="13512800" y="1052504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106283</xdr:rowOff>
    </xdr:from>
    <xdr:to>
      <xdr:col>81</xdr:col>
      <xdr:colOff>95250</xdr:colOff>
      <xdr:row>62</xdr:row>
      <xdr:rowOff>36433</xdr:rowOff>
    </xdr:to>
    <xdr:sp macro="" textlink="">
      <xdr:nvSpPr>
        <xdr:cNvPr id="343" name="楕円 342"/>
        <xdr:cNvSpPr/>
      </xdr:nvSpPr>
      <xdr:spPr>
        <a:xfrm>
          <a:off x="16967200" y="105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122810</xdr:rowOff>
    </xdr:from>
    <xdr:ext cx="762000" cy="259045"/>
    <xdr:sp macro="" textlink="">
      <xdr:nvSpPr>
        <xdr:cNvPr id="344" name="定員管理の状況該当値テキスト"/>
        <xdr:cNvSpPr txBox="1"/>
      </xdr:nvSpPr>
      <xdr:spPr>
        <a:xfrm>
          <a:off x="17106900" y="1040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89694</xdr:rowOff>
    </xdr:from>
    <xdr:to>
      <xdr:col>77</xdr:col>
      <xdr:colOff>95250</xdr:colOff>
      <xdr:row>62</xdr:row>
      <xdr:rowOff>19844</xdr:rowOff>
    </xdr:to>
    <xdr:sp macro="" textlink="">
      <xdr:nvSpPr>
        <xdr:cNvPr id="345" name="楕円 344"/>
        <xdr:cNvSpPr/>
      </xdr:nvSpPr>
      <xdr:spPr>
        <a:xfrm>
          <a:off x="16129000" y="105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4621</xdr:rowOff>
    </xdr:from>
    <xdr:ext cx="736600" cy="259045"/>
    <xdr:sp macro="" textlink="">
      <xdr:nvSpPr>
        <xdr:cNvPr id="346" name="テキスト ボックス 345"/>
        <xdr:cNvSpPr txBox="1"/>
      </xdr:nvSpPr>
      <xdr:spPr>
        <a:xfrm>
          <a:off x="15798800" y="1063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7" name="楕円 346"/>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48" name="テキスト ボックス 347"/>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21828</xdr:rowOff>
    </xdr:from>
    <xdr:to>
      <xdr:col>68</xdr:col>
      <xdr:colOff>203200</xdr:colOff>
      <xdr:row>61</xdr:row>
      <xdr:rowOff>123428</xdr:rowOff>
    </xdr:to>
    <xdr:sp macro="" textlink="">
      <xdr:nvSpPr>
        <xdr:cNvPr id="349" name="楕円 348"/>
        <xdr:cNvSpPr/>
      </xdr:nvSpPr>
      <xdr:spPr>
        <a:xfrm>
          <a:off x="14351000" y="10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108205</xdr:rowOff>
    </xdr:from>
    <xdr:ext cx="762000" cy="259045"/>
    <xdr:sp macro="" textlink="">
      <xdr:nvSpPr>
        <xdr:cNvPr id="350" name="テキスト ボックス 349"/>
        <xdr:cNvSpPr txBox="1"/>
      </xdr:nvSpPr>
      <xdr:spPr>
        <a:xfrm>
          <a:off x="14020800" y="105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15796</xdr:rowOff>
    </xdr:from>
    <xdr:to>
      <xdr:col>64</xdr:col>
      <xdr:colOff>152400</xdr:colOff>
      <xdr:row>61</xdr:row>
      <xdr:rowOff>117396</xdr:rowOff>
    </xdr:to>
    <xdr:sp macro="" textlink="">
      <xdr:nvSpPr>
        <xdr:cNvPr id="351" name="楕円 350"/>
        <xdr:cNvSpPr/>
      </xdr:nvSpPr>
      <xdr:spPr>
        <a:xfrm>
          <a:off x="13462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102173</xdr:rowOff>
    </xdr:from>
    <xdr:ext cx="762000" cy="259045"/>
    <xdr:sp macro="" textlink="">
      <xdr:nvSpPr>
        <xdr:cNvPr id="352" name="テキスト ボックス 351"/>
        <xdr:cNvSpPr txBox="1"/>
      </xdr:nvSpPr>
      <xdr:spPr>
        <a:xfrm>
          <a:off x="13131800" y="1056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実質公債費比率は、標準財政規模が対前年度比で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5,330</a:t>
          </a:r>
          <a:r>
            <a:rPr kumimoji="1" lang="ja-JP" altLang="en-US" sz="1300">
              <a:latin typeface="ＭＳ Ｐゴシック" panose="020B0600070205080204" pitchFamily="50" charset="-128"/>
              <a:ea typeface="ＭＳ Ｐゴシック" panose="020B0600070205080204" pitchFamily="50" charset="-128"/>
            </a:rPr>
            <a:t>万円の増、地方債元利償還等に係る交付税算入額が対前年度比で</a:t>
          </a:r>
          <a:r>
            <a:rPr kumimoji="1" lang="en-US" altLang="ja-JP" sz="1300">
              <a:latin typeface="ＭＳ Ｐゴシック" panose="020B0600070205080204" pitchFamily="50" charset="-128"/>
              <a:ea typeface="ＭＳ Ｐゴシック" panose="020B0600070205080204" pitchFamily="50" charset="-128"/>
            </a:rPr>
            <a:t>1,587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千円の増となったことや令和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年度の単年度実質公債費比率が平成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年度の数値より減少したことにより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ヵ年の平均が押し下げられたこと等により、対前年度比で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しかし、依然として類似団体と比較して高い状態となっているため、適正な起債管理を実施し、公債費の縮減に努める。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3326</xdr:rowOff>
    </xdr:to>
    <xdr:cxnSp macro="">
      <xdr:nvCxnSpPr>
        <xdr:cNvPr id="388" name="直線コネクタ 387"/>
        <xdr:cNvCxnSpPr/>
      </xdr:nvCxnSpPr>
      <xdr:spPr>
        <a:xfrm flipV="1">
          <a:off x="16179800" y="73412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60778</xdr:rowOff>
    </xdr:to>
    <xdr:cxnSp macro="">
      <xdr:nvCxnSpPr>
        <xdr:cNvPr id="391" name="直線コネクタ 390"/>
        <xdr:cNvCxnSpPr/>
      </xdr:nvCxnSpPr>
      <xdr:spPr>
        <a:xfrm flipV="1">
          <a:off x="15290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152702</xdr:rowOff>
    </xdr:to>
    <xdr:cxnSp macro="">
      <xdr:nvCxnSpPr>
        <xdr:cNvPr id="394" name="直線コネクタ 393"/>
        <xdr:cNvCxnSpPr/>
      </xdr:nvCxnSpPr>
      <xdr:spPr>
        <a:xfrm flipV="1">
          <a:off x="14401800" y="74331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152702</xdr:rowOff>
    </xdr:from>
    <xdr:to>
      <xdr:col>68</xdr:col>
      <xdr:colOff>152400</xdr:colOff>
      <xdr:row>44</xdr:row>
      <xdr:rowOff>73176</xdr:rowOff>
    </xdr:to>
    <xdr:cxnSp macro="">
      <xdr:nvCxnSpPr>
        <xdr:cNvPr id="397" name="直線コネクタ 396"/>
        <xdr:cNvCxnSpPr/>
      </xdr:nvCxnSpPr>
      <xdr:spPr>
        <a:xfrm flipV="1">
          <a:off x="13512800" y="75250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7" name="楕円 406"/>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8"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9" name="楕円 408"/>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10" name="テキスト ボックス 409"/>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1" name="楕円 410"/>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2" name="テキスト ボックス 411"/>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13" name="楕円 412"/>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16829</xdr:rowOff>
    </xdr:from>
    <xdr:ext cx="762000" cy="259045"/>
    <xdr:sp macro="" textlink="">
      <xdr:nvSpPr>
        <xdr:cNvPr id="414" name="テキスト ボックス 413"/>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415" name="楕円 414"/>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416" name="テキスト ボックス 415"/>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ふるさと応援寄附金の増加等による、ふるさと応援基金の増加や施設整備基金の増加により充当可能基金が大幅に増加したことから、将来負担比率は算定されなかった。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今後も、基金を計画的に活用する中でも、地方債残高の減少を図り、財政の健全化に努める。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25336</xdr:rowOff>
    </xdr:from>
    <xdr:to>
      <xdr:col>77</xdr:col>
      <xdr:colOff>44450</xdr:colOff>
      <xdr:row>15</xdr:row>
      <xdr:rowOff>118237</xdr:rowOff>
    </xdr:to>
    <xdr:cxnSp macro="">
      <xdr:nvCxnSpPr>
        <xdr:cNvPr id="446" name="直線コネクタ 445"/>
        <xdr:cNvCxnSpPr/>
      </xdr:nvCxnSpPr>
      <xdr:spPr>
        <a:xfrm flipV="1">
          <a:off x="15290800" y="2597086"/>
          <a:ext cx="8890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118237</xdr:rowOff>
    </xdr:from>
    <xdr:to>
      <xdr:col>72</xdr:col>
      <xdr:colOff>203200</xdr:colOff>
      <xdr:row>15</xdr:row>
      <xdr:rowOff>126079</xdr:rowOff>
    </xdr:to>
    <xdr:cxnSp macro="">
      <xdr:nvCxnSpPr>
        <xdr:cNvPr id="449" name="直線コネクタ 448"/>
        <xdr:cNvCxnSpPr/>
      </xdr:nvCxnSpPr>
      <xdr:spPr>
        <a:xfrm flipV="1">
          <a:off x="14401800" y="268998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126079</xdr:rowOff>
    </xdr:from>
    <xdr:to>
      <xdr:col>68</xdr:col>
      <xdr:colOff>152400</xdr:colOff>
      <xdr:row>15</xdr:row>
      <xdr:rowOff>139954</xdr:rowOff>
    </xdr:to>
    <xdr:cxnSp macro="">
      <xdr:nvCxnSpPr>
        <xdr:cNvPr id="452" name="直線コネクタ 451"/>
        <xdr:cNvCxnSpPr/>
      </xdr:nvCxnSpPr>
      <xdr:spPr>
        <a:xfrm flipV="1">
          <a:off x="13512800" y="269782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5" name="フローチャート: 判断 454"/>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6" name="テキスト ボックス 455"/>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7" name="フローチャート: 判断 456"/>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8" name="テキスト ボックス 457"/>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145986</xdr:rowOff>
    </xdr:from>
    <xdr:to>
      <xdr:col>77</xdr:col>
      <xdr:colOff>95250</xdr:colOff>
      <xdr:row>15</xdr:row>
      <xdr:rowOff>76136</xdr:rowOff>
    </xdr:to>
    <xdr:sp macro="" textlink="">
      <xdr:nvSpPr>
        <xdr:cNvPr id="464" name="楕円 463"/>
        <xdr:cNvSpPr/>
      </xdr:nvSpPr>
      <xdr:spPr>
        <a:xfrm>
          <a:off x="161290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86313</xdr:rowOff>
    </xdr:from>
    <xdr:ext cx="736600" cy="259045"/>
    <xdr:sp macro="" textlink="">
      <xdr:nvSpPr>
        <xdr:cNvPr id="465" name="テキスト ボックス 464"/>
        <xdr:cNvSpPr txBox="1"/>
      </xdr:nvSpPr>
      <xdr:spPr>
        <a:xfrm>
          <a:off x="15798800" y="231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67437</xdr:rowOff>
    </xdr:from>
    <xdr:to>
      <xdr:col>73</xdr:col>
      <xdr:colOff>44450</xdr:colOff>
      <xdr:row>15</xdr:row>
      <xdr:rowOff>169037</xdr:rowOff>
    </xdr:to>
    <xdr:sp macro="" textlink="">
      <xdr:nvSpPr>
        <xdr:cNvPr id="466" name="楕円 465"/>
        <xdr:cNvSpPr/>
      </xdr:nvSpPr>
      <xdr:spPr>
        <a:xfrm>
          <a:off x="15240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7764</xdr:rowOff>
    </xdr:from>
    <xdr:ext cx="762000" cy="259045"/>
    <xdr:sp macro="" textlink="">
      <xdr:nvSpPr>
        <xdr:cNvPr id="467" name="テキスト ボックス 466"/>
        <xdr:cNvSpPr txBox="1"/>
      </xdr:nvSpPr>
      <xdr:spPr>
        <a:xfrm>
          <a:off x="14909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75279</xdr:rowOff>
    </xdr:from>
    <xdr:to>
      <xdr:col>68</xdr:col>
      <xdr:colOff>203200</xdr:colOff>
      <xdr:row>16</xdr:row>
      <xdr:rowOff>5429</xdr:rowOff>
    </xdr:to>
    <xdr:sp macro="" textlink="">
      <xdr:nvSpPr>
        <xdr:cNvPr id="468" name="楕円 467"/>
        <xdr:cNvSpPr/>
      </xdr:nvSpPr>
      <xdr:spPr>
        <a:xfrm>
          <a:off x="14351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15606</xdr:rowOff>
    </xdr:from>
    <xdr:ext cx="762000" cy="259045"/>
    <xdr:sp macro="" textlink="">
      <xdr:nvSpPr>
        <xdr:cNvPr id="469" name="テキスト ボックス 468"/>
        <xdr:cNvSpPr txBox="1"/>
      </xdr:nvSpPr>
      <xdr:spPr>
        <a:xfrm>
          <a:off x="14020800" y="241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70" name="楕円 469"/>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71" name="テキスト ボックス 470"/>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人件費に係る経常収支比率については、会計年度任用職員に係る期末手当の満額支給の開始等により、対前年度比で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類似団体内平均と比較すると令和３年度において、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ポイント下回っているが、今後も人件費の抑制に努める。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35</xdr:row>
      <xdr:rowOff>140607</xdr:rowOff>
    </xdr:to>
    <xdr:cxnSp macro="">
      <xdr:nvCxnSpPr>
        <xdr:cNvPr id="68" name="直線コネクタ 67"/>
        <xdr:cNvCxnSpPr/>
      </xdr:nvCxnSpPr>
      <xdr:spPr>
        <a:xfrm>
          <a:off x="3987800" y="6130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35</xdr:row>
      <xdr:rowOff>129722</xdr:rowOff>
    </xdr:to>
    <xdr:cxnSp macro="">
      <xdr:nvCxnSpPr>
        <xdr:cNvPr id="71" name="直線コネクタ 70"/>
        <xdr:cNvCxnSpPr/>
      </xdr:nvCxnSpPr>
      <xdr:spPr>
        <a:xfrm>
          <a:off x="3098800" y="58801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50800</xdr:rowOff>
    </xdr:to>
    <xdr:cxnSp macro="">
      <xdr:nvCxnSpPr>
        <xdr:cNvPr id="74" name="直線コネクタ 73"/>
        <xdr:cNvCxnSpPr/>
      </xdr:nvCxnSpPr>
      <xdr:spPr>
        <a:xfrm>
          <a:off x="2209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97064</xdr:rowOff>
    </xdr:to>
    <xdr:cxnSp macro="">
      <xdr:nvCxnSpPr>
        <xdr:cNvPr id="77" name="直線コネクタ 76"/>
        <xdr:cNvCxnSpPr/>
      </xdr:nvCxnSpPr>
      <xdr:spPr>
        <a:xfrm flipV="1">
          <a:off x="1320800" y="58039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87" name="楕円 86"/>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106334</xdr:rowOff>
    </xdr:from>
    <xdr:ext cx="762000" cy="259045"/>
    <xdr:sp macro="" textlink="">
      <xdr:nvSpPr>
        <xdr:cNvPr id="88"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46264</xdr:rowOff>
    </xdr:from>
    <xdr:to>
      <xdr:col>6</xdr:col>
      <xdr:colOff>171450</xdr:colOff>
      <xdr:row>35</xdr:row>
      <xdr:rowOff>147864</xdr:rowOff>
    </xdr:to>
    <xdr:sp macro="" textlink="">
      <xdr:nvSpPr>
        <xdr:cNvPr id="95" name="楕円 94"/>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158041</xdr:rowOff>
    </xdr:from>
    <xdr:ext cx="762000" cy="259045"/>
    <xdr:sp macro="" textlink="">
      <xdr:nvSpPr>
        <xdr:cNvPr id="96" name="テキスト ボックス 95"/>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物件費に係る経常収支比率については、、ふるさと応援寄附金の増加に伴う委託料の増加が大きく影響し、対前年度比で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となった。類似団体内平均と比較すると令和３年度において、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ポイント下回っているが、今後も物件費の抑制に努める。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12700</xdr:rowOff>
    </xdr:to>
    <xdr:cxnSp macro="">
      <xdr:nvCxnSpPr>
        <xdr:cNvPr id="129" name="直線コネクタ 128"/>
        <xdr:cNvCxnSpPr/>
      </xdr:nvCxnSpPr>
      <xdr:spPr>
        <a:xfrm>
          <a:off x="15671800" y="2702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81280</xdr:rowOff>
    </xdr:to>
    <xdr:cxnSp macro="">
      <xdr:nvCxnSpPr>
        <xdr:cNvPr id="132" name="直線コネクタ 131"/>
        <xdr:cNvCxnSpPr/>
      </xdr:nvCxnSpPr>
      <xdr:spPr>
        <a:xfrm flipV="1">
          <a:off x="14782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81280</xdr:rowOff>
    </xdr:to>
    <xdr:cxnSp macro="">
      <xdr:nvCxnSpPr>
        <xdr:cNvPr id="135" name="直線コネクタ 134"/>
        <xdr:cNvCxnSpPr/>
      </xdr:nvCxnSpPr>
      <xdr:spPr>
        <a:xfrm>
          <a:off x="13893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73660</xdr:rowOff>
    </xdr:to>
    <xdr:cxnSp macro="">
      <xdr:nvCxnSpPr>
        <xdr:cNvPr id="138" name="直線コネクタ 137"/>
        <xdr:cNvCxnSpPr/>
      </xdr:nvCxnSpPr>
      <xdr:spPr>
        <a:xfrm>
          <a:off x="13004800" y="280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50" name="楕円 149"/>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51" name="テキスト ボックス 150"/>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2" name="楕円 151"/>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3" name="テキスト ボックス 15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4" name="楕円 153"/>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5" name="テキスト ボックス 154"/>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6" name="楕円 155"/>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7" name="テキスト ボックス 156"/>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となった。類似団体内平均と比較すると、令和３年度において、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扶助費そのものについては、増加傾向が続いているものの、ふるさと応援寄附金の増加に伴い、子ども医療費助成事業等の扶助費関連の事業への充当を多く行ったことが比率低下の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152400</xdr:rowOff>
    </xdr:to>
    <xdr:cxnSp macro="">
      <xdr:nvCxnSpPr>
        <xdr:cNvPr id="190" name="直線コネクタ 189"/>
        <xdr:cNvCxnSpPr/>
      </xdr:nvCxnSpPr>
      <xdr:spPr>
        <a:xfrm flipV="1">
          <a:off x="3987800" y="9626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44450</xdr:rowOff>
    </xdr:to>
    <xdr:cxnSp macro="">
      <xdr:nvCxnSpPr>
        <xdr:cNvPr id="193" name="直線コネクタ 192"/>
        <xdr:cNvCxnSpPr/>
      </xdr:nvCxnSpPr>
      <xdr:spPr>
        <a:xfrm flipV="1">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44450</xdr:rowOff>
    </xdr:to>
    <xdr:cxnSp macro="">
      <xdr:nvCxnSpPr>
        <xdr:cNvPr id="196" name="直線コネクタ 195"/>
        <xdr:cNvCxnSpPr/>
      </xdr:nvCxnSpPr>
      <xdr:spPr>
        <a:xfrm>
          <a:off x="2209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9" name="直線コネクタ 198"/>
        <xdr:cNvCxnSpPr/>
      </xdr:nvCxnSpPr>
      <xdr:spPr>
        <a:xfrm flipV="1">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令和２年度から下水道事業会計、簡易水道事業会計繰出金を補助費へ計上したことに伴い、大幅に減少し、類似団体内平均と比較しても低い状態が続いている。引き続き適正化を図るなど、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127000</xdr:rowOff>
    </xdr:to>
    <xdr:cxnSp macro="">
      <xdr:nvCxnSpPr>
        <xdr:cNvPr id="251" name="直線コネクタ 250"/>
        <xdr:cNvCxnSpPr/>
      </xdr:nvCxnSpPr>
      <xdr:spPr>
        <a:xfrm flipV="1">
          <a:off x="15671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57</xdr:row>
      <xdr:rowOff>24130</xdr:rowOff>
    </xdr:to>
    <xdr:cxnSp macro="">
      <xdr:nvCxnSpPr>
        <xdr:cNvPr id="254" name="直線コネクタ 253"/>
        <xdr:cNvCxnSpPr/>
      </xdr:nvCxnSpPr>
      <xdr:spPr>
        <a:xfrm flipV="1">
          <a:off x="14782800" y="93853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115570</xdr:rowOff>
    </xdr:to>
    <xdr:cxnSp macro="">
      <xdr:nvCxnSpPr>
        <xdr:cNvPr id="257" name="直線コネクタ 256"/>
        <xdr:cNvCxnSpPr/>
      </xdr:nvCxnSpPr>
      <xdr:spPr>
        <a:xfrm flipV="1">
          <a:off x="13893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57</xdr:row>
      <xdr:rowOff>115570</xdr:rowOff>
    </xdr:to>
    <xdr:cxnSp macro="">
      <xdr:nvCxnSpPr>
        <xdr:cNvPr id="260" name="直線コネクタ 259"/>
        <xdr:cNvCxnSpPr/>
      </xdr:nvCxnSpPr>
      <xdr:spPr>
        <a:xfrm>
          <a:off x="13004800" y="9674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0" name="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5" name="テキスト ボックス 27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続き、類似団体内で最も高い比率となった。本市特有の事情として公立大学法人都留文科大学に対する運営費交付金が挙げられるものの、類似団体との乖離は拡大傾向にある。公営企業会計に対する繰出金の増加も比率を押し上げる要因となっているため、運営費の削減、料金の見直し等を行うなかで、健全な経営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145288</xdr:rowOff>
    </xdr:from>
    <xdr:to>
      <xdr:col>82</xdr:col>
      <xdr:colOff>107950</xdr:colOff>
      <xdr:row>41</xdr:row>
      <xdr:rowOff>37846</xdr:rowOff>
    </xdr:to>
    <xdr:cxnSp macro="">
      <xdr:nvCxnSpPr>
        <xdr:cNvPr id="309" name="直線コネクタ 308"/>
        <xdr:cNvCxnSpPr/>
      </xdr:nvCxnSpPr>
      <xdr:spPr>
        <a:xfrm flipV="1">
          <a:off x="15671800" y="70032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41</xdr:row>
      <xdr:rowOff>37846</xdr:rowOff>
    </xdr:to>
    <xdr:cxnSp macro="">
      <xdr:nvCxnSpPr>
        <xdr:cNvPr id="312" name="直線コネクタ 311"/>
        <xdr:cNvCxnSpPr/>
      </xdr:nvCxnSpPr>
      <xdr:spPr>
        <a:xfrm>
          <a:off x="14782800" y="676097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74422</xdr:rowOff>
    </xdr:to>
    <xdr:cxnSp macro="">
      <xdr:nvCxnSpPr>
        <xdr:cNvPr id="315" name="直線コネクタ 314"/>
        <xdr:cNvCxnSpPr/>
      </xdr:nvCxnSpPr>
      <xdr:spPr>
        <a:xfrm>
          <a:off x="13893800" y="66649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149860</xdr:rowOff>
    </xdr:to>
    <xdr:cxnSp macro="">
      <xdr:nvCxnSpPr>
        <xdr:cNvPr id="318" name="直線コネクタ 317"/>
        <xdr:cNvCxnSpPr/>
      </xdr:nvCxnSpPr>
      <xdr:spPr>
        <a:xfrm>
          <a:off x="13004800" y="65918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94488</xdr:rowOff>
    </xdr:from>
    <xdr:to>
      <xdr:col>82</xdr:col>
      <xdr:colOff>158750</xdr:colOff>
      <xdr:row>41</xdr:row>
      <xdr:rowOff>24638</xdr:rowOff>
    </xdr:to>
    <xdr:sp macro="" textlink="">
      <xdr:nvSpPr>
        <xdr:cNvPr id="328" name="楕円 327"/>
        <xdr:cNvSpPr/>
      </xdr:nvSpPr>
      <xdr:spPr>
        <a:xfrm>
          <a:off x="164592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3065</xdr:rowOff>
    </xdr:from>
    <xdr:ext cx="762000" cy="259045"/>
    <xdr:sp macro="" textlink="">
      <xdr:nvSpPr>
        <xdr:cNvPr id="329" name="補助費等該当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158496</xdr:rowOff>
    </xdr:from>
    <xdr:to>
      <xdr:col>78</xdr:col>
      <xdr:colOff>120650</xdr:colOff>
      <xdr:row>41</xdr:row>
      <xdr:rowOff>88646</xdr:rowOff>
    </xdr:to>
    <xdr:sp macro="" textlink="">
      <xdr:nvSpPr>
        <xdr:cNvPr id="330" name="楕円 329"/>
        <xdr:cNvSpPr/>
      </xdr:nvSpPr>
      <xdr:spPr>
        <a:xfrm>
          <a:off x="156210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73423</xdr:rowOff>
    </xdr:from>
    <xdr:ext cx="736600" cy="259045"/>
    <xdr:sp macro="" textlink="">
      <xdr:nvSpPr>
        <xdr:cNvPr id="331" name="テキスト ボックス 330"/>
        <xdr:cNvSpPr txBox="1"/>
      </xdr:nvSpPr>
      <xdr:spPr>
        <a:xfrm>
          <a:off x="15290800" y="710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32" name="楕円 331"/>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33" name="テキスト ボックス 332"/>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4" name="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6" name="楕円 335"/>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7" name="テキスト ボックス 336"/>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一貫して減少しているが、公債費そのものは令和２年度を最小として増加に転じている。公共施設の大規模改修や更新などを多く控える中で、基金を計画的に活用しつつ、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161289</xdr:rowOff>
    </xdr:to>
    <xdr:cxnSp macro="">
      <xdr:nvCxnSpPr>
        <xdr:cNvPr id="370" name="直線コネクタ 369"/>
        <xdr:cNvCxnSpPr/>
      </xdr:nvCxnSpPr>
      <xdr:spPr>
        <a:xfrm flipV="1">
          <a:off x="3987800" y="12966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50800</xdr:rowOff>
    </xdr:to>
    <xdr:cxnSp macro="">
      <xdr:nvCxnSpPr>
        <xdr:cNvPr id="373" name="直線コネクタ 372"/>
        <xdr:cNvCxnSpPr/>
      </xdr:nvCxnSpPr>
      <xdr:spPr>
        <a:xfrm flipV="1">
          <a:off x="3098800" y="13020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73661</xdr:rowOff>
    </xdr:to>
    <xdr:cxnSp macro="">
      <xdr:nvCxnSpPr>
        <xdr:cNvPr id="376" name="直線コネクタ 375"/>
        <xdr:cNvCxnSpPr/>
      </xdr:nvCxnSpPr>
      <xdr:spPr>
        <a:xfrm flipV="1">
          <a:off x="2209800" y="13081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96520</xdr:rowOff>
    </xdr:to>
    <xdr:cxnSp macro="">
      <xdr:nvCxnSpPr>
        <xdr:cNvPr id="379" name="直線コネクタ 378"/>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9" name="楕円 388"/>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0"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3" name="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4" name="テキスト ボックス 393"/>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5" name="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7" name="楕円 396"/>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8" name="テキスト ボックス 397"/>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公債費以外の経常収支比率については、補助費等の比率の増加により、対前年度比で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類似団体内平均と比較すると令和３年度においては、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ポイント上回った。今後、重点的に補助費等を削減するとともに健全な財政運営に努める。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26415</xdr:rowOff>
    </xdr:to>
    <xdr:cxnSp macro="">
      <xdr:nvCxnSpPr>
        <xdr:cNvPr id="429" name="直線コネクタ 428"/>
        <xdr:cNvCxnSpPr/>
      </xdr:nvCxnSpPr>
      <xdr:spPr>
        <a:xfrm flipV="1">
          <a:off x="15671800" y="133035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26415</xdr:rowOff>
    </xdr:to>
    <xdr:cxnSp macro="">
      <xdr:nvCxnSpPr>
        <xdr:cNvPr id="432" name="直線コネクタ 431"/>
        <xdr:cNvCxnSpPr/>
      </xdr:nvCxnSpPr>
      <xdr:spPr>
        <a:xfrm>
          <a:off x="14782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129287</xdr:rowOff>
    </xdr:to>
    <xdr:cxnSp macro="">
      <xdr:nvCxnSpPr>
        <xdr:cNvPr id="435" name="直線コネクタ 434"/>
        <xdr:cNvCxnSpPr/>
      </xdr:nvCxnSpPr>
      <xdr:spPr>
        <a:xfrm>
          <a:off x="13893800" y="132120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10413</xdr:rowOff>
    </xdr:to>
    <xdr:cxnSp macro="">
      <xdr:nvCxnSpPr>
        <xdr:cNvPr id="438" name="直線コネクタ 437"/>
        <xdr:cNvCxnSpPr/>
      </xdr:nvCxnSpPr>
      <xdr:spPr>
        <a:xfrm>
          <a:off x="13004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0" name="楕円 449"/>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1" name="テキスト ボックス 450"/>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5" name="テキスト ボックス 454"/>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6" name="楕円 455"/>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7" name="テキスト ボックス 456"/>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167610</xdr:rowOff>
    </xdr:from>
    <xdr:to>
      <xdr:col>29</xdr:col>
      <xdr:colOff>127000</xdr:colOff>
      <xdr:row>18</xdr:row>
      <xdr:rowOff>47323</xdr:rowOff>
    </xdr:to>
    <xdr:cxnSp macro="">
      <xdr:nvCxnSpPr>
        <xdr:cNvPr id="54" name="直線コネクタ 53"/>
        <xdr:cNvCxnSpPr/>
      </xdr:nvCxnSpPr>
      <xdr:spPr bwMode="auto">
        <a:xfrm flipV="1">
          <a:off x="5003800" y="2958435"/>
          <a:ext cx="647700" cy="22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47323</xdr:rowOff>
    </xdr:from>
    <xdr:to>
      <xdr:col>26</xdr:col>
      <xdr:colOff>50800</xdr:colOff>
      <xdr:row>18</xdr:row>
      <xdr:rowOff>91143</xdr:rowOff>
    </xdr:to>
    <xdr:cxnSp macro="">
      <xdr:nvCxnSpPr>
        <xdr:cNvPr id="57" name="直線コネクタ 56"/>
        <xdr:cNvCxnSpPr/>
      </xdr:nvCxnSpPr>
      <xdr:spPr bwMode="auto">
        <a:xfrm flipV="1">
          <a:off x="4305300" y="3181048"/>
          <a:ext cx="698500" cy="4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91143</xdr:rowOff>
    </xdr:from>
    <xdr:to>
      <xdr:col>22</xdr:col>
      <xdr:colOff>114300</xdr:colOff>
      <xdr:row>18</xdr:row>
      <xdr:rowOff>122804</xdr:rowOff>
    </xdr:to>
    <xdr:cxnSp macro="">
      <xdr:nvCxnSpPr>
        <xdr:cNvPr id="60" name="直線コネクタ 59"/>
        <xdr:cNvCxnSpPr/>
      </xdr:nvCxnSpPr>
      <xdr:spPr bwMode="auto">
        <a:xfrm flipV="1">
          <a:off x="3606800" y="3224868"/>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115832</xdr:rowOff>
    </xdr:from>
    <xdr:to>
      <xdr:col>18</xdr:col>
      <xdr:colOff>177800</xdr:colOff>
      <xdr:row>18</xdr:row>
      <xdr:rowOff>122804</xdr:rowOff>
    </xdr:to>
    <xdr:cxnSp macro="">
      <xdr:nvCxnSpPr>
        <xdr:cNvPr id="63" name="直線コネクタ 62"/>
        <xdr:cNvCxnSpPr/>
      </xdr:nvCxnSpPr>
      <xdr:spPr bwMode="auto">
        <a:xfrm>
          <a:off x="2908300" y="32495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116810</xdr:rowOff>
    </xdr:from>
    <xdr:to>
      <xdr:col>29</xdr:col>
      <xdr:colOff>177800</xdr:colOff>
      <xdr:row>17</xdr:row>
      <xdr:rowOff>46960</xdr:rowOff>
    </xdr:to>
    <xdr:sp macro="" textlink="">
      <xdr:nvSpPr>
        <xdr:cNvPr id="73" name="楕円 72"/>
        <xdr:cNvSpPr/>
      </xdr:nvSpPr>
      <xdr:spPr bwMode="auto">
        <a:xfrm>
          <a:off x="5600700" y="2907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88887</xdr:rowOff>
    </xdr:from>
    <xdr:ext cx="762000" cy="259045"/>
    <xdr:sp macro="" textlink="">
      <xdr:nvSpPr>
        <xdr:cNvPr id="74" name="人口1人当たり決算額の推移該当値テキスト130"/>
        <xdr:cNvSpPr txBox="1"/>
      </xdr:nvSpPr>
      <xdr:spPr>
        <a:xfrm>
          <a:off x="5740400" y="287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167973</xdr:rowOff>
    </xdr:from>
    <xdr:to>
      <xdr:col>26</xdr:col>
      <xdr:colOff>101600</xdr:colOff>
      <xdr:row>18</xdr:row>
      <xdr:rowOff>98123</xdr:rowOff>
    </xdr:to>
    <xdr:sp macro="" textlink="">
      <xdr:nvSpPr>
        <xdr:cNvPr id="75" name="楕円 74"/>
        <xdr:cNvSpPr/>
      </xdr:nvSpPr>
      <xdr:spPr bwMode="auto">
        <a:xfrm>
          <a:off x="4953000" y="313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82900</xdr:rowOff>
    </xdr:from>
    <xdr:ext cx="736600" cy="259045"/>
    <xdr:sp macro="" textlink="">
      <xdr:nvSpPr>
        <xdr:cNvPr id="76" name="テキスト ボックス 75"/>
        <xdr:cNvSpPr txBox="1"/>
      </xdr:nvSpPr>
      <xdr:spPr>
        <a:xfrm>
          <a:off x="4622800" y="3216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40343</xdr:rowOff>
    </xdr:from>
    <xdr:to>
      <xdr:col>22</xdr:col>
      <xdr:colOff>165100</xdr:colOff>
      <xdr:row>18</xdr:row>
      <xdr:rowOff>141943</xdr:rowOff>
    </xdr:to>
    <xdr:sp macro="" textlink="">
      <xdr:nvSpPr>
        <xdr:cNvPr id="77" name="楕円 76"/>
        <xdr:cNvSpPr/>
      </xdr:nvSpPr>
      <xdr:spPr bwMode="auto">
        <a:xfrm>
          <a:off x="4254500" y="317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126720</xdr:rowOff>
    </xdr:from>
    <xdr:ext cx="762000" cy="259045"/>
    <xdr:sp macro="" textlink="">
      <xdr:nvSpPr>
        <xdr:cNvPr id="78" name="テキスト ボックス 77"/>
        <xdr:cNvSpPr txBox="1"/>
      </xdr:nvSpPr>
      <xdr:spPr>
        <a:xfrm>
          <a:off x="3924300" y="32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72004</xdr:rowOff>
    </xdr:from>
    <xdr:to>
      <xdr:col>19</xdr:col>
      <xdr:colOff>38100</xdr:colOff>
      <xdr:row>19</xdr:row>
      <xdr:rowOff>2154</xdr:rowOff>
    </xdr:to>
    <xdr:sp macro="" textlink="">
      <xdr:nvSpPr>
        <xdr:cNvPr id="79" name="楕円 78"/>
        <xdr:cNvSpPr/>
      </xdr:nvSpPr>
      <xdr:spPr bwMode="auto">
        <a:xfrm>
          <a:off x="3556000" y="320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158381</xdr:rowOff>
    </xdr:from>
    <xdr:ext cx="762000" cy="259045"/>
    <xdr:sp macro="" textlink="">
      <xdr:nvSpPr>
        <xdr:cNvPr id="80" name="テキスト ボックス 79"/>
        <xdr:cNvSpPr txBox="1"/>
      </xdr:nvSpPr>
      <xdr:spPr>
        <a:xfrm>
          <a:off x="3225800" y="329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65032</xdr:rowOff>
    </xdr:from>
    <xdr:to>
      <xdr:col>15</xdr:col>
      <xdr:colOff>101600</xdr:colOff>
      <xdr:row>18</xdr:row>
      <xdr:rowOff>166632</xdr:rowOff>
    </xdr:to>
    <xdr:sp macro="" textlink="">
      <xdr:nvSpPr>
        <xdr:cNvPr id="81" name="楕円 80"/>
        <xdr:cNvSpPr/>
      </xdr:nvSpPr>
      <xdr:spPr bwMode="auto">
        <a:xfrm>
          <a:off x="2857500" y="319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151409</xdr:rowOff>
    </xdr:from>
    <xdr:ext cx="762000" cy="259045"/>
    <xdr:sp macro="" textlink="">
      <xdr:nvSpPr>
        <xdr:cNvPr id="82" name="テキスト ボックス 81"/>
        <xdr:cNvSpPr txBox="1"/>
      </xdr:nvSpPr>
      <xdr:spPr>
        <a:xfrm>
          <a:off x="2527300" y="32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301520</xdr:rowOff>
    </xdr:from>
    <xdr:to>
      <xdr:col>29</xdr:col>
      <xdr:colOff>127000</xdr:colOff>
      <xdr:row>34</xdr:row>
      <xdr:rowOff>327254</xdr:rowOff>
    </xdr:to>
    <xdr:cxnSp macro="">
      <xdr:nvCxnSpPr>
        <xdr:cNvPr id="118" name="直線コネクタ 117"/>
        <xdr:cNvCxnSpPr/>
      </xdr:nvCxnSpPr>
      <xdr:spPr bwMode="auto">
        <a:xfrm flipV="1">
          <a:off x="5003800" y="6568970"/>
          <a:ext cx="6477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327254</xdr:rowOff>
    </xdr:from>
    <xdr:to>
      <xdr:col>26</xdr:col>
      <xdr:colOff>50800</xdr:colOff>
      <xdr:row>35</xdr:row>
      <xdr:rowOff>121448</xdr:rowOff>
    </xdr:to>
    <xdr:cxnSp macro="">
      <xdr:nvCxnSpPr>
        <xdr:cNvPr id="121" name="直線コネクタ 120"/>
        <xdr:cNvCxnSpPr/>
      </xdr:nvCxnSpPr>
      <xdr:spPr bwMode="auto">
        <a:xfrm flipV="1">
          <a:off x="4305300" y="6594704"/>
          <a:ext cx="698500" cy="13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47904</xdr:rowOff>
    </xdr:from>
    <xdr:to>
      <xdr:col>22</xdr:col>
      <xdr:colOff>114300</xdr:colOff>
      <xdr:row>35</xdr:row>
      <xdr:rowOff>121448</xdr:rowOff>
    </xdr:to>
    <xdr:cxnSp macro="">
      <xdr:nvCxnSpPr>
        <xdr:cNvPr id="124" name="直線コネクタ 123"/>
        <xdr:cNvCxnSpPr/>
      </xdr:nvCxnSpPr>
      <xdr:spPr bwMode="auto">
        <a:xfrm>
          <a:off x="3606800" y="6658254"/>
          <a:ext cx="698500" cy="7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293486</xdr:rowOff>
    </xdr:from>
    <xdr:to>
      <xdr:col>18</xdr:col>
      <xdr:colOff>177800</xdr:colOff>
      <xdr:row>35</xdr:row>
      <xdr:rowOff>47904</xdr:rowOff>
    </xdr:to>
    <xdr:cxnSp macro="">
      <xdr:nvCxnSpPr>
        <xdr:cNvPr id="127" name="直線コネクタ 126"/>
        <xdr:cNvCxnSpPr/>
      </xdr:nvCxnSpPr>
      <xdr:spPr bwMode="auto">
        <a:xfrm>
          <a:off x="2908300" y="6560936"/>
          <a:ext cx="698500" cy="9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250720</xdr:rowOff>
    </xdr:from>
    <xdr:to>
      <xdr:col>29</xdr:col>
      <xdr:colOff>177800</xdr:colOff>
      <xdr:row>35</xdr:row>
      <xdr:rowOff>9420</xdr:rowOff>
    </xdr:to>
    <xdr:sp macro="" textlink="">
      <xdr:nvSpPr>
        <xdr:cNvPr id="137" name="楕円 136"/>
        <xdr:cNvSpPr/>
      </xdr:nvSpPr>
      <xdr:spPr bwMode="auto">
        <a:xfrm>
          <a:off x="5600700" y="651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95797</xdr:rowOff>
    </xdr:from>
    <xdr:ext cx="762000" cy="259045"/>
    <xdr:sp macro="" textlink="">
      <xdr:nvSpPr>
        <xdr:cNvPr id="138" name="人口1人当たり決算額の推移該当値テキスト445"/>
        <xdr:cNvSpPr txBox="1"/>
      </xdr:nvSpPr>
      <xdr:spPr>
        <a:xfrm>
          <a:off x="5740400" y="636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276454</xdr:rowOff>
    </xdr:from>
    <xdr:to>
      <xdr:col>26</xdr:col>
      <xdr:colOff>101600</xdr:colOff>
      <xdr:row>35</xdr:row>
      <xdr:rowOff>35154</xdr:rowOff>
    </xdr:to>
    <xdr:sp macro="" textlink="">
      <xdr:nvSpPr>
        <xdr:cNvPr id="139" name="楕円 138"/>
        <xdr:cNvSpPr/>
      </xdr:nvSpPr>
      <xdr:spPr bwMode="auto">
        <a:xfrm>
          <a:off x="4953000" y="654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45331</xdr:rowOff>
    </xdr:from>
    <xdr:ext cx="736600" cy="259045"/>
    <xdr:sp macro="" textlink="">
      <xdr:nvSpPr>
        <xdr:cNvPr id="140" name="テキスト ボックス 139"/>
        <xdr:cNvSpPr txBox="1"/>
      </xdr:nvSpPr>
      <xdr:spPr>
        <a:xfrm>
          <a:off x="4622800" y="6312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70648</xdr:rowOff>
    </xdr:from>
    <xdr:to>
      <xdr:col>22</xdr:col>
      <xdr:colOff>165100</xdr:colOff>
      <xdr:row>35</xdr:row>
      <xdr:rowOff>172248</xdr:rowOff>
    </xdr:to>
    <xdr:sp macro="" textlink="">
      <xdr:nvSpPr>
        <xdr:cNvPr id="141" name="楕円 140"/>
        <xdr:cNvSpPr/>
      </xdr:nvSpPr>
      <xdr:spPr bwMode="auto">
        <a:xfrm>
          <a:off x="4254500" y="668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182425</xdr:rowOff>
    </xdr:from>
    <xdr:ext cx="762000" cy="259045"/>
    <xdr:sp macro="" textlink="">
      <xdr:nvSpPr>
        <xdr:cNvPr id="142" name="テキスト ボックス 141"/>
        <xdr:cNvSpPr txBox="1"/>
      </xdr:nvSpPr>
      <xdr:spPr>
        <a:xfrm>
          <a:off x="3924300" y="644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340004</xdr:rowOff>
    </xdr:from>
    <xdr:to>
      <xdr:col>19</xdr:col>
      <xdr:colOff>38100</xdr:colOff>
      <xdr:row>35</xdr:row>
      <xdr:rowOff>98704</xdr:rowOff>
    </xdr:to>
    <xdr:sp macro="" textlink="">
      <xdr:nvSpPr>
        <xdr:cNvPr id="143" name="楕円 142"/>
        <xdr:cNvSpPr/>
      </xdr:nvSpPr>
      <xdr:spPr bwMode="auto">
        <a:xfrm>
          <a:off x="3556000" y="660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108881</xdr:rowOff>
    </xdr:from>
    <xdr:ext cx="762000" cy="259045"/>
    <xdr:sp macro="" textlink="">
      <xdr:nvSpPr>
        <xdr:cNvPr id="144" name="テキスト ボックス 143"/>
        <xdr:cNvSpPr txBox="1"/>
      </xdr:nvSpPr>
      <xdr:spPr>
        <a:xfrm>
          <a:off x="3225800" y="637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242686</xdr:rowOff>
    </xdr:from>
    <xdr:to>
      <xdr:col>15</xdr:col>
      <xdr:colOff>101600</xdr:colOff>
      <xdr:row>35</xdr:row>
      <xdr:rowOff>1386</xdr:rowOff>
    </xdr:to>
    <xdr:sp macro="" textlink="">
      <xdr:nvSpPr>
        <xdr:cNvPr id="145" name="楕円 144"/>
        <xdr:cNvSpPr/>
      </xdr:nvSpPr>
      <xdr:spPr bwMode="auto">
        <a:xfrm>
          <a:off x="2857500" y="651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11563</xdr:rowOff>
    </xdr:from>
    <xdr:ext cx="762000" cy="259045"/>
    <xdr:sp macro="" textlink="">
      <xdr:nvSpPr>
        <xdr:cNvPr id="146" name="テキスト ボックス 145"/>
        <xdr:cNvSpPr txBox="1"/>
      </xdr:nvSpPr>
      <xdr:spPr>
        <a:xfrm>
          <a:off x="2527300" y="627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23408</xdr:rowOff>
    </xdr:from>
    <xdr:to>
      <xdr:col>24</xdr:col>
      <xdr:colOff>63500</xdr:colOff>
      <xdr:row>36</xdr:row>
      <xdr:rowOff>62450</xdr:rowOff>
    </xdr:to>
    <xdr:cxnSp macro="">
      <xdr:nvCxnSpPr>
        <xdr:cNvPr id="63" name="直線コネクタ 62"/>
        <xdr:cNvCxnSpPr/>
      </xdr:nvCxnSpPr>
      <xdr:spPr>
        <a:xfrm flipV="1">
          <a:off x="3797300" y="6195608"/>
          <a:ext cx="8382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62450</xdr:rowOff>
    </xdr:from>
    <xdr:to>
      <xdr:col>19</xdr:col>
      <xdr:colOff>177800</xdr:colOff>
      <xdr:row>37</xdr:row>
      <xdr:rowOff>29907</xdr:rowOff>
    </xdr:to>
    <xdr:cxnSp macro="">
      <xdr:nvCxnSpPr>
        <xdr:cNvPr id="66" name="直線コネクタ 65"/>
        <xdr:cNvCxnSpPr/>
      </xdr:nvCxnSpPr>
      <xdr:spPr>
        <a:xfrm flipV="1">
          <a:off x="2908300" y="6234650"/>
          <a:ext cx="889000" cy="1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29907</xdr:rowOff>
    </xdr:from>
    <xdr:to>
      <xdr:col>15</xdr:col>
      <xdr:colOff>50800</xdr:colOff>
      <xdr:row>37</xdr:row>
      <xdr:rowOff>121118</xdr:rowOff>
    </xdr:to>
    <xdr:cxnSp macro="">
      <xdr:nvCxnSpPr>
        <xdr:cNvPr id="69" name="直線コネクタ 68"/>
        <xdr:cNvCxnSpPr/>
      </xdr:nvCxnSpPr>
      <xdr:spPr>
        <a:xfrm flipV="1">
          <a:off x="2019300" y="6373557"/>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38087</xdr:rowOff>
    </xdr:from>
    <xdr:to>
      <xdr:col>10</xdr:col>
      <xdr:colOff>114300</xdr:colOff>
      <xdr:row>37</xdr:row>
      <xdr:rowOff>121118</xdr:rowOff>
    </xdr:to>
    <xdr:cxnSp macro="">
      <xdr:nvCxnSpPr>
        <xdr:cNvPr id="72" name="直線コネクタ 71"/>
        <xdr:cNvCxnSpPr/>
      </xdr:nvCxnSpPr>
      <xdr:spPr>
        <a:xfrm>
          <a:off x="1130300" y="6381737"/>
          <a:ext cx="889000" cy="8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144058</xdr:rowOff>
    </xdr:from>
    <xdr:to>
      <xdr:col>24</xdr:col>
      <xdr:colOff>114300</xdr:colOff>
      <xdr:row>36</xdr:row>
      <xdr:rowOff>74208</xdr:rowOff>
    </xdr:to>
    <xdr:sp macro="" textlink="">
      <xdr:nvSpPr>
        <xdr:cNvPr id="82" name="楕円 81"/>
        <xdr:cNvSpPr/>
      </xdr:nvSpPr>
      <xdr:spPr>
        <a:xfrm>
          <a:off x="4584700" y="61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122485</xdr:rowOff>
    </xdr:from>
    <xdr:ext cx="534377" cy="259045"/>
    <xdr:sp macro="" textlink="">
      <xdr:nvSpPr>
        <xdr:cNvPr id="83" name="人件費該当値テキスト"/>
        <xdr:cNvSpPr txBox="1"/>
      </xdr:nvSpPr>
      <xdr:spPr>
        <a:xfrm>
          <a:off x="4686300" y="612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11650</xdr:rowOff>
    </xdr:from>
    <xdr:to>
      <xdr:col>20</xdr:col>
      <xdr:colOff>38100</xdr:colOff>
      <xdr:row>36</xdr:row>
      <xdr:rowOff>113250</xdr:rowOff>
    </xdr:to>
    <xdr:sp macro="" textlink="">
      <xdr:nvSpPr>
        <xdr:cNvPr id="84" name="楕円 83"/>
        <xdr:cNvSpPr/>
      </xdr:nvSpPr>
      <xdr:spPr>
        <a:xfrm>
          <a:off x="3746500" y="6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104377</xdr:rowOff>
    </xdr:from>
    <xdr:ext cx="534377" cy="259045"/>
    <xdr:sp macro="" textlink="">
      <xdr:nvSpPr>
        <xdr:cNvPr id="85" name="テキスト ボックス 84"/>
        <xdr:cNvSpPr txBox="1"/>
      </xdr:nvSpPr>
      <xdr:spPr>
        <a:xfrm>
          <a:off x="3530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150557</xdr:rowOff>
    </xdr:from>
    <xdr:to>
      <xdr:col>15</xdr:col>
      <xdr:colOff>101600</xdr:colOff>
      <xdr:row>37</xdr:row>
      <xdr:rowOff>80707</xdr:rowOff>
    </xdr:to>
    <xdr:sp macro="" textlink="">
      <xdr:nvSpPr>
        <xdr:cNvPr id="86" name="楕円 85"/>
        <xdr:cNvSpPr/>
      </xdr:nvSpPr>
      <xdr:spPr>
        <a:xfrm>
          <a:off x="2857500" y="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71834</xdr:rowOff>
    </xdr:from>
    <xdr:ext cx="534377" cy="259045"/>
    <xdr:sp macro="" textlink="">
      <xdr:nvSpPr>
        <xdr:cNvPr id="87" name="テキスト ボックス 86"/>
        <xdr:cNvSpPr txBox="1"/>
      </xdr:nvSpPr>
      <xdr:spPr>
        <a:xfrm>
          <a:off x="2641111" y="6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70318</xdr:rowOff>
    </xdr:from>
    <xdr:to>
      <xdr:col>10</xdr:col>
      <xdr:colOff>165100</xdr:colOff>
      <xdr:row>38</xdr:row>
      <xdr:rowOff>468</xdr:rowOff>
    </xdr:to>
    <xdr:sp macro="" textlink="">
      <xdr:nvSpPr>
        <xdr:cNvPr id="88" name="楕円 87"/>
        <xdr:cNvSpPr/>
      </xdr:nvSpPr>
      <xdr:spPr>
        <a:xfrm>
          <a:off x="1968500" y="64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163045</xdr:rowOff>
    </xdr:from>
    <xdr:ext cx="534377" cy="259045"/>
    <xdr:sp macro="" textlink="">
      <xdr:nvSpPr>
        <xdr:cNvPr id="89" name="テキスト ボックス 88"/>
        <xdr:cNvSpPr txBox="1"/>
      </xdr:nvSpPr>
      <xdr:spPr>
        <a:xfrm>
          <a:off x="1752111" y="65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158737</xdr:rowOff>
    </xdr:from>
    <xdr:to>
      <xdr:col>6</xdr:col>
      <xdr:colOff>38100</xdr:colOff>
      <xdr:row>37</xdr:row>
      <xdr:rowOff>88887</xdr:rowOff>
    </xdr:to>
    <xdr:sp macro="" textlink="">
      <xdr:nvSpPr>
        <xdr:cNvPr id="90" name="楕円 89"/>
        <xdr:cNvSpPr/>
      </xdr:nvSpPr>
      <xdr:spPr>
        <a:xfrm>
          <a:off x="1079500" y="6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80014</xdr:rowOff>
    </xdr:from>
    <xdr:ext cx="534377" cy="259045"/>
    <xdr:sp macro="" textlink="">
      <xdr:nvSpPr>
        <xdr:cNvPr id="91" name="テキスト ボックス 90"/>
        <xdr:cNvSpPr txBox="1"/>
      </xdr:nvSpPr>
      <xdr:spPr>
        <a:xfrm>
          <a:off x="863111" y="64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102188</xdr:rowOff>
    </xdr:from>
    <xdr:to>
      <xdr:col>24</xdr:col>
      <xdr:colOff>63500</xdr:colOff>
      <xdr:row>56</xdr:row>
      <xdr:rowOff>75747</xdr:rowOff>
    </xdr:to>
    <xdr:cxnSp macro="">
      <xdr:nvCxnSpPr>
        <xdr:cNvPr id="123" name="直線コネクタ 122"/>
        <xdr:cNvCxnSpPr/>
      </xdr:nvCxnSpPr>
      <xdr:spPr>
        <a:xfrm flipV="1">
          <a:off x="3797300" y="9189038"/>
          <a:ext cx="838200" cy="4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75747</xdr:rowOff>
    </xdr:from>
    <xdr:to>
      <xdr:col>19</xdr:col>
      <xdr:colOff>177800</xdr:colOff>
      <xdr:row>57</xdr:row>
      <xdr:rowOff>156115</xdr:rowOff>
    </xdr:to>
    <xdr:cxnSp macro="">
      <xdr:nvCxnSpPr>
        <xdr:cNvPr id="126" name="直線コネクタ 125"/>
        <xdr:cNvCxnSpPr/>
      </xdr:nvCxnSpPr>
      <xdr:spPr>
        <a:xfrm flipV="1">
          <a:off x="2908300" y="9676947"/>
          <a:ext cx="889000" cy="25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156115</xdr:rowOff>
    </xdr:from>
    <xdr:to>
      <xdr:col>15</xdr:col>
      <xdr:colOff>50800</xdr:colOff>
      <xdr:row>58</xdr:row>
      <xdr:rowOff>69084</xdr:rowOff>
    </xdr:to>
    <xdr:cxnSp macro="">
      <xdr:nvCxnSpPr>
        <xdr:cNvPr id="129" name="直線コネクタ 128"/>
        <xdr:cNvCxnSpPr/>
      </xdr:nvCxnSpPr>
      <xdr:spPr>
        <a:xfrm flipV="1">
          <a:off x="2019300" y="9928765"/>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69084</xdr:rowOff>
    </xdr:from>
    <xdr:to>
      <xdr:col>10</xdr:col>
      <xdr:colOff>114300</xdr:colOff>
      <xdr:row>58</xdr:row>
      <xdr:rowOff>90115</xdr:rowOff>
    </xdr:to>
    <xdr:cxnSp macro="">
      <xdr:nvCxnSpPr>
        <xdr:cNvPr id="132" name="直線コネクタ 131"/>
        <xdr:cNvCxnSpPr/>
      </xdr:nvCxnSpPr>
      <xdr:spPr>
        <a:xfrm flipV="1">
          <a:off x="1130300" y="1001318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51388</xdr:rowOff>
    </xdr:from>
    <xdr:to>
      <xdr:col>24</xdr:col>
      <xdr:colOff>114300</xdr:colOff>
      <xdr:row>53</xdr:row>
      <xdr:rowOff>152988</xdr:rowOff>
    </xdr:to>
    <xdr:sp macro="" textlink="">
      <xdr:nvSpPr>
        <xdr:cNvPr id="142" name="楕円 141"/>
        <xdr:cNvSpPr/>
      </xdr:nvSpPr>
      <xdr:spPr>
        <a:xfrm>
          <a:off x="4584700" y="91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74265</xdr:rowOff>
    </xdr:from>
    <xdr:ext cx="599010" cy="259045"/>
    <xdr:sp macro="" textlink="">
      <xdr:nvSpPr>
        <xdr:cNvPr id="143" name="物件費該当値テキスト"/>
        <xdr:cNvSpPr txBox="1"/>
      </xdr:nvSpPr>
      <xdr:spPr>
        <a:xfrm>
          <a:off x="4686300" y="898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24947</xdr:rowOff>
    </xdr:from>
    <xdr:to>
      <xdr:col>20</xdr:col>
      <xdr:colOff>38100</xdr:colOff>
      <xdr:row>56</xdr:row>
      <xdr:rowOff>126547</xdr:rowOff>
    </xdr:to>
    <xdr:sp macro="" textlink="">
      <xdr:nvSpPr>
        <xdr:cNvPr id="144" name="楕円 143"/>
        <xdr:cNvSpPr/>
      </xdr:nvSpPr>
      <xdr:spPr>
        <a:xfrm>
          <a:off x="3746500" y="96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143074</xdr:rowOff>
    </xdr:from>
    <xdr:ext cx="534377" cy="259045"/>
    <xdr:sp macro="" textlink="">
      <xdr:nvSpPr>
        <xdr:cNvPr id="145" name="テキスト ボックス 144"/>
        <xdr:cNvSpPr txBox="1"/>
      </xdr:nvSpPr>
      <xdr:spPr>
        <a:xfrm>
          <a:off x="3530111" y="94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105315</xdr:rowOff>
    </xdr:from>
    <xdr:to>
      <xdr:col>15</xdr:col>
      <xdr:colOff>101600</xdr:colOff>
      <xdr:row>58</xdr:row>
      <xdr:rowOff>35465</xdr:rowOff>
    </xdr:to>
    <xdr:sp macro="" textlink="">
      <xdr:nvSpPr>
        <xdr:cNvPr id="146" name="楕円 145"/>
        <xdr:cNvSpPr/>
      </xdr:nvSpPr>
      <xdr:spPr>
        <a:xfrm>
          <a:off x="2857500" y="9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26592</xdr:rowOff>
    </xdr:from>
    <xdr:ext cx="534377" cy="259045"/>
    <xdr:sp macro="" textlink="">
      <xdr:nvSpPr>
        <xdr:cNvPr id="147" name="テキスト ボックス 146"/>
        <xdr:cNvSpPr txBox="1"/>
      </xdr:nvSpPr>
      <xdr:spPr>
        <a:xfrm>
          <a:off x="2641111" y="99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18284</xdr:rowOff>
    </xdr:from>
    <xdr:to>
      <xdr:col>10</xdr:col>
      <xdr:colOff>165100</xdr:colOff>
      <xdr:row>58</xdr:row>
      <xdr:rowOff>119884</xdr:rowOff>
    </xdr:to>
    <xdr:sp macro="" textlink="">
      <xdr:nvSpPr>
        <xdr:cNvPr id="148" name="楕円 147"/>
        <xdr:cNvSpPr/>
      </xdr:nvSpPr>
      <xdr:spPr>
        <a:xfrm>
          <a:off x="1968500" y="99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111011</xdr:rowOff>
    </xdr:from>
    <xdr:ext cx="534377" cy="259045"/>
    <xdr:sp macro="" textlink="">
      <xdr:nvSpPr>
        <xdr:cNvPr id="149" name="テキスト ボックス 148"/>
        <xdr:cNvSpPr txBox="1"/>
      </xdr:nvSpPr>
      <xdr:spPr>
        <a:xfrm>
          <a:off x="1752111" y="100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39315</xdr:rowOff>
    </xdr:from>
    <xdr:to>
      <xdr:col>6</xdr:col>
      <xdr:colOff>38100</xdr:colOff>
      <xdr:row>58</xdr:row>
      <xdr:rowOff>140915</xdr:rowOff>
    </xdr:to>
    <xdr:sp macro="" textlink="">
      <xdr:nvSpPr>
        <xdr:cNvPr id="150" name="楕円 149"/>
        <xdr:cNvSpPr/>
      </xdr:nvSpPr>
      <xdr:spPr>
        <a:xfrm>
          <a:off x="1079500" y="99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132042</xdr:rowOff>
    </xdr:from>
    <xdr:ext cx="534377" cy="259045"/>
    <xdr:sp macro="" textlink="">
      <xdr:nvSpPr>
        <xdr:cNvPr id="151" name="テキスト ボックス 150"/>
        <xdr:cNvSpPr txBox="1"/>
      </xdr:nvSpPr>
      <xdr:spPr>
        <a:xfrm>
          <a:off x="863111" y="100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137091</xdr:rowOff>
    </xdr:from>
    <xdr:to>
      <xdr:col>24</xdr:col>
      <xdr:colOff>63500</xdr:colOff>
      <xdr:row>78</xdr:row>
      <xdr:rowOff>143033</xdr:rowOff>
    </xdr:to>
    <xdr:cxnSp macro="">
      <xdr:nvCxnSpPr>
        <xdr:cNvPr id="180" name="直線コネクタ 179"/>
        <xdr:cNvCxnSpPr/>
      </xdr:nvCxnSpPr>
      <xdr:spPr>
        <a:xfrm>
          <a:off x="3797300" y="13510191"/>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128823</xdr:rowOff>
    </xdr:from>
    <xdr:to>
      <xdr:col>19</xdr:col>
      <xdr:colOff>177800</xdr:colOff>
      <xdr:row>78</xdr:row>
      <xdr:rowOff>137091</xdr:rowOff>
    </xdr:to>
    <xdr:cxnSp macro="">
      <xdr:nvCxnSpPr>
        <xdr:cNvPr id="183" name="直線コネクタ 182"/>
        <xdr:cNvCxnSpPr/>
      </xdr:nvCxnSpPr>
      <xdr:spPr>
        <a:xfrm>
          <a:off x="2908300" y="13501923"/>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128823</xdr:rowOff>
    </xdr:from>
    <xdr:to>
      <xdr:col>15</xdr:col>
      <xdr:colOff>50800</xdr:colOff>
      <xdr:row>78</xdr:row>
      <xdr:rowOff>130460</xdr:rowOff>
    </xdr:to>
    <xdr:cxnSp macro="">
      <xdr:nvCxnSpPr>
        <xdr:cNvPr id="186" name="直線コネクタ 185"/>
        <xdr:cNvCxnSpPr/>
      </xdr:nvCxnSpPr>
      <xdr:spPr>
        <a:xfrm flipV="1">
          <a:off x="2019300" y="1350192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130460</xdr:rowOff>
    </xdr:from>
    <xdr:to>
      <xdr:col>10</xdr:col>
      <xdr:colOff>114300</xdr:colOff>
      <xdr:row>78</xdr:row>
      <xdr:rowOff>131147</xdr:rowOff>
    </xdr:to>
    <xdr:cxnSp macro="">
      <xdr:nvCxnSpPr>
        <xdr:cNvPr id="189" name="直線コネクタ 188"/>
        <xdr:cNvCxnSpPr/>
      </xdr:nvCxnSpPr>
      <xdr:spPr>
        <a:xfrm flipV="1">
          <a:off x="1130300" y="1350356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92233</xdr:rowOff>
    </xdr:from>
    <xdr:to>
      <xdr:col>24</xdr:col>
      <xdr:colOff>114300</xdr:colOff>
      <xdr:row>79</xdr:row>
      <xdr:rowOff>22383</xdr:rowOff>
    </xdr:to>
    <xdr:sp macro="" textlink="">
      <xdr:nvSpPr>
        <xdr:cNvPr id="199" name="楕円 198"/>
        <xdr:cNvSpPr/>
      </xdr:nvSpPr>
      <xdr:spPr>
        <a:xfrm>
          <a:off x="4584700" y="134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7160</xdr:rowOff>
    </xdr:from>
    <xdr:ext cx="469744" cy="259045"/>
    <xdr:sp macro="" textlink="">
      <xdr:nvSpPr>
        <xdr:cNvPr id="200" name="維持補修費該当値テキスト"/>
        <xdr:cNvSpPr txBox="1"/>
      </xdr:nvSpPr>
      <xdr:spPr>
        <a:xfrm>
          <a:off x="4686300" y="133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86291</xdr:rowOff>
    </xdr:from>
    <xdr:to>
      <xdr:col>20</xdr:col>
      <xdr:colOff>38100</xdr:colOff>
      <xdr:row>79</xdr:row>
      <xdr:rowOff>16441</xdr:rowOff>
    </xdr:to>
    <xdr:sp macro="" textlink="">
      <xdr:nvSpPr>
        <xdr:cNvPr id="201" name="楕円 200"/>
        <xdr:cNvSpPr/>
      </xdr:nvSpPr>
      <xdr:spPr>
        <a:xfrm>
          <a:off x="3746500" y="134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7568</xdr:rowOff>
    </xdr:from>
    <xdr:ext cx="469744" cy="259045"/>
    <xdr:sp macro="" textlink="">
      <xdr:nvSpPr>
        <xdr:cNvPr id="202" name="テキスト ボックス 201"/>
        <xdr:cNvSpPr txBox="1"/>
      </xdr:nvSpPr>
      <xdr:spPr>
        <a:xfrm>
          <a:off x="3562428" y="135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78023</xdr:rowOff>
    </xdr:from>
    <xdr:to>
      <xdr:col>15</xdr:col>
      <xdr:colOff>101600</xdr:colOff>
      <xdr:row>79</xdr:row>
      <xdr:rowOff>8173</xdr:rowOff>
    </xdr:to>
    <xdr:sp macro="" textlink="">
      <xdr:nvSpPr>
        <xdr:cNvPr id="203" name="楕円 202"/>
        <xdr:cNvSpPr/>
      </xdr:nvSpPr>
      <xdr:spPr>
        <a:xfrm>
          <a:off x="2857500" y="134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170750</xdr:rowOff>
    </xdr:from>
    <xdr:ext cx="469744" cy="259045"/>
    <xdr:sp macro="" textlink="">
      <xdr:nvSpPr>
        <xdr:cNvPr id="204" name="テキスト ボックス 203"/>
        <xdr:cNvSpPr txBox="1"/>
      </xdr:nvSpPr>
      <xdr:spPr>
        <a:xfrm>
          <a:off x="2673428" y="1354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79660</xdr:rowOff>
    </xdr:from>
    <xdr:to>
      <xdr:col>10</xdr:col>
      <xdr:colOff>165100</xdr:colOff>
      <xdr:row>79</xdr:row>
      <xdr:rowOff>9810</xdr:rowOff>
    </xdr:to>
    <xdr:sp macro="" textlink="">
      <xdr:nvSpPr>
        <xdr:cNvPr id="205" name="楕円 204"/>
        <xdr:cNvSpPr/>
      </xdr:nvSpPr>
      <xdr:spPr>
        <a:xfrm>
          <a:off x="1968500" y="134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937</xdr:rowOff>
    </xdr:from>
    <xdr:ext cx="469744" cy="259045"/>
    <xdr:sp macro="" textlink="">
      <xdr:nvSpPr>
        <xdr:cNvPr id="206" name="テキスト ボックス 205"/>
        <xdr:cNvSpPr txBox="1"/>
      </xdr:nvSpPr>
      <xdr:spPr>
        <a:xfrm>
          <a:off x="1784428" y="135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80347</xdr:rowOff>
    </xdr:from>
    <xdr:to>
      <xdr:col>6</xdr:col>
      <xdr:colOff>38100</xdr:colOff>
      <xdr:row>79</xdr:row>
      <xdr:rowOff>10497</xdr:rowOff>
    </xdr:to>
    <xdr:sp macro="" textlink="">
      <xdr:nvSpPr>
        <xdr:cNvPr id="207" name="楕円 206"/>
        <xdr:cNvSpPr/>
      </xdr:nvSpPr>
      <xdr:spPr>
        <a:xfrm>
          <a:off x="10795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1624</xdr:rowOff>
    </xdr:from>
    <xdr:ext cx="469744" cy="259045"/>
    <xdr:sp macro="" textlink="">
      <xdr:nvSpPr>
        <xdr:cNvPr id="208" name="テキスト ボックス 207"/>
        <xdr:cNvSpPr txBox="1"/>
      </xdr:nvSpPr>
      <xdr:spPr>
        <a:xfrm>
          <a:off x="895428" y="135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137592</xdr:rowOff>
    </xdr:from>
    <xdr:to>
      <xdr:col>24</xdr:col>
      <xdr:colOff>63500</xdr:colOff>
      <xdr:row>97</xdr:row>
      <xdr:rowOff>26949</xdr:rowOff>
    </xdr:to>
    <xdr:cxnSp macro="">
      <xdr:nvCxnSpPr>
        <xdr:cNvPr id="238" name="直線コネクタ 237"/>
        <xdr:cNvCxnSpPr/>
      </xdr:nvCxnSpPr>
      <xdr:spPr>
        <a:xfrm flipV="1">
          <a:off x="3797300" y="16425342"/>
          <a:ext cx="8382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26949</xdr:rowOff>
    </xdr:from>
    <xdr:to>
      <xdr:col>19</xdr:col>
      <xdr:colOff>177800</xdr:colOff>
      <xdr:row>97</xdr:row>
      <xdr:rowOff>85889</xdr:rowOff>
    </xdr:to>
    <xdr:cxnSp macro="">
      <xdr:nvCxnSpPr>
        <xdr:cNvPr id="241" name="直線コネクタ 240"/>
        <xdr:cNvCxnSpPr/>
      </xdr:nvCxnSpPr>
      <xdr:spPr>
        <a:xfrm flipV="1">
          <a:off x="2908300" y="16657599"/>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85889</xdr:rowOff>
    </xdr:from>
    <xdr:to>
      <xdr:col>15</xdr:col>
      <xdr:colOff>50800</xdr:colOff>
      <xdr:row>97</xdr:row>
      <xdr:rowOff>124206</xdr:rowOff>
    </xdr:to>
    <xdr:cxnSp macro="">
      <xdr:nvCxnSpPr>
        <xdr:cNvPr id="244" name="直線コネクタ 243"/>
        <xdr:cNvCxnSpPr/>
      </xdr:nvCxnSpPr>
      <xdr:spPr>
        <a:xfrm flipV="1">
          <a:off x="2019300" y="16716539"/>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109652</xdr:rowOff>
    </xdr:from>
    <xdr:to>
      <xdr:col>10</xdr:col>
      <xdr:colOff>114300</xdr:colOff>
      <xdr:row>97</xdr:row>
      <xdr:rowOff>124206</xdr:rowOff>
    </xdr:to>
    <xdr:cxnSp macro="">
      <xdr:nvCxnSpPr>
        <xdr:cNvPr id="247" name="直線コネクタ 246"/>
        <xdr:cNvCxnSpPr/>
      </xdr:nvCxnSpPr>
      <xdr:spPr>
        <a:xfrm>
          <a:off x="1130300" y="1674030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86792</xdr:rowOff>
    </xdr:from>
    <xdr:to>
      <xdr:col>24</xdr:col>
      <xdr:colOff>114300</xdr:colOff>
      <xdr:row>96</xdr:row>
      <xdr:rowOff>16942</xdr:rowOff>
    </xdr:to>
    <xdr:sp macro="" textlink="">
      <xdr:nvSpPr>
        <xdr:cNvPr id="257" name="楕円 256"/>
        <xdr:cNvSpPr/>
      </xdr:nvSpPr>
      <xdr:spPr>
        <a:xfrm>
          <a:off x="4584700" y="16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109669</xdr:rowOff>
    </xdr:from>
    <xdr:ext cx="599010" cy="259045"/>
    <xdr:sp macro="" textlink="">
      <xdr:nvSpPr>
        <xdr:cNvPr id="258" name="扶助費該当値テキスト"/>
        <xdr:cNvSpPr txBox="1"/>
      </xdr:nvSpPr>
      <xdr:spPr>
        <a:xfrm>
          <a:off x="4686300" y="162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147599</xdr:rowOff>
    </xdr:from>
    <xdr:to>
      <xdr:col>20</xdr:col>
      <xdr:colOff>38100</xdr:colOff>
      <xdr:row>97</xdr:row>
      <xdr:rowOff>77749</xdr:rowOff>
    </xdr:to>
    <xdr:sp macro="" textlink="">
      <xdr:nvSpPr>
        <xdr:cNvPr id="259" name="楕円 258"/>
        <xdr:cNvSpPr/>
      </xdr:nvSpPr>
      <xdr:spPr>
        <a:xfrm>
          <a:off x="3746500" y="166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94276</xdr:rowOff>
    </xdr:from>
    <xdr:ext cx="534377" cy="259045"/>
    <xdr:sp macro="" textlink="">
      <xdr:nvSpPr>
        <xdr:cNvPr id="260" name="テキスト ボックス 259"/>
        <xdr:cNvSpPr txBox="1"/>
      </xdr:nvSpPr>
      <xdr:spPr>
        <a:xfrm>
          <a:off x="3530111" y="163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35089</xdr:rowOff>
    </xdr:from>
    <xdr:to>
      <xdr:col>15</xdr:col>
      <xdr:colOff>101600</xdr:colOff>
      <xdr:row>97</xdr:row>
      <xdr:rowOff>136689</xdr:rowOff>
    </xdr:to>
    <xdr:sp macro="" textlink="">
      <xdr:nvSpPr>
        <xdr:cNvPr id="261" name="楕円 260"/>
        <xdr:cNvSpPr/>
      </xdr:nvSpPr>
      <xdr:spPr>
        <a:xfrm>
          <a:off x="2857500" y="166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153216</xdr:rowOff>
    </xdr:from>
    <xdr:ext cx="534377" cy="259045"/>
    <xdr:sp macro="" textlink="">
      <xdr:nvSpPr>
        <xdr:cNvPr id="262" name="テキスト ボックス 261"/>
        <xdr:cNvSpPr txBox="1"/>
      </xdr:nvSpPr>
      <xdr:spPr>
        <a:xfrm>
          <a:off x="2641111" y="164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73406</xdr:rowOff>
    </xdr:from>
    <xdr:to>
      <xdr:col>10</xdr:col>
      <xdr:colOff>165100</xdr:colOff>
      <xdr:row>98</xdr:row>
      <xdr:rowOff>3556</xdr:rowOff>
    </xdr:to>
    <xdr:sp macro="" textlink="">
      <xdr:nvSpPr>
        <xdr:cNvPr id="263" name="楕円 262"/>
        <xdr:cNvSpPr/>
      </xdr:nvSpPr>
      <xdr:spPr>
        <a:xfrm>
          <a:off x="1968500" y="167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20083</xdr:rowOff>
    </xdr:from>
    <xdr:ext cx="534377" cy="259045"/>
    <xdr:sp macro="" textlink="">
      <xdr:nvSpPr>
        <xdr:cNvPr id="264" name="テキスト ボックス 263"/>
        <xdr:cNvSpPr txBox="1"/>
      </xdr:nvSpPr>
      <xdr:spPr>
        <a:xfrm>
          <a:off x="1752111" y="1647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58852</xdr:rowOff>
    </xdr:from>
    <xdr:to>
      <xdr:col>6</xdr:col>
      <xdr:colOff>38100</xdr:colOff>
      <xdr:row>97</xdr:row>
      <xdr:rowOff>160452</xdr:rowOff>
    </xdr:to>
    <xdr:sp macro="" textlink="">
      <xdr:nvSpPr>
        <xdr:cNvPr id="265" name="楕円 264"/>
        <xdr:cNvSpPr/>
      </xdr:nvSpPr>
      <xdr:spPr>
        <a:xfrm>
          <a:off x="1079500" y="166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5529</xdr:rowOff>
    </xdr:from>
    <xdr:ext cx="534377" cy="259045"/>
    <xdr:sp macro="" textlink="">
      <xdr:nvSpPr>
        <xdr:cNvPr id="266" name="テキスト ボックス 265"/>
        <xdr:cNvSpPr txBox="1"/>
      </xdr:nvSpPr>
      <xdr:spPr>
        <a:xfrm>
          <a:off x="863111" y="164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35446</xdr:rowOff>
    </xdr:from>
    <xdr:to>
      <xdr:col>55</xdr:col>
      <xdr:colOff>0</xdr:colOff>
      <xdr:row>35</xdr:row>
      <xdr:rowOff>7471</xdr:rowOff>
    </xdr:to>
    <xdr:cxnSp macro="">
      <xdr:nvCxnSpPr>
        <xdr:cNvPr id="297" name="直線コネクタ 296"/>
        <xdr:cNvCxnSpPr/>
      </xdr:nvCxnSpPr>
      <xdr:spPr>
        <a:xfrm>
          <a:off x="9639300" y="5350396"/>
          <a:ext cx="838200" cy="65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35446</xdr:rowOff>
    </xdr:from>
    <xdr:to>
      <xdr:col>50</xdr:col>
      <xdr:colOff>114300</xdr:colOff>
      <xdr:row>36</xdr:row>
      <xdr:rowOff>58070</xdr:rowOff>
    </xdr:to>
    <xdr:cxnSp macro="">
      <xdr:nvCxnSpPr>
        <xdr:cNvPr id="300" name="直線コネクタ 299"/>
        <xdr:cNvCxnSpPr/>
      </xdr:nvCxnSpPr>
      <xdr:spPr>
        <a:xfrm flipV="1">
          <a:off x="8750300" y="5350396"/>
          <a:ext cx="889000" cy="87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58070</xdr:rowOff>
    </xdr:from>
    <xdr:to>
      <xdr:col>45</xdr:col>
      <xdr:colOff>177800</xdr:colOff>
      <xdr:row>36</xdr:row>
      <xdr:rowOff>152110</xdr:rowOff>
    </xdr:to>
    <xdr:cxnSp macro="">
      <xdr:nvCxnSpPr>
        <xdr:cNvPr id="303" name="直線コネクタ 302"/>
        <xdr:cNvCxnSpPr/>
      </xdr:nvCxnSpPr>
      <xdr:spPr>
        <a:xfrm flipV="1">
          <a:off x="7861300" y="6230270"/>
          <a:ext cx="889000" cy="9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152110</xdr:rowOff>
    </xdr:from>
    <xdr:to>
      <xdr:col>41</xdr:col>
      <xdr:colOff>50800</xdr:colOff>
      <xdr:row>36</xdr:row>
      <xdr:rowOff>159908</xdr:rowOff>
    </xdr:to>
    <xdr:cxnSp macro="">
      <xdr:nvCxnSpPr>
        <xdr:cNvPr id="306" name="直線コネクタ 305"/>
        <xdr:cNvCxnSpPr/>
      </xdr:nvCxnSpPr>
      <xdr:spPr>
        <a:xfrm flipV="1">
          <a:off x="6972300" y="6324310"/>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98763</xdr:rowOff>
    </xdr:from>
    <xdr:ext cx="534377" cy="259045"/>
    <xdr:sp macro="" textlink="">
      <xdr:nvSpPr>
        <xdr:cNvPr id="310" name="テキスト ボックス 309"/>
        <xdr:cNvSpPr txBox="1"/>
      </xdr:nvSpPr>
      <xdr:spPr>
        <a:xfrm>
          <a:off x="6705111" y="6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128121</xdr:rowOff>
    </xdr:from>
    <xdr:to>
      <xdr:col>55</xdr:col>
      <xdr:colOff>50800</xdr:colOff>
      <xdr:row>35</xdr:row>
      <xdr:rowOff>58271</xdr:rowOff>
    </xdr:to>
    <xdr:sp macro="" textlink="">
      <xdr:nvSpPr>
        <xdr:cNvPr id="316" name="楕円 315"/>
        <xdr:cNvSpPr/>
      </xdr:nvSpPr>
      <xdr:spPr>
        <a:xfrm>
          <a:off x="10426700" y="59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150998</xdr:rowOff>
    </xdr:from>
    <xdr:ext cx="599010" cy="259045"/>
    <xdr:sp macro="" textlink="">
      <xdr:nvSpPr>
        <xdr:cNvPr id="317" name="補助費等該当値テキスト"/>
        <xdr:cNvSpPr txBox="1"/>
      </xdr:nvSpPr>
      <xdr:spPr>
        <a:xfrm>
          <a:off x="10528300" y="58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156096</xdr:rowOff>
    </xdr:from>
    <xdr:to>
      <xdr:col>50</xdr:col>
      <xdr:colOff>165100</xdr:colOff>
      <xdr:row>31</xdr:row>
      <xdr:rowOff>86246</xdr:rowOff>
    </xdr:to>
    <xdr:sp macro="" textlink="">
      <xdr:nvSpPr>
        <xdr:cNvPr id="318" name="楕円 317"/>
        <xdr:cNvSpPr/>
      </xdr:nvSpPr>
      <xdr:spPr>
        <a:xfrm>
          <a:off x="9588500" y="5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102773</xdr:rowOff>
    </xdr:from>
    <xdr:ext cx="599010" cy="259045"/>
    <xdr:sp macro="" textlink="">
      <xdr:nvSpPr>
        <xdr:cNvPr id="319" name="テキスト ボックス 318"/>
        <xdr:cNvSpPr txBox="1"/>
      </xdr:nvSpPr>
      <xdr:spPr>
        <a:xfrm>
          <a:off x="9339795" y="507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7270</xdr:rowOff>
    </xdr:from>
    <xdr:to>
      <xdr:col>46</xdr:col>
      <xdr:colOff>38100</xdr:colOff>
      <xdr:row>36</xdr:row>
      <xdr:rowOff>108870</xdr:rowOff>
    </xdr:to>
    <xdr:sp macro="" textlink="">
      <xdr:nvSpPr>
        <xdr:cNvPr id="320" name="楕円 319"/>
        <xdr:cNvSpPr/>
      </xdr:nvSpPr>
      <xdr:spPr>
        <a:xfrm>
          <a:off x="8699500" y="61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125397</xdr:rowOff>
    </xdr:from>
    <xdr:ext cx="534377" cy="259045"/>
    <xdr:sp macro="" textlink="">
      <xdr:nvSpPr>
        <xdr:cNvPr id="321" name="テキスト ボックス 320"/>
        <xdr:cNvSpPr txBox="1"/>
      </xdr:nvSpPr>
      <xdr:spPr>
        <a:xfrm>
          <a:off x="8483111" y="59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101310</xdr:rowOff>
    </xdr:from>
    <xdr:to>
      <xdr:col>41</xdr:col>
      <xdr:colOff>101600</xdr:colOff>
      <xdr:row>37</xdr:row>
      <xdr:rowOff>31460</xdr:rowOff>
    </xdr:to>
    <xdr:sp macro="" textlink="">
      <xdr:nvSpPr>
        <xdr:cNvPr id="322" name="楕円 321"/>
        <xdr:cNvSpPr/>
      </xdr:nvSpPr>
      <xdr:spPr>
        <a:xfrm>
          <a:off x="7810500" y="62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47987</xdr:rowOff>
    </xdr:from>
    <xdr:ext cx="534377" cy="259045"/>
    <xdr:sp macro="" textlink="">
      <xdr:nvSpPr>
        <xdr:cNvPr id="323" name="テキスト ボックス 322"/>
        <xdr:cNvSpPr txBox="1"/>
      </xdr:nvSpPr>
      <xdr:spPr>
        <a:xfrm>
          <a:off x="7594111" y="60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109108</xdr:rowOff>
    </xdr:from>
    <xdr:to>
      <xdr:col>36</xdr:col>
      <xdr:colOff>165100</xdr:colOff>
      <xdr:row>37</xdr:row>
      <xdr:rowOff>39258</xdr:rowOff>
    </xdr:to>
    <xdr:sp macro="" textlink="">
      <xdr:nvSpPr>
        <xdr:cNvPr id="324" name="楕円 323"/>
        <xdr:cNvSpPr/>
      </xdr:nvSpPr>
      <xdr:spPr>
        <a:xfrm>
          <a:off x="6921500" y="62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55785</xdr:rowOff>
    </xdr:from>
    <xdr:ext cx="534377" cy="259045"/>
    <xdr:sp macro="" textlink="">
      <xdr:nvSpPr>
        <xdr:cNvPr id="325" name="テキスト ボックス 324"/>
        <xdr:cNvSpPr txBox="1"/>
      </xdr:nvSpPr>
      <xdr:spPr>
        <a:xfrm>
          <a:off x="6705111" y="60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53639</xdr:rowOff>
    </xdr:from>
    <xdr:to>
      <xdr:col>55</xdr:col>
      <xdr:colOff>0</xdr:colOff>
      <xdr:row>56</xdr:row>
      <xdr:rowOff>110653</xdr:rowOff>
    </xdr:to>
    <xdr:cxnSp macro="">
      <xdr:nvCxnSpPr>
        <xdr:cNvPr id="354" name="直線コネクタ 353"/>
        <xdr:cNvCxnSpPr/>
      </xdr:nvCxnSpPr>
      <xdr:spPr>
        <a:xfrm flipV="1">
          <a:off x="9639300" y="9654839"/>
          <a:ext cx="8382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5"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110653</xdr:rowOff>
    </xdr:from>
    <xdr:to>
      <xdr:col>50</xdr:col>
      <xdr:colOff>114300</xdr:colOff>
      <xdr:row>56</xdr:row>
      <xdr:rowOff>114340</xdr:rowOff>
    </xdr:to>
    <xdr:cxnSp macro="">
      <xdr:nvCxnSpPr>
        <xdr:cNvPr id="357" name="直線コネクタ 356"/>
        <xdr:cNvCxnSpPr/>
      </xdr:nvCxnSpPr>
      <xdr:spPr>
        <a:xfrm flipV="1">
          <a:off x="8750300" y="9711853"/>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9" name="テキスト ボックス 358"/>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102019</xdr:rowOff>
    </xdr:from>
    <xdr:to>
      <xdr:col>45</xdr:col>
      <xdr:colOff>177800</xdr:colOff>
      <xdr:row>56</xdr:row>
      <xdr:rowOff>114340</xdr:rowOff>
    </xdr:to>
    <xdr:cxnSp macro="">
      <xdr:nvCxnSpPr>
        <xdr:cNvPr id="360" name="直線コネクタ 359"/>
        <xdr:cNvCxnSpPr/>
      </xdr:nvCxnSpPr>
      <xdr:spPr>
        <a:xfrm>
          <a:off x="7861300" y="9703219"/>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2" name="テキスト ボックス 361"/>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23403</xdr:rowOff>
    </xdr:from>
    <xdr:to>
      <xdr:col>41</xdr:col>
      <xdr:colOff>50800</xdr:colOff>
      <xdr:row>56</xdr:row>
      <xdr:rowOff>102019</xdr:rowOff>
    </xdr:to>
    <xdr:cxnSp macro="">
      <xdr:nvCxnSpPr>
        <xdr:cNvPr id="363" name="直線コネクタ 362"/>
        <xdr:cNvCxnSpPr/>
      </xdr:nvCxnSpPr>
      <xdr:spPr>
        <a:xfrm>
          <a:off x="6972300" y="9624603"/>
          <a:ext cx="889000" cy="7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7" name="テキスト ボックス 366"/>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2839</xdr:rowOff>
    </xdr:from>
    <xdr:to>
      <xdr:col>55</xdr:col>
      <xdr:colOff>50800</xdr:colOff>
      <xdr:row>56</xdr:row>
      <xdr:rowOff>104439</xdr:rowOff>
    </xdr:to>
    <xdr:sp macro="" textlink="">
      <xdr:nvSpPr>
        <xdr:cNvPr id="373" name="楕円 372"/>
        <xdr:cNvSpPr/>
      </xdr:nvSpPr>
      <xdr:spPr>
        <a:xfrm>
          <a:off x="10426700" y="96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152716</xdr:rowOff>
    </xdr:from>
    <xdr:ext cx="534377" cy="259045"/>
    <xdr:sp macro="" textlink="">
      <xdr:nvSpPr>
        <xdr:cNvPr id="374" name="普通建設事業費該当値テキスト"/>
        <xdr:cNvSpPr txBox="1"/>
      </xdr:nvSpPr>
      <xdr:spPr>
        <a:xfrm>
          <a:off x="10528300"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59853</xdr:rowOff>
    </xdr:from>
    <xdr:to>
      <xdr:col>50</xdr:col>
      <xdr:colOff>165100</xdr:colOff>
      <xdr:row>56</xdr:row>
      <xdr:rowOff>161453</xdr:rowOff>
    </xdr:to>
    <xdr:sp macro="" textlink="">
      <xdr:nvSpPr>
        <xdr:cNvPr id="375" name="楕円 374"/>
        <xdr:cNvSpPr/>
      </xdr:nvSpPr>
      <xdr:spPr>
        <a:xfrm>
          <a:off x="9588500" y="96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152580</xdr:rowOff>
    </xdr:from>
    <xdr:ext cx="534377" cy="259045"/>
    <xdr:sp macro="" textlink="">
      <xdr:nvSpPr>
        <xdr:cNvPr id="376" name="テキスト ボックス 375"/>
        <xdr:cNvSpPr txBox="1"/>
      </xdr:nvSpPr>
      <xdr:spPr>
        <a:xfrm>
          <a:off x="9372111" y="97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63540</xdr:rowOff>
    </xdr:from>
    <xdr:to>
      <xdr:col>46</xdr:col>
      <xdr:colOff>38100</xdr:colOff>
      <xdr:row>56</xdr:row>
      <xdr:rowOff>165140</xdr:rowOff>
    </xdr:to>
    <xdr:sp macro="" textlink="">
      <xdr:nvSpPr>
        <xdr:cNvPr id="377" name="楕円 376"/>
        <xdr:cNvSpPr/>
      </xdr:nvSpPr>
      <xdr:spPr>
        <a:xfrm>
          <a:off x="8699500" y="96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156267</xdr:rowOff>
    </xdr:from>
    <xdr:ext cx="534377" cy="259045"/>
    <xdr:sp macro="" textlink="">
      <xdr:nvSpPr>
        <xdr:cNvPr id="378" name="テキスト ボックス 377"/>
        <xdr:cNvSpPr txBox="1"/>
      </xdr:nvSpPr>
      <xdr:spPr>
        <a:xfrm>
          <a:off x="8483111" y="97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51219</xdr:rowOff>
    </xdr:from>
    <xdr:to>
      <xdr:col>41</xdr:col>
      <xdr:colOff>101600</xdr:colOff>
      <xdr:row>56</xdr:row>
      <xdr:rowOff>152819</xdr:rowOff>
    </xdr:to>
    <xdr:sp macro="" textlink="">
      <xdr:nvSpPr>
        <xdr:cNvPr id="379" name="楕円 378"/>
        <xdr:cNvSpPr/>
      </xdr:nvSpPr>
      <xdr:spPr>
        <a:xfrm>
          <a:off x="7810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143946</xdr:rowOff>
    </xdr:from>
    <xdr:ext cx="534377" cy="259045"/>
    <xdr:sp macro="" textlink="">
      <xdr:nvSpPr>
        <xdr:cNvPr id="380" name="テキスト ボックス 379"/>
        <xdr:cNvSpPr txBox="1"/>
      </xdr:nvSpPr>
      <xdr:spPr>
        <a:xfrm>
          <a:off x="7594111" y="97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144053</xdr:rowOff>
    </xdr:from>
    <xdr:to>
      <xdr:col>36</xdr:col>
      <xdr:colOff>165100</xdr:colOff>
      <xdr:row>56</xdr:row>
      <xdr:rowOff>74203</xdr:rowOff>
    </xdr:to>
    <xdr:sp macro="" textlink="">
      <xdr:nvSpPr>
        <xdr:cNvPr id="381" name="楕円 380"/>
        <xdr:cNvSpPr/>
      </xdr:nvSpPr>
      <xdr:spPr>
        <a:xfrm>
          <a:off x="6921500" y="95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90730</xdr:rowOff>
    </xdr:from>
    <xdr:ext cx="534377" cy="259045"/>
    <xdr:sp macro="" textlink="">
      <xdr:nvSpPr>
        <xdr:cNvPr id="382" name="テキスト ボックス 381"/>
        <xdr:cNvSpPr txBox="1"/>
      </xdr:nvSpPr>
      <xdr:spPr>
        <a:xfrm>
          <a:off x="6705111" y="93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147828</xdr:rowOff>
    </xdr:from>
    <xdr:to>
      <xdr:col>55</xdr:col>
      <xdr:colOff>0</xdr:colOff>
      <xdr:row>78</xdr:row>
      <xdr:rowOff>124295</xdr:rowOff>
    </xdr:to>
    <xdr:cxnSp macro="">
      <xdr:nvCxnSpPr>
        <xdr:cNvPr id="411" name="直線コネクタ 410"/>
        <xdr:cNvCxnSpPr/>
      </xdr:nvCxnSpPr>
      <xdr:spPr>
        <a:xfrm flipV="1">
          <a:off x="9639300" y="13178028"/>
          <a:ext cx="838200" cy="3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2"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44768</xdr:rowOff>
    </xdr:from>
    <xdr:to>
      <xdr:col>50</xdr:col>
      <xdr:colOff>114300</xdr:colOff>
      <xdr:row>78</xdr:row>
      <xdr:rowOff>124295</xdr:rowOff>
    </xdr:to>
    <xdr:cxnSp macro="">
      <xdr:nvCxnSpPr>
        <xdr:cNvPr id="414" name="直線コネクタ 413"/>
        <xdr:cNvCxnSpPr/>
      </xdr:nvCxnSpPr>
      <xdr:spPr>
        <a:xfrm>
          <a:off x="8750300" y="13417868"/>
          <a:ext cx="889000" cy="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6" name="テキスト ボックス 415"/>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166624</xdr:rowOff>
    </xdr:from>
    <xdr:to>
      <xdr:col>45</xdr:col>
      <xdr:colOff>177800</xdr:colOff>
      <xdr:row>78</xdr:row>
      <xdr:rowOff>44768</xdr:rowOff>
    </xdr:to>
    <xdr:cxnSp macro="">
      <xdr:nvCxnSpPr>
        <xdr:cNvPr id="417" name="直線コネクタ 416"/>
        <xdr:cNvCxnSpPr/>
      </xdr:nvCxnSpPr>
      <xdr:spPr>
        <a:xfrm>
          <a:off x="7861300" y="13196824"/>
          <a:ext cx="889000" cy="2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9" name="テキスト ボックス 418"/>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166624</xdr:rowOff>
    </xdr:from>
    <xdr:to>
      <xdr:col>41</xdr:col>
      <xdr:colOff>50800</xdr:colOff>
      <xdr:row>77</xdr:row>
      <xdr:rowOff>19596</xdr:rowOff>
    </xdr:to>
    <xdr:cxnSp macro="">
      <xdr:nvCxnSpPr>
        <xdr:cNvPr id="420" name="直線コネクタ 419"/>
        <xdr:cNvCxnSpPr/>
      </xdr:nvCxnSpPr>
      <xdr:spPr>
        <a:xfrm flipV="1">
          <a:off x="6972300" y="1319682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2" name="テキスト ボックス 421"/>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4" name="テキスト ボックス 423"/>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97028</xdr:rowOff>
    </xdr:from>
    <xdr:to>
      <xdr:col>55</xdr:col>
      <xdr:colOff>50800</xdr:colOff>
      <xdr:row>77</xdr:row>
      <xdr:rowOff>27178</xdr:rowOff>
    </xdr:to>
    <xdr:sp macro="" textlink="">
      <xdr:nvSpPr>
        <xdr:cNvPr id="430" name="楕円 429"/>
        <xdr:cNvSpPr/>
      </xdr:nvSpPr>
      <xdr:spPr>
        <a:xfrm>
          <a:off x="10426700" y="131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119905</xdr:rowOff>
    </xdr:from>
    <xdr:ext cx="534377" cy="259045"/>
    <xdr:sp macro="" textlink="">
      <xdr:nvSpPr>
        <xdr:cNvPr id="431" name="普通建設事業費 （ うち新規整備　）該当値テキスト"/>
        <xdr:cNvSpPr txBox="1"/>
      </xdr:nvSpPr>
      <xdr:spPr>
        <a:xfrm>
          <a:off x="10528300" y="129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73495</xdr:rowOff>
    </xdr:from>
    <xdr:to>
      <xdr:col>50</xdr:col>
      <xdr:colOff>165100</xdr:colOff>
      <xdr:row>79</xdr:row>
      <xdr:rowOff>3645</xdr:rowOff>
    </xdr:to>
    <xdr:sp macro="" textlink="">
      <xdr:nvSpPr>
        <xdr:cNvPr id="432" name="楕円 431"/>
        <xdr:cNvSpPr/>
      </xdr:nvSpPr>
      <xdr:spPr>
        <a:xfrm>
          <a:off x="9588500" y="134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166222</xdr:rowOff>
    </xdr:from>
    <xdr:ext cx="469744" cy="259045"/>
    <xdr:sp macro="" textlink="">
      <xdr:nvSpPr>
        <xdr:cNvPr id="433" name="テキスト ボックス 432"/>
        <xdr:cNvSpPr txBox="1"/>
      </xdr:nvSpPr>
      <xdr:spPr>
        <a:xfrm>
          <a:off x="9404428" y="1353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165418</xdr:rowOff>
    </xdr:from>
    <xdr:to>
      <xdr:col>46</xdr:col>
      <xdr:colOff>38100</xdr:colOff>
      <xdr:row>78</xdr:row>
      <xdr:rowOff>95568</xdr:rowOff>
    </xdr:to>
    <xdr:sp macro="" textlink="">
      <xdr:nvSpPr>
        <xdr:cNvPr id="434" name="楕円 433"/>
        <xdr:cNvSpPr/>
      </xdr:nvSpPr>
      <xdr:spPr>
        <a:xfrm>
          <a:off x="8699500" y="133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86695</xdr:rowOff>
    </xdr:from>
    <xdr:ext cx="534377" cy="259045"/>
    <xdr:sp macro="" textlink="">
      <xdr:nvSpPr>
        <xdr:cNvPr id="435" name="テキスト ボックス 434"/>
        <xdr:cNvSpPr txBox="1"/>
      </xdr:nvSpPr>
      <xdr:spPr>
        <a:xfrm>
          <a:off x="8483111" y="134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115824</xdr:rowOff>
    </xdr:from>
    <xdr:to>
      <xdr:col>41</xdr:col>
      <xdr:colOff>101600</xdr:colOff>
      <xdr:row>77</xdr:row>
      <xdr:rowOff>45974</xdr:rowOff>
    </xdr:to>
    <xdr:sp macro="" textlink="">
      <xdr:nvSpPr>
        <xdr:cNvPr id="436" name="楕円 435"/>
        <xdr:cNvSpPr/>
      </xdr:nvSpPr>
      <xdr:spPr>
        <a:xfrm>
          <a:off x="7810500" y="131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62501</xdr:rowOff>
    </xdr:from>
    <xdr:ext cx="534377" cy="259045"/>
    <xdr:sp macro="" textlink="">
      <xdr:nvSpPr>
        <xdr:cNvPr id="437" name="テキスト ボックス 436"/>
        <xdr:cNvSpPr txBox="1"/>
      </xdr:nvSpPr>
      <xdr:spPr>
        <a:xfrm>
          <a:off x="7594111" y="129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140246</xdr:rowOff>
    </xdr:from>
    <xdr:to>
      <xdr:col>36</xdr:col>
      <xdr:colOff>165100</xdr:colOff>
      <xdr:row>77</xdr:row>
      <xdr:rowOff>70396</xdr:rowOff>
    </xdr:to>
    <xdr:sp macro="" textlink="">
      <xdr:nvSpPr>
        <xdr:cNvPr id="438" name="楕円 437"/>
        <xdr:cNvSpPr/>
      </xdr:nvSpPr>
      <xdr:spPr>
        <a:xfrm>
          <a:off x="6921500" y="131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86923</xdr:rowOff>
    </xdr:from>
    <xdr:ext cx="534377" cy="259045"/>
    <xdr:sp macro="" textlink="">
      <xdr:nvSpPr>
        <xdr:cNvPr id="439" name="テキスト ボックス 438"/>
        <xdr:cNvSpPr txBox="1"/>
      </xdr:nvSpPr>
      <xdr:spPr>
        <a:xfrm>
          <a:off x="6705111" y="129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50478</xdr:rowOff>
    </xdr:from>
    <xdr:to>
      <xdr:col>55</xdr:col>
      <xdr:colOff>0</xdr:colOff>
      <xdr:row>97</xdr:row>
      <xdr:rowOff>163207</xdr:rowOff>
    </xdr:to>
    <xdr:cxnSp macro="">
      <xdr:nvCxnSpPr>
        <xdr:cNvPr id="468" name="直線コネクタ 467"/>
        <xdr:cNvCxnSpPr/>
      </xdr:nvCxnSpPr>
      <xdr:spPr>
        <a:xfrm>
          <a:off x="9639300" y="16681128"/>
          <a:ext cx="838200" cy="1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9"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50478</xdr:rowOff>
    </xdr:from>
    <xdr:to>
      <xdr:col>50</xdr:col>
      <xdr:colOff>114300</xdr:colOff>
      <xdr:row>98</xdr:row>
      <xdr:rowOff>18907</xdr:rowOff>
    </xdr:to>
    <xdr:cxnSp macro="">
      <xdr:nvCxnSpPr>
        <xdr:cNvPr id="471" name="直線コネクタ 470"/>
        <xdr:cNvCxnSpPr/>
      </xdr:nvCxnSpPr>
      <xdr:spPr>
        <a:xfrm flipV="1">
          <a:off x="8750300" y="16681128"/>
          <a:ext cx="889000" cy="1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18907</xdr:rowOff>
    </xdr:from>
    <xdr:to>
      <xdr:col>45</xdr:col>
      <xdr:colOff>177800</xdr:colOff>
      <xdr:row>98</xdr:row>
      <xdr:rowOff>44123</xdr:rowOff>
    </xdr:to>
    <xdr:cxnSp macro="">
      <xdr:nvCxnSpPr>
        <xdr:cNvPr id="474" name="直線コネクタ 473"/>
        <xdr:cNvCxnSpPr/>
      </xdr:nvCxnSpPr>
      <xdr:spPr>
        <a:xfrm flipV="1">
          <a:off x="7861300" y="16821007"/>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6" name="テキスト ボックス 475"/>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44123</xdr:rowOff>
    </xdr:from>
    <xdr:to>
      <xdr:col>41</xdr:col>
      <xdr:colOff>50800</xdr:colOff>
      <xdr:row>98</xdr:row>
      <xdr:rowOff>81781</xdr:rowOff>
    </xdr:to>
    <xdr:cxnSp macro="">
      <xdr:nvCxnSpPr>
        <xdr:cNvPr id="477" name="直線コネクタ 476"/>
        <xdr:cNvCxnSpPr/>
      </xdr:nvCxnSpPr>
      <xdr:spPr>
        <a:xfrm flipV="1">
          <a:off x="6972300" y="16846223"/>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112407</xdr:rowOff>
    </xdr:from>
    <xdr:to>
      <xdr:col>55</xdr:col>
      <xdr:colOff>50800</xdr:colOff>
      <xdr:row>98</xdr:row>
      <xdr:rowOff>42557</xdr:rowOff>
    </xdr:to>
    <xdr:sp macro="" textlink="">
      <xdr:nvSpPr>
        <xdr:cNvPr id="487" name="楕円 486"/>
        <xdr:cNvSpPr/>
      </xdr:nvSpPr>
      <xdr:spPr>
        <a:xfrm>
          <a:off x="10426700" y="16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90834</xdr:rowOff>
    </xdr:from>
    <xdr:ext cx="534377" cy="259045"/>
    <xdr:sp macro="" textlink="">
      <xdr:nvSpPr>
        <xdr:cNvPr id="488" name="普通建設事業費 （ うち更新整備　）該当値テキスト"/>
        <xdr:cNvSpPr txBox="1"/>
      </xdr:nvSpPr>
      <xdr:spPr>
        <a:xfrm>
          <a:off x="10528300" y="167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171128</xdr:rowOff>
    </xdr:from>
    <xdr:to>
      <xdr:col>50</xdr:col>
      <xdr:colOff>165100</xdr:colOff>
      <xdr:row>97</xdr:row>
      <xdr:rowOff>101278</xdr:rowOff>
    </xdr:to>
    <xdr:sp macro="" textlink="">
      <xdr:nvSpPr>
        <xdr:cNvPr id="489" name="楕円 488"/>
        <xdr:cNvSpPr/>
      </xdr:nvSpPr>
      <xdr:spPr>
        <a:xfrm>
          <a:off x="9588500" y="166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117805</xdr:rowOff>
    </xdr:from>
    <xdr:ext cx="534377" cy="259045"/>
    <xdr:sp macro="" textlink="">
      <xdr:nvSpPr>
        <xdr:cNvPr id="490" name="テキスト ボックス 489"/>
        <xdr:cNvSpPr txBox="1"/>
      </xdr:nvSpPr>
      <xdr:spPr>
        <a:xfrm>
          <a:off x="9372111" y="164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139557</xdr:rowOff>
    </xdr:from>
    <xdr:to>
      <xdr:col>46</xdr:col>
      <xdr:colOff>38100</xdr:colOff>
      <xdr:row>98</xdr:row>
      <xdr:rowOff>69707</xdr:rowOff>
    </xdr:to>
    <xdr:sp macro="" textlink="">
      <xdr:nvSpPr>
        <xdr:cNvPr id="491" name="楕円 490"/>
        <xdr:cNvSpPr/>
      </xdr:nvSpPr>
      <xdr:spPr>
        <a:xfrm>
          <a:off x="8699500" y="167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60834</xdr:rowOff>
    </xdr:from>
    <xdr:ext cx="534377" cy="259045"/>
    <xdr:sp macro="" textlink="">
      <xdr:nvSpPr>
        <xdr:cNvPr id="492" name="テキスト ボックス 491"/>
        <xdr:cNvSpPr txBox="1"/>
      </xdr:nvSpPr>
      <xdr:spPr>
        <a:xfrm>
          <a:off x="8483111" y="168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164773</xdr:rowOff>
    </xdr:from>
    <xdr:to>
      <xdr:col>41</xdr:col>
      <xdr:colOff>101600</xdr:colOff>
      <xdr:row>98</xdr:row>
      <xdr:rowOff>94923</xdr:rowOff>
    </xdr:to>
    <xdr:sp macro="" textlink="">
      <xdr:nvSpPr>
        <xdr:cNvPr id="493" name="楕円 492"/>
        <xdr:cNvSpPr/>
      </xdr:nvSpPr>
      <xdr:spPr>
        <a:xfrm>
          <a:off x="7810500" y="167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86050</xdr:rowOff>
    </xdr:from>
    <xdr:ext cx="534377" cy="259045"/>
    <xdr:sp macro="" textlink="">
      <xdr:nvSpPr>
        <xdr:cNvPr id="494" name="テキスト ボックス 493"/>
        <xdr:cNvSpPr txBox="1"/>
      </xdr:nvSpPr>
      <xdr:spPr>
        <a:xfrm>
          <a:off x="7594111" y="168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30981</xdr:rowOff>
    </xdr:from>
    <xdr:to>
      <xdr:col>36</xdr:col>
      <xdr:colOff>165100</xdr:colOff>
      <xdr:row>98</xdr:row>
      <xdr:rowOff>132581</xdr:rowOff>
    </xdr:to>
    <xdr:sp macro="" textlink="">
      <xdr:nvSpPr>
        <xdr:cNvPr id="495" name="楕円 494"/>
        <xdr:cNvSpPr/>
      </xdr:nvSpPr>
      <xdr:spPr>
        <a:xfrm>
          <a:off x="6921500" y="168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123708</xdr:rowOff>
    </xdr:from>
    <xdr:ext cx="534377" cy="259045"/>
    <xdr:sp macro="" textlink="">
      <xdr:nvSpPr>
        <xdr:cNvPr id="496" name="テキスト ボックス 495"/>
        <xdr:cNvSpPr txBox="1"/>
      </xdr:nvSpPr>
      <xdr:spPr>
        <a:xfrm>
          <a:off x="6705111" y="169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71087</xdr:rowOff>
    </xdr:from>
    <xdr:to>
      <xdr:col>85</xdr:col>
      <xdr:colOff>127000</xdr:colOff>
      <xdr:row>39</xdr:row>
      <xdr:rowOff>98878</xdr:rowOff>
    </xdr:to>
    <xdr:cxnSp macro="">
      <xdr:nvCxnSpPr>
        <xdr:cNvPr id="527" name="直線コネクタ 526"/>
        <xdr:cNvCxnSpPr/>
      </xdr:nvCxnSpPr>
      <xdr:spPr>
        <a:xfrm>
          <a:off x="15481300" y="6757637"/>
          <a:ext cx="8382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52930</xdr:rowOff>
    </xdr:from>
    <xdr:to>
      <xdr:col>81</xdr:col>
      <xdr:colOff>50800</xdr:colOff>
      <xdr:row>39</xdr:row>
      <xdr:rowOff>71087</xdr:rowOff>
    </xdr:to>
    <xdr:cxnSp macro="">
      <xdr:nvCxnSpPr>
        <xdr:cNvPr id="530" name="直線コネクタ 529"/>
        <xdr:cNvCxnSpPr/>
      </xdr:nvCxnSpPr>
      <xdr:spPr>
        <a:xfrm>
          <a:off x="14592300" y="6739480"/>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52930</xdr:rowOff>
    </xdr:from>
    <xdr:to>
      <xdr:col>76</xdr:col>
      <xdr:colOff>114300</xdr:colOff>
      <xdr:row>39</xdr:row>
      <xdr:rowOff>84379</xdr:rowOff>
    </xdr:to>
    <xdr:cxnSp macro="">
      <xdr:nvCxnSpPr>
        <xdr:cNvPr id="533" name="直線コネクタ 532"/>
        <xdr:cNvCxnSpPr/>
      </xdr:nvCxnSpPr>
      <xdr:spPr>
        <a:xfrm flipV="1">
          <a:off x="13703300" y="6739480"/>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62630</xdr:rowOff>
    </xdr:from>
    <xdr:to>
      <xdr:col>71</xdr:col>
      <xdr:colOff>177800</xdr:colOff>
      <xdr:row>39</xdr:row>
      <xdr:rowOff>84379</xdr:rowOff>
    </xdr:to>
    <xdr:cxnSp macro="">
      <xdr:nvCxnSpPr>
        <xdr:cNvPr id="536" name="直線コネクタ 535"/>
        <xdr:cNvCxnSpPr/>
      </xdr:nvCxnSpPr>
      <xdr:spPr>
        <a:xfrm>
          <a:off x="12814300" y="674918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8" name="テキスト ボックス 537"/>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20287</xdr:rowOff>
    </xdr:from>
    <xdr:to>
      <xdr:col>81</xdr:col>
      <xdr:colOff>101600</xdr:colOff>
      <xdr:row>39</xdr:row>
      <xdr:rowOff>121887</xdr:rowOff>
    </xdr:to>
    <xdr:sp macro="" textlink="">
      <xdr:nvSpPr>
        <xdr:cNvPr id="548" name="楕円 547"/>
        <xdr:cNvSpPr/>
      </xdr:nvSpPr>
      <xdr:spPr>
        <a:xfrm>
          <a:off x="15430500" y="67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113014</xdr:rowOff>
    </xdr:from>
    <xdr:ext cx="378565" cy="259045"/>
    <xdr:sp macro="" textlink="">
      <xdr:nvSpPr>
        <xdr:cNvPr id="549" name="テキスト ボックス 548"/>
        <xdr:cNvSpPr txBox="1"/>
      </xdr:nvSpPr>
      <xdr:spPr>
        <a:xfrm>
          <a:off x="15292017" y="679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2130</xdr:rowOff>
    </xdr:from>
    <xdr:to>
      <xdr:col>76</xdr:col>
      <xdr:colOff>165100</xdr:colOff>
      <xdr:row>39</xdr:row>
      <xdr:rowOff>103730</xdr:rowOff>
    </xdr:to>
    <xdr:sp macro="" textlink="">
      <xdr:nvSpPr>
        <xdr:cNvPr id="550" name="楕円 549"/>
        <xdr:cNvSpPr/>
      </xdr:nvSpPr>
      <xdr:spPr>
        <a:xfrm>
          <a:off x="14541500" y="66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94857</xdr:rowOff>
    </xdr:from>
    <xdr:ext cx="469744" cy="259045"/>
    <xdr:sp macro="" textlink="">
      <xdr:nvSpPr>
        <xdr:cNvPr id="551" name="テキスト ボックス 550"/>
        <xdr:cNvSpPr txBox="1"/>
      </xdr:nvSpPr>
      <xdr:spPr>
        <a:xfrm>
          <a:off x="14357428" y="678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33579</xdr:rowOff>
    </xdr:from>
    <xdr:to>
      <xdr:col>72</xdr:col>
      <xdr:colOff>38100</xdr:colOff>
      <xdr:row>39</xdr:row>
      <xdr:rowOff>135179</xdr:rowOff>
    </xdr:to>
    <xdr:sp macro="" textlink="">
      <xdr:nvSpPr>
        <xdr:cNvPr id="552" name="楕円 551"/>
        <xdr:cNvSpPr/>
      </xdr:nvSpPr>
      <xdr:spPr>
        <a:xfrm>
          <a:off x="13652500" y="67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126306</xdr:rowOff>
    </xdr:from>
    <xdr:ext cx="378565" cy="259045"/>
    <xdr:sp macro="" textlink="">
      <xdr:nvSpPr>
        <xdr:cNvPr id="553" name="テキスト ボックス 552"/>
        <xdr:cNvSpPr txBox="1"/>
      </xdr:nvSpPr>
      <xdr:spPr>
        <a:xfrm>
          <a:off x="13514017" y="681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11830</xdr:rowOff>
    </xdr:from>
    <xdr:to>
      <xdr:col>67</xdr:col>
      <xdr:colOff>101600</xdr:colOff>
      <xdr:row>39</xdr:row>
      <xdr:rowOff>113430</xdr:rowOff>
    </xdr:to>
    <xdr:sp macro="" textlink="">
      <xdr:nvSpPr>
        <xdr:cNvPr id="554" name="楕円 553"/>
        <xdr:cNvSpPr/>
      </xdr:nvSpPr>
      <xdr:spPr>
        <a:xfrm>
          <a:off x="12763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104557</xdr:rowOff>
    </xdr:from>
    <xdr:ext cx="469744" cy="259045"/>
    <xdr:sp macro="" textlink="">
      <xdr:nvSpPr>
        <xdr:cNvPr id="555" name="テキスト ボックス 554"/>
        <xdr:cNvSpPr txBox="1"/>
      </xdr:nvSpPr>
      <xdr:spPr>
        <a:xfrm>
          <a:off x="12579428" y="67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65621</xdr:rowOff>
    </xdr:from>
    <xdr:to>
      <xdr:col>85</xdr:col>
      <xdr:colOff>127000</xdr:colOff>
      <xdr:row>76</xdr:row>
      <xdr:rowOff>76200</xdr:rowOff>
    </xdr:to>
    <xdr:cxnSp macro="">
      <xdr:nvCxnSpPr>
        <xdr:cNvPr id="633" name="直線コネクタ 632"/>
        <xdr:cNvCxnSpPr/>
      </xdr:nvCxnSpPr>
      <xdr:spPr>
        <a:xfrm flipV="1">
          <a:off x="15481300" y="13095821"/>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73737</xdr:rowOff>
    </xdr:from>
    <xdr:to>
      <xdr:col>81</xdr:col>
      <xdr:colOff>50800</xdr:colOff>
      <xdr:row>76</xdr:row>
      <xdr:rowOff>76200</xdr:rowOff>
    </xdr:to>
    <xdr:cxnSp macro="">
      <xdr:nvCxnSpPr>
        <xdr:cNvPr id="636" name="直線コネクタ 635"/>
        <xdr:cNvCxnSpPr/>
      </xdr:nvCxnSpPr>
      <xdr:spPr>
        <a:xfrm>
          <a:off x="14592300" y="131039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8" name="テキスト ボックス 637"/>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40576</xdr:rowOff>
    </xdr:from>
    <xdr:to>
      <xdr:col>76</xdr:col>
      <xdr:colOff>114300</xdr:colOff>
      <xdr:row>76</xdr:row>
      <xdr:rowOff>73737</xdr:rowOff>
    </xdr:to>
    <xdr:cxnSp macro="">
      <xdr:nvCxnSpPr>
        <xdr:cNvPr id="639" name="直線コネクタ 638"/>
        <xdr:cNvCxnSpPr/>
      </xdr:nvCxnSpPr>
      <xdr:spPr>
        <a:xfrm>
          <a:off x="13703300" y="1307077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41" name="テキスト ボックス 640"/>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40576</xdr:rowOff>
    </xdr:from>
    <xdr:to>
      <xdr:col>71</xdr:col>
      <xdr:colOff>177800</xdr:colOff>
      <xdr:row>76</xdr:row>
      <xdr:rowOff>44095</xdr:rowOff>
    </xdr:to>
    <xdr:cxnSp macro="">
      <xdr:nvCxnSpPr>
        <xdr:cNvPr id="642" name="直線コネクタ 641"/>
        <xdr:cNvCxnSpPr/>
      </xdr:nvCxnSpPr>
      <xdr:spPr>
        <a:xfrm flipV="1">
          <a:off x="12814300" y="13070776"/>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4" name="テキスト ボックス 643"/>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6" name="テキスト ボックス 645"/>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14821</xdr:rowOff>
    </xdr:from>
    <xdr:to>
      <xdr:col>85</xdr:col>
      <xdr:colOff>177800</xdr:colOff>
      <xdr:row>76</xdr:row>
      <xdr:rowOff>116421</xdr:rowOff>
    </xdr:to>
    <xdr:sp macro="" textlink="">
      <xdr:nvSpPr>
        <xdr:cNvPr id="652" name="楕円 651"/>
        <xdr:cNvSpPr/>
      </xdr:nvSpPr>
      <xdr:spPr>
        <a:xfrm>
          <a:off x="16268700" y="130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164698</xdr:rowOff>
    </xdr:from>
    <xdr:ext cx="534377" cy="259045"/>
    <xdr:sp macro="" textlink="">
      <xdr:nvSpPr>
        <xdr:cNvPr id="653" name="公債費該当値テキスト"/>
        <xdr:cNvSpPr txBox="1"/>
      </xdr:nvSpPr>
      <xdr:spPr>
        <a:xfrm>
          <a:off x="16370300" y="130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25400</xdr:rowOff>
    </xdr:from>
    <xdr:to>
      <xdr:col>81</xdr:col>
      <xdr:colOff>101600</xdr:colOff>
      <xdr:row>76</xdr:row>
      <xdr:rowOff>127000</xdr:rowOff>
    </xdr:to>
    <xdr:sp macro="" textlink="">
      <xdr:nvSpPr>
        <xdr:cNvPr id="654" name="楕円 653"/>
        <xdr:cNvSpPr/>
      </xdr:nvSpPr>
      <xdr:spPr>
        <a:xfrm>
          <a:off x="15430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118127</xdr:rowOff>
    </xdr:from>
    <xdr:ext cx="534377" cy="259045"/>
    <xdr:sp macro="" textlink="">
      <xdr:nvSpPr>
        <xdr:cNvPr id="655" name="テキスト ボックス 654"/>
        <xdr:cNvSpPr txBox="1"/>
      </xdr:nvSpPr>
      <xdr:spPr>
        <a:xfrm>
          <a:off x="15214111" y="131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22937</xdr:rowOff>
    </xdr:from>
    <xdr:to>
      <xdr:col>76</xdr:col>
      <xdr:colOff>165100</xdr:colOff>
      <xdr:row>76</xdr:row>
      <xdr:rowOff>124537</xdr:rowOff>
    </xdr:to>
    <xdr:sp macro="" textlink="">
      <xdr:nvSpPr>
        <xdr:cNvPr id="656" name="楕円 655"/>
        <xdr:cNvSpPr/>
      </xdr:nvSpPr>
      <xdr:spPr>
        <a:xfrm>
          <a:off x="14541500" y="130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115664</xdr:rowOff>
    </xdr:from>
    <xdr:ext cx="534377" cy="259045"/>
    <xdr:sp macro="" textlink="">
      <xdr:nvSpPr>
        <xdr:cNvPr id="657" name="テキスト ボックス 656"/>
        <xdr:cNvSpPr txBox="1"/>
      </xdr:nvSpPr>
      <xdr:spPr>
        <a:xfrm>
          <a:off x="14325111" y="131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161226</xdr:rowOff>
    </xdr:from>
    <xdr:to>
      <xdr:col>72</xdr:col>
      <xdr:colOff>38100</xdr:colOff>
      <xdr:row>76</xdr:row>
      <xdr:rowOff>91376</xdr:rowOff>
    </xdr:to>
    <xdr:sp macro="" textlink="">
      <xdr:nvSpPr>
        <xdr:cNvPr id="658" name="楕円 657"/>
        <xdr:cNvSpPr/>
      </xdr:nvSpPr>
      <xdr:spPr>
        <a:xfrm>
          <a:off x="13652500" y="13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82503</xdr:rowOff>
    </xdr:from>
    <xdr:ext cx="534377" cy="259045"/>
    <xdr:sp macro="" textlink="">
      <xdr:nvSpPr>
        <xdr:cNvPr id="659" name="テキスト ボックス 658"/>
        <xdr:cNvSpPr txBox="1"/>
      </xdr:nvSpPr>
      <xdr:spPr>
        <a:xfrm>
          <a:off x="13436111" y="131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164745</xdr:rowOff>
    </xdr:from>
    <xdr:to>
      <xdr:col>67</xdr:col>
      <xdr:colOff>101600</xdr:colOff>
      <xdr:row>76</xdr:row>
      <xdr:rowOff>94895</xdr:rowOff>
    </xdr:to>
    <xdr:sp macro="" textlink="">
      <xdr:nvSpPr>
        <xdr:cNvPr id="660" name="楕円 659"/>
        <xdr:cNvSpPr/>
      </xdr:nvSpPr>
      <xdr:spPr>
        <a:xfrm>
          <a:off x="12763500" y="13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86022</xdr:rowOff>
    </xdr:from>
    <xdr:ext cx="534377" cy="259045"/>
    <xdr:sp macro="" textlink="">
      <xdr:nvSpPr>
        <xdr:cNvPr id="661" name="テキスト ボックス 660"/>
        <xdr:cNvSpPr txBox="1"/>
      </xdr:nvSpPr>
      <xdr:spPr>
        <a:xfrm>
          <a:off x="12547111" y="13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76682</xdr:rowOff>
    </xdr:from>
    <xdr:to>
      <xdr:col>85</xdr:col>
      <xdr:colOff>127000</xdr:colOff>
      <xdr:row>96</xdr:row>
      <xdr:rowOff>12928</xdr:rowOff>
    </xdr:to>
    <xdr:cxnSp macro="">
      <xdr:nvCxnSpPr>
        <xdr:cNvPr id="690" name="直線コネクタ 689"/>
        <xdr:cNvCxnSpPr/>
      </xdr:nvCxnSpPr>
      <xdr:spPr>
        <a:xfrm flipV="1">
          <a:off x="15481300" y="16192982"/>
          <a:ext cx="838200" cy="2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91"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12928</xdr:rowOff>
    </xdr:from>
    <xdr:to>
      <xdr:col>81</xdr:col>
      <xdr:colOff>50800</xdr:colOff>
      <xdr:row>98</xdr:row>
      <xdr:rowOff>60731</xdr:rowOff>
    </xdr:to>
    <xdr:cxnSp macro="">
      <xdr:nvCxnSpPr>
        <xdr:cNvPr id="693" name="直線コネクタ 692"/>
        <xdr:cNvCxnSpPr/>
      </xdr:nvCxnSpPr>
      <xdr:spPr>
        <a:xfrm flipV="1">
          <a:off x="14592300" y="16472128"/>
          <a:ext cx="889000" cy="3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5" name="テキスト ボックス 694"/>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30607</xdr:rowOff>
    </xdr:from>
    <xdr:to>
      <xdr:col>76</xdr:col>
      <xdr:colOff>114300</xdr:colOff>
      <xdr:row>98</xdr:row>
      <xdr:rowOff>60731</xdr:rowOff>
    </xdr:to>
    <xdr:cxnSp macro="">
      <xdr:nvCxnSpPr>
        <xdr:cNvPr id="696" name="直線コネクタ 695"/>
        <xdr:cNvCxnSpPr/>
      </xdr:nvCxnSpPr>
      <xdr:spPr>
        <a:xfrm>
          <a:off x="13703300" y="16832707"/>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8" name="テキスト ボックス 697"/>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30607</xdr:rowOff>
    </xdr:from>
    <xdr:to>
      <xdr:col>71</xdr:col>
      <xdr:colOff>177800</xdr:colOff>
      <xdr:row>98</xdr:row>
      <xdr:rowOff>122465</xdr:rowOff>
    </xdr:to>
    <xdr:cxnSp macro="">
      <xdr:nvCxnSpPr>
        <xdr:cNvPr id="699" name="直線コネクタ 698"/>
        <xdr:cNvCxnSpPr/>
      </xdr:nvCxnSpPr>
      <xdr:spPr>
        <a:xfrm flipV="1">
          <a:off x="12814300" y="16832707"/>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701" name="テキスト ボックス 700"/>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25882</xdr:rowOff>
    </xdr:from>
    <xdr:to>
      <xdr:col>85</xdr:col>
      <xdr:colOff>177800</xdr:colOff>
      <xdr:row>94</xdr:row>
      <xdr:rowOff>127482</xdr:rowOff>
    </xdr:to>
    <xdr:sp macro="" textlink="">
      <xdr:nvSpPr>
        <xdr:cNvPr id="709" name="楕円 708"/>
        <xdr:cNvSpPr/>
      </xdr:nvSpPr>
      <xdr:spPr>
        <a:xfrm>
          <a:off x="16268700" y="1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48759</xdr:rowOff>
    </xdr:from>
    <xdr:ext cx="534377" cy="259045"/>
    <xdr:sp macro="" textlink="">
      <xdr:nvSpPr>
        <xdr:cNvPr id="710" name="積立金該当値テキスト"/>
        <xdr:cNvSpPr txBox="1"/>
      </xdr:nvSpPr>
      <xdr:spPr>
        <a:xfrm>
          <a:off x="16370300" y="159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133578</xdr:rowOff>
    </xdr:from>
    <xdr:to>
      <xdr:col>81</xdr:col>
      <xdr:colOff>101600</xdr:colOff>
      <xdr:row>96</xdr:row>
      <xdr:rowOff>63728</xdr:rowOff>
    </xdr:to>
    <xdr:sp macro="" textlink="">
      <xdr:nvSpPr>
        <xdr:cNvPr id="711" name="楕円 710"/>
        <xdr:cNvSpPr/>
      </xdr:nvSpPr>
      <xdr:spPr>
        <a:xfrm>
          <a:off x="15430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80255</xdr:rowOff>
    </xdr:from>
    <xdr:ext cx="534377" cy="259045"/>
    <xdr:sp macro="" textlink="">
      <xdr:nvSpPr>
        <xdr:cNvPr id="712" name="テキスト ボックス 711"/>
        <xdr:cNvSpPr txBox="1"/>
      </xdr:nvSpPr>
      <xdr:spPr>
        <a:xfrm>
          <a:off x="15214111" y="161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9931</xdr:rowOff>
    </xdr:from>
    <xdr:to>
      <xdr:col>76</xdr:col>
      <xdr:colOff>165100</xdr:colOff>
      <xdr:row>98</xdr:row>
      <xdr:rowOff>111531</xdr:rowOff>
    </xdr:to>
    <xdr:sp macro="" textlink="">
      <xdr:nvSpPr>
        <xdr:cNvPr id="713" name="楕円 712"/>
        <xdr:cNvSpPr/>
      </xdr:nvSpPr>
      <xdr:spPr>
        <a:xfrm>
          <a:off x="14541500" y="168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102658</xdr:rowOff>
    </xdr:from>
    <xdr:ext cx="534377" cy="259045"/>
    <xdr:sp macro="" textlink="">
      <xdr:nvSpPr>
        <xdr:cNvPr id="714" name="テキスト ボックス 713"/>
        <xdr:cNvSpPr txBox="1"/>
      </xdr:nvSpPr>
      <xdr:spPr>
        <a:xfrm>
          <a:off x="14325111" y="169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151257</xdr:rowOff>
    </xdr:from>
    <xdr:to>
      <xdr:col>72</xdr:col>
      <xdr:colOff>38100</xdr:colOff>
      <xdr:row>98</xdr:row>
      <xdr:rowOff>81407</xdr:rowOff>
    </xdr:to>
    <xdr:sp macro="" textlink="">
      <xdr:nvSpPr>
        <xdr:cNvPr id="715" name="楕円 714"/>
        <xdr:cNvSpPr/>
      </xdr:nvSpPr>
      <xdr:spPr>
        <a:xfrm>
          <a:off x="13652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97934</xdr:rowOff>
    </xdr:from>
    <xdr:ext cx="534377" cy="259045"/>
    <xdr:sp macro="" textlink="">
      <xdr:nvSpPr>
        <xdr:cNvPr id="716" name="テキスト ボックス 715"/>
        <xdr:cNvSpPr txBox="1"/>
      </xdr:nvSpPr>
      <xdr:spPr>
        <a:xfrm>
          <a:off x="13436111" y="165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71665</xdr:rowOff>
    </xdr:from>
    <xdr:to>
      <xdr:col>67</xdr:col>
      <xdr:colOff>101600</xdr:colOff>
      <xdr:row>99</xdr:row>
      <xdr:rowOff>1815</xdr:rowOff>
    </xdr:to>
    <xdr:sp macro="" textlink="">
      <xdr:nvSpPr>
        <xdr:cNvPr id="717" name="楕円 716"/>
        <xdr:cNvSpPr/>
      </xdr:nvSpPr>
      <xdr:spPr>
        <a:xfrm>
          <a:off x="12763500" y="168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164392</xdr:rowOff>
    </xdr:from>
    <xdr:ext cx="469744" cy="259045"/>
    <xdr:sp macro="" textlink="">
      <xdr:nvSpPr>
        <xdr:cNvPr id="718" name="テキスト ボックス 717"/>
        <xdr:cNvSpPr txBox="1"/>
      </xdr:nvSpPr>
      <xdr:spPr>
        <a:xfrm>
          <a:off x="12579428" y="169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2" name="テキスト ボックス 751"/>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5" name="テキスト ボックス 754"/>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8" name="テキスト ボックス 757"/>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60" name="テキスト ボックス 759"/>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44412</xdr:rowOff>
    </xdr:to>
    <xdr:cxnSp macro="">
      <xdr:nvCxnSpPr>
        <xdr:cNvPr id="804" name="直線コネクタ 803"/>
        <xdr:cNvCxnSpPr/>
      </xdr:nvCxnSpPr>
      <xdr:spPr>
        <a:xfrm>
          <a:off x="21323300" y="1015980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44412</xdr:rowOff>
    </xdr:to>
    <xdr:cxnSp macro="">
      <xdr:nvCxnSpPr>
        <xdr:cNvPr id="807" name="直線コネクタ 806"/>
        <xdr:cNvCxnSpPr/>
      </xdr:nvCxnSpPr>
      <xdr:spPr>
        <a:xfrm flipV="1">
          <a:off x="20434300" y="101598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44336</xdr:rowOff>
    </xdr:from>
    <xdr:to>
      <xdr:col>107</xdr:col>
      <xdr:colOff>50800</xdr:colOff>
      <xdr:row>59</xdr:row>
      <xdr:rowOff>44412</xdr:rowOff>
    </xdr:to>
    <xdr:cxnSp macro="">
      <xdr:nvCxnSpPr>
        <xdr:cNvPr id="810" name="直線コネクタ 809"/>
        <xdr:cNvCxnSpPr/>
      </xdr:nvCxnSpPr>
      <xdr:spPr>
        <a:xfrm>
          <a:off x="19545300" y="1015988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2" name="テキスト ボックス 811"/>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44336</xdr:rowOff>
    </xdr:to>
    <xdr:cxnSp macro="">
      <xdr:nvCxnSpPr>
        <xdr:cNvPr id="813" name="直線コネクタ 812"/>
        <xdr:cNvCxnSpPr/>
      </xdr:nvCxnSpPr>
      <xdr:spPr>
        <a:xfrm>
          <a:off x="18656300" y="1015984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5" name="テキスト ボックス 814"/>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7" name="テキスト ボックス 816"/>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3" name="楕円 822"/>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4" name="貸付金該当値テキスト"/>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25" name="楕円 824"/>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86186</xdr:rowOff>
    </xdr:from>
    <xdr:ext cx="249299" cy="259045"/>
    <xdr:sp macro="" textlink="">
      <xdr:nvSpPr>
        <xdr:cNvPr id="826" name="テキスト ボックス 825"/>
        <xdr:cNvSpPr txBox="1"/>
      </xdr:nvSpPr>
      <xdr:spPr>
        <a:xfrm>
          <a:off x="21198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165062</xdr:rowOff>
    </xdr:from>
    <xdr:to>
      <xdr:col>107</xdr:col>
      <xdr:colOff>101600</xdr:colOff>
      <xdr:row>59</xdr:row>
      <xdr:rowOff>95212</xdr:rowOff>
    </xdr:to>
    <xdr:sp macro="" textlink="">
      <xdr:nvSpPr>
        <xdr:cNvPr id="827" name="楕円 826"/>
        <xdr:cNvSpPr/>
      </xdr:nvSpPr>
      <xdr:spPr>
        <a:xfrm>
          <a:off x="20383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86339</xdr:rowOff>
    </xdr:from>
    <xdr:ext cx="249299" cy="259045"/>
    <xdr:sp macro="" textlink="">
      <xdr:nvSpPr>
        <xdr:cNvPr id="828" name="テキスト ボックス 827"/>
        <xdr:cNvSpPr txBox="1"/>
      </xdr:nvSpPr>
      <xdr:spPr>
        <a:xfrm>
          <a:off x="20309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164986</xdr:rowOff>
    </xdr:from>
    <xdr:to>
      <xdr:col>102</xdr:col>
      <xdr:colOff>165100</xdr:colOff>
      <xdr:row>59</xdr:row>
      <xdr:rowOff>95136</xdr:rowOff>
    </xdr:to>
    <xdr:sp macro="" textlink="">
      <xdr:nvSpPr>
        <xdr:cNvPr id="829" name="楕円 828"/>
        <xdr:cNvSpPr/>
      </xdr:nvSpPr>
      <xdr:spPr>
        <a:xfrm>
          <a:off x="19494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86263</xdr:rowOff>
    </xdr:from>
    <xdr:ext cx="249299" cy="259045"/>
    <xdr:sp macro="" textlink="">
      <xdr:nvSpPr>
        <xdr:cNvPr id="830" name="テキスト ボックス 829"/>
        <xdr:cNvSpPr txBox="1"/>
      </xdr:nvSpPr>
      <xdr:spPr>
        <a:xfrm>
          <a:off x="19420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31" name="楕円 830"/>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32" name="テキスト ボックス 831"/>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122250</xdr:rowOff>
    </xdr:from>
    <xdr:to>
      <xdr:col>116</xdr:col>
      <xdr:colOff>63500</xdr:colOff>
      <xdr:row>77</xdr:row>
      <xdr:rowOff>145186</xdr:rowOff>
    </xdr:to>
    <xdr:cxnSp macro="">
      <xdr:nvCxnSpPr>
        <xdr:cNvPr id="862" name="直線コネクタ 861"/>
        <xdr:cNvCxnSpPr/>
      </xdr:nvCxnSpPr>
      <xdr:spPr>
        <a:xfrm flipV="1">
          <a:off x="21323300" y="13323900"/>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3"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141339</xdr:rowOff>
    </xdr:from>
    <xdr:to>
      <xdr:col>111</xdr:col>
      <xdr:colOff>177800</xdr:colOff>
      <xdr:row>77</xdr:row>
      <xdr:rowOff>145186</xdr:rowOff>
    </xdr:to>
    <xdr:cxnSp macro="">
      <xdr:nvCxnSpPr>
        <xdr:cNvPr id="865" name="直線コネクタ 864"/>
        <xdr:cNvCxnSpPr/>
      </xdr:nvCxnSpPr>
      <xdr:spPr>
        <a:xfrm>
          <a:off x="20434300" y="13000089"/>
          <a:ext cx="889000" cy="34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7" name="テキスト ボックス 866"/>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141339</xdr:rowOff>
    </xdr:from>
    <xdr:to>
      <xdr:col>107</xdr:col>
      <xdr:colOff>50800</xdr:colOff>
      <xdr:row>75</xdr:row>
      <xdr:rowOff>157587</xdr:rowOff>
    </xdr:to>
    <xdr:cxnSp macro="">
      <xdr:nvCxnSpPr>
        <xdr:cNvPr id="868" name="直線コネクタ 867"/>
        <xdr:cNvCxnSpPr/>
      </xdr:nvCxnSpPr>
      <xdr:spPr>
        <a:xfrm flipV="1">
          <a:off x="19545300" y="13000089"/>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70" name="テキスト ボックス 869"/>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157587</xdr:rowOff>
    </xdr:from>
    <xdr:to>
      <xdr:col>102</xdr:col>
      <xdr:colOff>114300</xdr:colOff>
      <xdr:row>76</xdr:row>
      <xdr:rowOff>12085</xdr:rowOff>
    </xdr:to>
    <xdr:cxnSp macro="">
      <xdr:nvCxnSpPr>
        <xdr:cNvPr id="871" name="直線コネクタ 870"/>
        <xdr:cNvCxnSpPr/>
      </xdr:nvCxnSpPr>
      <xdr:spPr>
        <a:xfrm flipV="1">
          <a:off x="18656300" y="13016337"/>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3" name="テキスト ボックス 872"/>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5" name="テキスト ボックス 874"/>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71450</xdr:rowOff>
    </xdr:from>
    <xdr:to>
      <xdr:col>116</xdr:col>
      <xdr:colOff>114300</xdr:colOff>
      <xdr:row>78</xdr:row>
      <xdr:rowOff>1600</xdr:rowOff>
    </xdr:to>
    <xdr:sp macro="" textlink="">
      <xdr:nvSpPr>
        <xdr:cNvPr id="881" name="楕円 880"/>
        <xdr:cNvSpPr/>
      </xdr:nvSpPr>
      <xdr:spPr>
        <a:xfrm>
          <a:off x="221107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49877</xdr:rowOff>
    </xdr:from>
    <xdr:ext cx="534377" cy="259045"/>
    <xdr:sp macro="" textlink="">
      <xdr:nvSpPr>
        <xdr:cNvPr id="882" name="繰出金該当値テキスト"/>
        <xdr:cNvSpPr txBox="1"/>
      </xdr:nvSpPr>
      <xdr:spPr>
        <a:xfrm>
          <a:off x="22212300" y="132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94386</xdr:rowOff>
    </xdr:from>
    <xdr:to>
      <xdr:col>112</xdr:col>
      <xdr:colOff>38100</xdr:colOff>
      <xdr:row>78</xdr:row>
      <xdr:rowOff>24536</xdr:rowOff>
    </xdr:to>
    <xdr:sp macro="" textlink="">
      <xdr:nvSpPr>
        <xdr:cNvPr id="883" name="楕円 882"/>
        <xdr:cNvSpPr/>
      </xdr:nvSpPr>
      <xdr:spPr>
        <a:xfrm>
          <a:off x="21272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15663</xdr:rowOff>
    </xdr:from>
    <xdr:ext cx="534377" cy="259045"/>
    <xdr:sp macro="" textlink="">
      <xdr:nvSpPr>
        <xdr:cNvPr id="884" name="テキスト ボックス 883"/>
        <xdr:cNvSpPr txBox="1"/>
      </xdr:nvSpPr>
      <xdr:spPr>
        <a:xfrm>
          <a:off x="21056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90539</xdr:rowOff>
    </xdr:from>
    <xdr:to>
      <xdr:col>107</xdr:col>
      <xdr:colOff>101600</xdr:colOff>
      <xdr:row>76</xdr:row>
      <xdr:rowOff>20689</xdr:rowOff>
    </xdr:to>
    <xdr:sp macro="" textlink="">
      <xdr:nvSpPr>
        <xdr:cNvPr id="885" name="楕円 884"/>
        <xdr:cNvSpPr/>
      </xdr:nvSpPr>
      <xdr:spPr>
        <a:xfrm>
          <a:off x="20383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37216</xdr:rowOff>
    </xdr:from>
    <xdr:ext cx="534377" cy="259045"/>
    <xdr:sp macro="" textlink="">
      <xdr:nvSpPr>
        <xdr:cNvPr id="886" name="テキスト ボックス 885"/>
        <xdr:cNvSpPr txBox="1"/>
      </xdr:nvSpPr>
      <xdr:spPr>
        <a:xfrm>
          <a:off x="20167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106788</xdr:rowOff>
    </xdr:from>
    <xdr:to>
      <xdr:col>102</xdr:col>
      <xdr:colOff>165100</xdr:colOff>
      <xdr:row>76</xdr:row>
      <xdr:rowOff>36937</xdr:rowOff>
    </xdr:to>
    <xdr:sp macro="" textlink="">
      <xdr:nvSpPr>
        <xdr:cNvPr id="887" name="楕円 886"/>
        <xdr:cNvSpPr/>
      </xdr:nvSpPr>
      <xdr:spPr>
        <a:xfrm>
          <a:off x="19494500" y="12965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53465</xdr:rowOff>
    </xdr:from>
    <xdr:ext cx="534377" cy="259045"/>
    <xdr:sp macro="" textlink="">
      <xdr:nvSpPr>
        <xdr:cNvPr id="888" name="テキスト ボックス 887"/>
        <xdr:cNvSpPr txBox="1"/>
      </xdr:nvSpPr>
      <xdr:spPr>
        <a:xfrm>
          <a:off x="19278111" y="127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132734</xdr:rowOff>
    </xdr:from>
    <xdr:to>
      <xdr:col>98</xdr:col>
      <xdr:colOff>38100</xdr:colOff>
      <xdr:row>76</xdr:row>
      <xdr:rowOff>62883</xdr:rowOff>
    </xdr:to>
    <xdr:sp macro="" textlink="">
      <xdr:nvSpPr>
        <xdr:cNvPr id="889" name="楕円 888"/>
        <xdr:cNvSpPr/>
      </xdr:nvSpPr>
      <xdr:spPr>
        <a:xfrm>
          <a:off x="18605500" y="1299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54012</xdr:rowOff>
    </xdr:from>
    <xdr:ext cx="534377" cy="259045"/>
    <xdr:sp macro="" textlink="">
      <xdr:nvSpPr>
        <xdr:cNvPr id="890" name="テキスト ボックス 889"/>
        <xdr:cNvSpPr txBox="1"/>
      </xdr:nvSpPr>
      <xdr:spPr>
        <a:xfrm>
          <a:off x="18389111" y="130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633,810</a:t>
          </a:r>
          <a:r>
            <a:rPr kumimoji="1" lang="ja-JP" altLang="en-US" sz="1300">
              <a:latin typeface="ＭＳ Ｐゴシック" panose="020B0600070205080204" pitchFamily="50" charset="-128"/>
              <a:ea typeface="ＭＳ Ｐゴシック" panose="020B0600070205080204" pitchFamily="50" charset="-128"/>
            </a:rPr>
            <a:t>円となっている。扶助費は、新型コロナウイルス感染症対策事業として、住民税非課税世帯等支援対策事業が</a:t>
          </a:r>
          <a:r>
            <a:rPr kumimoji="1" lang="en-US" altLang="ja-JP" sz="1300">
              <a:latin typeface="ＭＳ Ｐゴシック" panose="020B0600070205080204" pitchFamily="50" charset="-128"/>
              <a:ea typeface="ＭＳ Ｐゴシック" panose="020B0600070205080204" pitchFamily="50" charset="-128"/>
            </a:rPr>
            <a:t>191,400</a:t>
          </a:r>
          <a:r>
            <a:rPr kumimoji="1" lang="ja-JP" altLang="en-US" sz="1300">
              <a:latin typeface="ＭＳ Ｐゴシック" panose="020B0600070205080204" pitchFamily="50" charset="-128"/>
              <a:ea typeface="ＭＳ Ｐゴシック" panose="020B0600070205080204" pitchFamily="50" charset="-128"/>
            </a:rPr>
            <a:t>千円の皆増、子育て世帯臨時特別給付金及び生活支援特別給付金事業が</a:t>
          </a:r>
          <a:r>
            <a:rPr kumimoji="1" lang="en-US" altLang="ja-JP" sz="1300">
              <a:latin typeface="ＭＳ Ｐゴシック" panose="020B0600070205080204" pitchFamily="50" charset="-128"/>
              <a:ea typeface="ＭＳ Ｐゴシック" panose="020B0600070205080204" pitchFamily="50" charset="-128"/>
            </a:rPr>
            <a:t>276,450</a:t>
          </a:r>
          <a:r>
            <a:rPr kumimoji="1" lang="ja-JP" altLang="en-US" sz="1300">
              <a:latin typeface="ＭＳ Ｐゴシック" panose="020B0600070205080204" pitchFamily="50" charset="-128"/>
              <a:ea typeface="ＭＳ Ｐゴシック" panose="020B0600070205080204" pitchFamily="50" charset="-128"/>
            </a:rPr>
            <a:t>千円の増、また子ども・子育て支援教育・保育給付費事業についても</a:t>
          </a:r>
          <a:r>
            <a:rPr kumimoji="1" lang="en-US" altLang="ja-JP" sz="1300">
              <a:latin typeface="ＭＳ Ｐゴシック" panose="020B0600070205080204" pitchFamily="50" charset="-128"/>
              <a:ea typeface="ＭＳ Ｐゴシック" panose="020B0600070205080204" pitchFamily="50" charset="-128"/>
            </a:rPr>
            <a:t>50,328</a:t>
          </a:r>
          <a:r>
            <a:rPr kumimoji="1" lang="ja-JP" altLang="en-US" sz="1300">
              <a:latin typeface="ＭＳ Ｐゴシック" panose="020B0600070205080204" pitchFamily="50" charset="-128"/>
              <a:ea typeface="ＭＳ Ｐゴシック" panose="020B0600070205080204" pitchFamily="50" charset="-128"/>
            </a:rPr>
            <a:t>千円の増となり、住民一人当たりのコストは大幅に増加した。物件費は、新型コロナウイルス感染症対策事業（ワクチン接種体制整備確保対策）が</a:t>
          </a:r>
          <a:r>
            <a:rPr kumimoji="1" lang="en-US" altLang="ja-JP" sz="1300">
              <a:latin typeface="ＭＳ Ｐゴシック" panose="020B0600070205080204" pitchFamily="50" charset="-128"/>
              <a:ea typeface="ＭＳ Ｐゴシック" panose="020B0600070205080204" pitchFamily="50" charset="-128"/>
            </a:rPr>
            <a:t>254,871</a:t>
          </a:r>
          <a:r>
            <a:rPr kumimoji="1" lang="ja-JP" altLang="en-US" sz="1300">
              <a:latin typeface="ＭＳ Ｐゴシック" panose="020B0600070205080204" pitchFamily="50" charset="-128"/>
              <a:ea typeface="ＭＳ Ｐゴシック" panose="020B0600070205080204" pitchFamily="50" charset="-128"/>
            </a:rPr>
            <a:t>千円の増、基幹系システム管理事業が基幹系システム入替等により</a:t>
          </a:r>
          <a:r>
            <a:rPr kumimoji="1" lang="en-US" altLang="ja-JP" sz="1300">
              <a:latin typeface="ＭＳ Ｐゴシック" panose="020B0600070205080204" pitchFamily="50" charset="-128"/>
              <a:ea typeface="ＭＳ Ｐゴシック" panose="020B0600070205080204" pitchFamily="50" charset="-128"/>
            </a:rPr>
            <a:t>205,549</a:t>
          </a:r>
          <a:r>
            <a:rPr kumimoji="1" lang="ja-JP" altLang="en-US" sz="1300">
              <a:latin typeface="ＭＳ Ｐゴシック" panose="020B0600070205080204" pitchFamily="50" charset="-128"/>
              <a:ea typeface="ＭＳ Ｐゴシック" panose="020B0600070205080204" pitchFamily="50" charset="-128"/>
            </a:rPr>
            <a:t>千円の増、ふるさと応援寄附金事務費が寄付件数の増加に伴い</a:t>
          </a:r>
          <a:r>
            <a:rPr kumimoji="1" lang="en-US" altLang="ja-JP" sz="1300">
              <a:latin typeface="ＭＳ Ｐゴシック" panose="020B0600070205080204" pitchFamily="50" charset="-128"/>
              <a:ea typeface="ＭＳ Ｐゴシック" panose="020B0600070205080204" pitchFamily="50" charset="-128"/>
            </a:rPr>
            <a:t>539,577</a:t>
          </a:r>
          <a:r>
            <a:rPr kumimoji="1" lang="ja-JP" altLang="en-US" sz="1300">
              <a:latin typeface="ＭＳ Ｐゴシック" panose="020B0600070205080204" pitchFamily="50" charset="-128"/>
              <a:ea typeface="ＭＳ Ｐゴシック" panose="020B0600070205080204" pitchFamily="50" charset="-128"/>
            </a:rPr>
            <a:t>千円の増、新型コロナウイルス感染症対策事業として実施した事業者等経済対策が</a:t>
          </a:r>
          <a:r>
            <a:rPr kumimoji="1" lang="en-US" altLang="ja-JP" sz="1300">
              <a:latin typeface="ＭＳ Ｐゴシック" panose="020B0600070205080204" pitchFamily="50" charset="-128"/>
              <a:ea typeface="ＭＳ Ｐゴシック" panose="020B0600070205080204" pitchFamily="50" charset="-128"/>
            </a:rPr>
            <a:t>460,703</a:t>
          </a:r>
          <a:r>
            <a:rPr kumimoji="1" lang="ja-JP" altLang="en-US" sz="1300">
              <a:latin typeface="ＭＳ Ｐゴシック" panose="020B0600070205080204" pitchFamily="50" charset="-128"/>
              <a:ea typeface="ＭＳ Ｐゴシック" panose="020B0600070205080204" pitchFamily="50" charset="-128"/>
            </a:rPr>
            <a:t>千円の皆増により、前年度に続き大幅な増加となった。補助費等は、病院事業会計への繰出金が</a:t>
          </a:r>
          <a:r>
            <a:rPr kumimoji="1" lang="en-US" altLang="ja-JP" sz="1300">
              <a:latin typeface="ＭＳ Ｐゴシック" panose="020B0600070205080204" pitchFamily="50" charset="-128"/>
              <a:ea typeface="ＭＳ Ｐゴシック" panose="020B0600070205080204" pitchFamily="50" charset="-128"/>
            </a:rPr>
            <a:t>133,037</a:t>
          </a:r>
          <a:r>
            <a:rPr kumimoji="1" lang="ja-JP" altLang="en-US" sz="1300">
              <a:latin typeface="ＭＳ Ｐゴシック" panose="020B0600070205080204" pitchFamily="50" charset="-128"/>
              <a:ea typeface="ＭＳ Ｐゴシック" panose="020B0600070205080204" pitchFamily="50" charset="-128"/>
            </a:rPr>
            <a:t>千円増となったが、特別定額給付金給付事業が</a:t>
          </a:r>
          <a:r>
            <a:rPr kumimoji="1" lang="en-US" altLang="ja-JP" sz="1300">
              <a:latin typeface="ＭＳ Ｐゴシック" panose="020B0600070205080204" pitchFamily="50" charset="-128"/>
              <a:ea typeface="ＭＳ Ｐゴシック" panose="020B0600070205080204" pitchFamily="50" charset="-128"/>
            </a:rPr>
            <a:t>2,990,600</a:t>
          </a:r>
          <a:r>
            <a:rPr kumimoji="1" lang="ja-JP" altLang="en-US" sz="1300">
              <a:latin typeface="ＭＳ Ｐゴシック" panose="020B0600070205080204" pitchFamily="50" charset="-128"/>
              <a:ea typeface="ＭＳ Ｐゴシック" panose="020B0600070205080204" pitchFamily="50" charset="-128"/>
            </a:rPr>
            <a:t>千円の皆減となり大幅に減少した。積立金は、ふるさと応援基金積立金</a:t>
          </a:r>
          <a:r>
            <a:rPr kumimoji="1" lang="en-US" altLang="ja-JP" sz="1300">
              <a:latin typeface="ＭＳ Ｐゴシック" panose="020B0600070205080204" pitchFamily="50" charset="-128"/>
              <a:ea typeface="ＭＳ Ｐゴシック" panose="020B0600070205080204" pitchFamily="50" charset="-128"/>
            </a:rPr>
            <a:t>376,798</a:t>
          </a:r>
          <a:r>
            <a:rPr kumimoji="1" lang="ja-JP" altLang="en-US" sz="1300">
              <a:latin typeface="ＭＳ Ｐゴシック" panose="020B0600070205080204" pitchFamily="50" charset="-128"/>
              <a:ea typeface="ＭＳ Ｐゴシック" panose="020B0600070205080204" pitchFamily="50" charset="-128"/>
            </a:rPr>
            <a:t>千円の増、公立大学法人都留文科大学運営基金のうち施設整備基金が</a:t>
          </a:r>
          <a:r>
            <a:rPr kumimoji="1" lang="en-US" altLang="ja-JP" sz="1300">
              <a:latin typeface="ＭＳ Ｐゴシック" panose="020B0600070205080204" pitchFamily="50" charset="-128"/>
              <a:ea typeface="ＭＳ Ｐゴシック" panose="020B0600070205080204" pitchFamily="50" charset="-128"/>
            </a:rPr>
            <a:t>292562</a:t>
          </a:r>
          <a:r>
            <a:rPr kumimoji="1" lang="ja-JP" altLang="en-US" sz="1300">
              <a:latin typeface="ＭＳ Ｐゴシック" panose="020B0600070205080204" pitchFamily="50" charset="-128"/>
              <a:ea typeface="ＭＳ Ｐゴシック" panose="020B0600070205080204" pitchFamily="50" charset="-128"/>
            </a:rPr>
            <a:t>千円の増など大幅に増加した。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やふるさと納税関連が絡む費目については、類似団体との単純比較が困難だが、補助費等に係るコストは毎年度明らかに高い状況が続いている。下水道事業会計や病院事業会計への繰出金の増加が主な要因となっているが、運営費の削減、料金の見直し等を行うなかで、健全な経営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29,516
28,950
161.63
19,440,570
18,707,544
568,186
9,809,121
12,031,149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144272</xdr:rowOff>
    </xdr:from>
    <xdr:to>
      <xdr:col>24</xdr:col>
      <xdr:colOff>63500</xdr:colOff>
      <xdr:row>35</xdr:row>
      <xdr:rowOff>148191</xdr:rowOff>
    </xdr:to>
    <xdr:cxnSp macro="">
      <xdr:nvCxnSpPr>
        <xdr:cNvPr id="63" name="直線コネクタ 62"/>
        <xdr:cNvCxnSpPr/>
      </xdr:nvCxnSpPr>
      <xdr:spPr>
        <a:xfrm>
          <a:off x="3797300" y="614502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133169</xdr:rowOff>
    </xdr:from>
    <xdr:to>
      <xdr:col>19</xdr:col>
      <xdr:colOff>177800</xdr:colOff>
      <xdr:row>35</xdr:row>
      <xdr:rowOff>144272</xdr:rowOff>
    </xdr:to>
    <xdr:cxnSp macro="">
      <xdr:nvCxnSpPr>
        <xdr:cNvPr id="66" name="直線コネクタ 65"/>
        <xdr:cNvCxnSpPr/>
      </xdr:nvCxnSpPr>
      <xdr:spPr>
        <a:xfrm>
          <a:off x="2908300" y="6133919"/>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133169</xdr:rowOff>
    </xdr:from>
    <xdr:to>
      <xdr:col>15</xdr:col>
      <xdr:colOff>50800</xdr:colOff>
      <xdr:row>35</xdr:row>
      <xdr:rowOff>147211</xdr:rowOff>
    </xdr:to>
    <xdr:cxnSp macro="">
      <xdr:nvCxnSpPr>
        <xdr:cNvPr id="69" name="直線コネクタ 68"/>
        <xdr:cNvCxnSpPr/>
      </xdr:nvCxnSpPr>
      <xdr:spPr>
        <a:xfrm flipV="1">
          <a:off x="2019300" y="613391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147211</xdr:rowOff>
    </xdr:from>
    <xdr:to>
      <xdr:col>10</xdr:col>
      <xdr:colOff>114300</xdr:colOff>
      <xdr:row>36</xdr:row>
      <xdr:rowOff>9072</xdr:rowOff>
    </xdr:to>
    <xdr:cxnSp macro="">
      <xdr:nvCxnSpPr>
        <xdr:cNvPr id="72" name="直線コネクタ 71"/>
        <xdr:cNvCxnSpPr/>
      </xdr:nvCxnSpPr>
      <xdr:spPr>
        <a:xfrm flipV="1">
          <a:off x="1130300" y="6147961"/>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97391</xdr:rowOff>
    </xdr:from>
    <xdr:to>
      <xdr:col>24</xdr:col>
      <xdr:colOff>114300</xdr:colOff>
      <xdr:row>36</xdr:row>
      <xdr:rowOff>27541</xdr:rowOff>
    </xdr:to>
    <xdr:sp macro="" textlink="">
      <xdr:nvSpPr>
        <xdr:cNvPr id="82" name="楕円 81"/>
        <xdr:cNvSpPr/>
      </xdr:nvSpPr>
      <xdr:spPr>
        <a:xfrm>
          <a:off x="45847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120268</xdr:rowOff>
    </xdr:from>
    <xdr:ext cx="469744" cy="259045"/>
    <xdr:sp macro="" textlink="">
      <xdr:nvSpPr>
        <xdr:cNvPr id="83" name="議会費該当値テキスト"/>
        <xdr:cNvSpPr txBox="1"/>
      </xdr:nvSpPr>
      <xdr:spPr>
        <a:xfrm>
          <a:off x="4686300" y="59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93472</xdr:rowOff>
    </xdr:from>
    <xdr:to>
      <xdr:col>20</xdr:col>
      <xdr:colOff>38100</xdr:colOff>
      <xdr:row>36</xdr:row>
      <xdr:rowOff>23622</xdr:rowOff>
    </xdr:to>
    <xdr:sp macro="" textlink="">
      <xdr:nvSpPr>
        <xdr:cNvPr id="84" name="楕円 83"/>
        <xdr:cNvSpPr/>
      </xdr:nvSpPr>
      <xdr:spPr>
        <a:xfrm>
          <a:off x="3746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40149</xdr:rowOff>
    </xdr:from>
    <xdr:ext cx="469744" cy="259045"/>
    <xdr:sp macro="" textlink="">
      <xdr:nvSpPr>
        <xdr:cNvPr id="85" name="テキスト ボックス 84"/>
        <xdr:cNvSpPr txBox="1"/>
      </xdr:nvSpPr>
      <xdr:spPr>
        <a:xfrm>
          <a:off x="3562428" y="58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82369</xdr:rowOff>
    </xdr:from>
    <xdr:to>
      <xdr:col>15</xdr:col>
      <xdr:colOff>101600</xdr:colOff>
      <xdr:row>36</xdr:row>
      <xdr:rowOff>12519</xdr:rowOff>
    </xdr:to>
    <xdr:sp macro="" textlink="">
      <xdr:nvSpPr>
        <xdr:cNvPr id="86" name="楕円 85"/>
        <xdr:cNvSpPr/>
      </xdr:nvSpPr>
      <xdr:spPr>
        <a:xfrm>
          <a:off x="2857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29046</xdr:rowOff>
    </xdr:from>
    <xdr:ext cx="469744" cy="259045"/>
    <xdr:sp macro="" textlink="">
      <xdr:nvSpPr>
        <xdr:cNvPr id="87" name="テキスト ボックス 86"/>
        <xdr:cNvSpPr txBox="1"/>
      </xdr:nvSpPr>
      <xdr:spPr>
        <a:xfrm>
          <a:off x="2673428" y="58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96411</xdr:rowOff>
    </xdr:from>
    <xdr:to>
      <xdr:col>10</xdr:col>
      <xdr:colOff>165100</xdr:colOff>
      <xdr:row>36</xdr:row>
      <xdr:rowOff>26561</xdr:rowOff>
    </xdr:to>
    <xdr:sp macro="" textlink="">
      <xdr:nvSpPr>
        <xdr:cNvPr id="88" name="楕円 87"/>
        <xdr:cNvSpPr/>
      </xdr:nvSpPr>
      <xdr:spPr>
        <a:xfrm>
          <a:off x="1968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43088</xdr:rowOff>
    </xdr:from>
    <xdr:ext cx="469744" cy="259045"/>
    <xdr:sp macro="" textlink="">
      <xdr:nvSpPr>
        <xdr:cNvPr id="89" name="テキスト ボックス 88"/>
        <xdr:cNvSpPr txBox="1"/>
      </xdr:nvSpPr>
      <xdr:spPr>
        <a:xfrm>
          <a:off x="1784428" y="58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129722</xdr:rowOff>
    </xdr:from>
    <xdr:to>
      <xdr:col>6</xdr:col>
      <xdr:colOff>38100</xdr:colOff>
      <xdr:row>36</xdr:row>
      <xdr:rowOff>59872</xdr:rowOff>
    </xdr:to>
    <xdr:sp macro="" textlink="">
      <xdr:nvSpPr>
        <xdr:cNvPr id="90" name="楕円 89"/>
        <xdr:cNvSpPr/>
      </xdr:nvSpPr>
      <xdr:spPr>
        <a:xfrm>
          <a:off x="1079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76399</xdr:rowOff>
    </xdr:from>
    <xdr:ext cx="469744" cy="259045"/>
    <xdr:sp macro="" textlink="">
      <xdr:nvSpPr>
        <xdr:cNvPr id="91" name="テキスト ボックス 90"/>
        <xdr:cNvSpPr txBox="1"/>
      </xdr:nvSpPr>
      <xdr:spPr>
        <a:xfrm>
          <a:off x="895428"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88082</xdr:rowOff>
    </xdr:from>
    <xdr:to>
      <xdr:col>24</xdr:col>
      <xdr:colOff>63500</xdr:colOff>
      <xdr:row>54</xdr:row>
      <xdr:rowOff>171132</xdr:rowOff>
    </xdr:to>
    <xdr:cxnSp macro="">
      <xdr:nvCxnSpPr>
        <xdr:cNvPr id="121" name="直線コネクタ 120"/>
        <xdr:cNvCxnSpPr/>
      </xdr:nvCxnSpPr>
      <xdr:spPr>
        <a:xfrm>
          <a:off x="3797300" y="9003482"/>
          <a:ext cx="838200" cy="42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88082</xdr:rowOff>
    </xdr:from>
    <xdr:to>
      <xdr:col>19</xdr:col>
      <xdr:colOff>177800</xdr:colOff>
      <xdr:row>58</xdr:row>
      <xdr:rowOff>84524</xdr:rowOff>
    </xdr:to>
    <xdr:cxnSp macro="">
      <xdr:nvCxnSpPr>
        <xdr:cNvPr id="124" name="直線コネクタ 123"/>
        <xdr:cNvCxnSpPr/>
      </xdr:nvCxnSpPr>
      <xdr:spPr>
        <a:xfrm flipV="1">
          <a:off x="2908300" y="9003482"/>
          <a:ext cx="889000" cy="10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84524</xdr:rowOff>
    </xdr:from>
    <xdr:to>
      <xdr:col>15</xdr:col>
      <xdr:colOff>50800</xdr:colOff>
      <xdr:row>59</xdr:row>
      <xdr:rowOff>7279</xdr:rowOff>
    </xdr:to>
    <xdr:cxnSp macro="">
      <xdr:nvCxnSpPr>
        <xdr:cNvPr id="127" name="直線コネクタ 126"/>
        <xdr:cNvCxnSpPr/>
      </xdr:nvCxnSpPr>
      <xdr:spPr>
        <a:xfrm flipV="1">
          <a:off x="2019300" y="10028624"/>
          <a:ext cx="889000" cy="9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63363</xdr:rowOff>
    </xdr:from>
    <xdr:to>
      <xdr:col>10</xdr:col>
      <xdr:colOff>114300</xdr:colOff>
      <xdr:row>59</xdr:row>
      <xdr:rowOff>7279</xdr:rowOff>
    </xdr:to>
    <xdr:cxnSp macro="">
      <xdr:nvCxnSpPr>
        <xdr:cNvPr id="130" name="直線コネクタ 129"/>
        <xdr:cNvCxnSpPr/>
      </xdr:nvCxnSpPr>
      <xdr:spPr>
        <a:xfrm>
          <a:off x="1130300" y="10007463"/>
          <a:ext cx="889000" cy="1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120332</xdr:rowOff>
    </xdr:from>
    <xdr:to>
      <xdr:col>24</xdr:col>
      <xdr:colOff>114300</xdr:colOff>
      <xdr:row>55</xdr:row>
      <xdr:rowOff>50482</xdr:rowOff>
    </xdr:to>
    <xdr:sp macro="" textlink="">
      <xdr:nvSpPr>
        <xdr:cNvPr id="140" name="楕円 139"/>
        <xdr:cNvSpPr/>
      </xdr:nvSpPr>
      <xdr:spPr>
        <a:xfrm>
          <a:off x="4584700" y="93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143209</xdr:rowOff>
    </xdr:from>
    <xdr:ext cx="599010" cy="259045"/>
    <xdr:sp macro="" textlink="">
      <xdr:nvSpPr>
        <xdr:cNvPr id="141" name="総務費該当値テキスト"/>
        <xdr:cNvSpPr txBox="1"/>
      </xdr:nvSpPr>
      <xdr:spPr>
        <a:xfrm>
          <a:off x="4686300" y="923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37282</xdr:rowOff>
    </xdr:from>
    <xdr:to>
      <xdr:col>20</xdr:col>
      <xdr:colOff>38100</xdr:colOff>
      <xdr:row>52</xdr:row>
      <xdr:rowOff>138882</xdr:rowOff>
    </xdr:to>
    <xdr:sp macro="" textlink="">
      <xdr:nvSpPr>
        <xdr:cNvPr id="142" name="楕円 141"/>
        <xdr:cNvSpPr/>
      </xdr:nvSpPr>
      <xdr:spPr>
        <a:xfrm>
          <a:off x="3746500" y="89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155409</xdr:rowOff>
    </xdr:from>
    <xdr:ext cx="599010" cy="259045"/>
    <xdr:sp macro="" textlink="">
      <xdr:nvSpPr>
        <xdr:cNvPr id="143" name="テキスト ボックス 142"/>
        <xdr:cNvSpPr txBox="1"/>
      </xdr:nvSpPr>
      <xdr:spPr>
        <a:xfrm>
          <a:off x="3497795" y="8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33724</xdr:rowOff>
    </xdr:from>
    <xdr:to>
      <xdr:col>15</xdr:col>
      <xdr:colOff>101600</xdr:colOff>
      <xdr:row>58</xdr:row>
      <xdr:rowOff>135324</xdr:rowOff>
    </xdr:to>
    <xdr:sp macro="" textlink="">
      <xdr:nvSpPr>
        <xdr:cNvPr id="144" name="楕円 143"/>
        <xdr:cNvSpPr/>
      </xdr:nvSpPr>
      <xdr:spPr>
        <a:xfrm>
          <a:off x="2857500" y="99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126451</xdr:rowOff>
    </xdr:from>
    <xdr:ext cx="534377" cy="259045"/>
    <xdr:sp macro="" textlink="">
      <xdr:nvSpPr>
        <xdr:cNvPr id="145" name="テキスト ボックス 144"/>
        <xdr:cNvSpPr txBox="1"/>
      </xdr:nvSpPr>
      <xdr:spPr>
        <a:xfrm>
          <a:off x="2641111" y="1007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127929</xdr:rowOff>
    </xdr:from>
    <xdr:to>
      <xdr:col>10</xdr:col>
      <xdr:colOff>165100</xdr:colOff>
      <xdr:row>59</xdr:row>
      <xdr:rowOff>58079</xdr:rowOff>
    </xdr:to>
    <xdr:sp macro="" textlink="">
      <xdr:nvSpPr>
        <xdr:cNvPr id="146" name="楕円 145"/>
        <xdr:cNvSpPr/>
      </xdr:nvSpPr>
      <xdr:spPr>
        <a:xfrm>
          <a:off x="1968500" y="100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49206</xdr:rowOff>
    </xdr:from>
    <xdr:ext cx="534377" cy="259045"/>
    <xdr:sp macro="" textlink="">
      <xdr:nvSpPr>
        <xdr:cNvPr id="147" name="テキスト ボックス 146"/>
        <xdr:cNvSpPr txBox="1"/>
      </xdr:nvSpPr>
      <xdr:spPr>
        <a:xfrm>
          <a:off x="1752111" y="101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12563</xdr:rowOff>
    </xdr:from>
    <xdr:to>
      <xdr:col>6</xdr:col>
      <xdr:colOff>38100</xdr:colOff>
      <xdr:row>58</xdr:row>
      <xdr:rowOff>114163</xdr:rowOff>
    </xdr:to>
    <xdr:sp macro="" textlink="">
      <xdr:nvSpPr>
        <xdr:cNvPr id="148" name="楕円 147"/>
        <xdr:cNvSpPr/>
      </xdr:nvSpPr>
      <xdr:spPr>
        <a:xfrm>
          <a:off x="1079500" y="99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130690</xdr:rowOff>
    </xdr:from>
    <xdr:ext cx="534377" cy="259045"/>
    <xdr:sp macro="" textlink="">
      <xdr:nvSpPr>
        <xdr:cNvPr id="149" name="テキスト ボックス 148"/>
        <xdr:cNvSpPr txBox="1"/>
      </xdr:nvSpPr>
      <xdr:spPr>
        <a:xfrm>
          <a:off x="863111" y="97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108663</xdr:rowOff>
    </xdr:from>
    <xdr:to>
      <xdr:col>24</xdr:col>
      <xdr:colOff>63500</xdr:colOff>
      <xdr:row>77</xdr:row>
      <xdr:rowOff>94621</xdr:rowOff>
    </xdr:to>
    <xdr:cxnSp macro="">
      <xdr:nvCxnSpPr>
        <xdr:cNvPr id="179" name="直線コネクタ 178"/>
        <xdr:cNvCxnSpPr/>
      </xdr:nvCxnSpPr>
      <xdr:spPr>
        <a:xfrm flipV="1">
          <a:off x="3797300" y="13138863"/>
          <a:ext cx="838200" cy="15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94621</xdr:rowOff>
    </xdr:from>
    <xdr:to>
      <xdr:col>19</xdr:col>
      <xdr:colOff>177800</xdr:colOff>
      <xdr:row>77</xdr:row>
      <xdr:rowOff>126547</xdr:rowOff>
    </xdr:to>
    <xdr:cxnSp macro="">
      <xdr:nvCxnSpPr>
        <xdr:cNvPr id="182" name="直線コネクタ 181"/>
        <xdr:cNvCxnSpPr/>
      </xdr:nvCxnSpPr>
      <xdr:spPr>
        <a:xfrm flipV="1">
          <a:off x="2908300" y="13296271"/>
          <a:ext cx="889000" cy="3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126547</xdr:rowOff>
    </xdr:from>
    <xdr:to>
      <xdr:col>15</xdr:col>
      <xdr:colOff>50800</xdr:colOff>
      <xdr:row>77</xdr:row>
      <xdr:rowOff>170470</xdr:rowOff>
    </xdr:to>
    <xdr:cxnSp macro="">
      <xdr:nvCxnSpPr>
        <xdr:cNvPr id="185" name="直線コネクタ 184"/>
        <xdr:cNvCxnSpPr/>
      </xdr:nvCxnSpPr>
      <xdr:spPr>
        <a:xfrm flipV="1">
          <a:off x="2019300" y="13328197"/>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165653</xdr:rowOff>
    </xdr:from>
    <xdr:to>
      <xdr:col>10</xdr:col>
      <xdr:colOff>114300</xdr:colOff>
      <xdr:row>77</xdr:row>
      <xdr:rowOff>170470</xdr:rowOff>
    </xdr:to>
    <xdr:cxnSp macro="">
      <xdr:nvCxnSpPr>
        <xdr:cNvPr id="188" name="直線コネクタ 187"/>
        <xdr:cNvCxnSpPr/>
      </xdr:nvCxnSpPr>
      <xdr:spPr>
        <a:xfrm>
          <a:off x="1130300" y="13367303"/>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57863</xdr:rowOff>
    </xdr:from>
    <xdr:to>
      <xdr:col>24</xdr:col>
      <xdr:colOff>114300</xdr:colOff>
      <xdr:row>76</xdr:row>
      <xdr:rowOff>159463</xdr:rowOff>
    </xdr:to>
    <xdr:sp macro="" textlink="">
      <xdr:nvSpPr>
        <xdr:cNvPr id="198" name="楕円 197"/>
        <xdr:cNvSpPr/>
      </xdr:nvSpPr>
      <xdr:spPr>
        <a:xfrm>
          <a:off x="4584700" y="130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144240</xdr:rowOff>
    </xdr:from>
    <xdr:ext cx="599010" cy="259045"/>
    <xdr:sp macro="" textlink="">
      <xdr:nvSpPr>
        <xdr:cNvPr id="199" name="民生費該当値テキスト"/>
        <xdr:cNvSpPr txBox="1"/>
      </xdr:nvSpPr>
      <xdr:spPr>
        <a:xfrm>
          <a:off x="4686300" y="130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43821</xdr:rowOff>
    </xdr:from>
    <xdr:to>
      <xdr:col>20</xdr:col>
      <xdr:colOff>38100</xdr:colOff>
      <xdr:row>77</xdr:row>
      <xdr:rowOff>145421</xdr:rowOff>
    </xdr:to>
    <xdr:sp macro="" textlink="">
      <xdr:nvSpPr>
        <xdr:cNvPr id="200" name="楕円 199"/>
        <xdr:cNvSpPr/>
      </xdr:nvSpPr>
      <xdr:spPr>
        <a:xfrm>
          <a:off x="3746500" y="132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136548</xdr:rowOff>
    </xdr:from>
    <xdr:ext cx="599010" cy="259045"/>
    <xdr:sp macro="" textlink="">
      <xdr:nvSpPr>
        <xdr:cNvPr id="201" name="テキスト ボックス 200"/>
        <xdr:cNvSpPr txBox="1"/>
      </xdr:nvSpPr>
      <xdr:spPr>
        <a:xfrm>
          <a:off x="3497795"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75747</xdr:rowOff>
    </xdr:from>
    <xdr:to>
      <xdr:col>15</xdr:col>
      <xdr:colOff>101600</xdr:colOff>
      <xdr:row>78</xdr:row>
      <xdr:rowOff>5897</xdr:rowOff>
    </xdr:to>
    <xdr:sp macro="" textlink="">
      <xdr:nvSpPr>
        <xdr:cNvPr id="202" name="楕円 201"/>
        <xdr:cNvSpPr/>
      </xdr:nvSpPr>
      <xdr:spPr>
        <a:xfrm>
          <a:off x="2857500" y="132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168474</xdr:rowOff>
    </xdr:from>
    <xdr:ext cx="599010" cy="259045"/>
    <xdr:sp macro="" textlink="">
      <xdr:nvSpPr>
        <xdr:cNvPr id="203" name="テキスト ボックス 202"/>
        <xdr:cNvSpPr txBox="1"/>
      </xdr:nvSpPr>
      <xdr:spPr>
        <a:xfrm>
          <a:off x="2608795"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119670</xdr:rowOff>
    </xdr:from>
    <xdr:to>
      <xdr:col>10</xdr:col>
      <xdr:colOff>165100</xdr:colOff>
      <xdr:row>78</xdr:row>
      <xdr:rowOff>49820</xdr:rowOff>
    </xdr:to>
    <xdr:sp macro="" textlink="">
      <xdr:nvSpPr>
        <xdr:cNvPr id="204" name="楕円 203"/>
        <xdr:cNvSpPr/>
      </xdr:nvSpPr>
      <xdr:spPr>
        <a:xfrm>
          <a:off x="1968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40947</xdr:rowOff>
    </xdr:from>
    <xdr:ext cx="599010" cy="259045"/>
    <xdr:sp macro="" textlink="">
      <xdr:nvSpPr>
        <xdr:cNvPr id="205" name="テキスト ボックス 204"/>
        <xdr:cNvSpPr txBox="1"/>
      </xdr:nvSpPr>
      <xdr:spPr>
        <a:xfrm>
          <a:off x="1719795" y="1341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114853</xdr:rowOff>
    </xdr:from>
    <xdr:to>
      <xdr:col>6</xdr:col>
      <xdr:colOff>38100</xdr:colOff>
      <xdr:row>78</xdr:row>
      <xdr:rowOff>45003</xdr:rowOff>
    </xdr:to>
    <xdr:sp macro="" textlink="">
      <xdr:nvSpPr>
        <xdr:cNvPr id="206" name="楕円 205"/>
        <xdr:cNvSpPr/>
      </xdr:nvSpPr>
      <xdr:spPr>
        <a:xfrm>
          <a:off x="1079500" y="133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36130</xdr:rowOff>
    </xdr:from>
    <xdr:ext cx="599010" cy="259045"/>
    <xdr:sp macro="" textlink="">
      <xdr:nvSpPr>
        <xdr:cNvPr id="207" name="テキスト ボックス 206"/>
        <xdr:cNvSpPr txBox="1"/>
      </xdr:nvSpPr>
      <xdr:spPr>
        <a:xfrm>
          <a:off x="830795" y="1340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34113</xdr:rowOff>
    </xdr:from>
    <xdr:to>
      <xdr:col>24</xdr:col>
      <xdr:colOff>63500</xdr:colOff>
      <xdr:row>97</xdr:row>
      <xdr:rowOff>66535</xdr:rowOff>
    </xdr:to>
    <xdr:cxnSp macro="">
      <xdr:nvCxnSpPr>
        <xdr:cNvPr id="237" name="直線コネクタ 236"/>
        <xdr:cNvCxnSpPr/>
      </xdr:nvCxnSpPr>
      <xdr:spPr>
        <a:xfrm flipV="1">
          <a:off x="3797300" y="16493313"/>
          <a:ext cx="838200" cy="20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66535</xdr:rowOff>
    </xdr:from>
    <xdr:to>
      <xdr:col>19</xdr:col>
      <xdr:colOff>177800</xdr:colOff>
      <xdr:row>98</xdr:row>
      <xdr:rowOff>70816</xdr:rowOff>
    </xdr:to>
    <xdr:cxnSp macro="">
      <xdr:nvCxnSpPr>
        <xdr:cNvPr id="240" name="直線コネクタ 239"/>
        <xdr:cNvCxnSpPr/>
      </xdr:nvCxnSpPr>
      <xdr:spPr>
        <a:xfrm flipV="1">
          <a:off x="2908300" y="16697185"/>
          <a:ext cx="889000" cy="1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70816</xdr:rowOff>
    </xdr:from>
    <xdr:to>
      <xdr:col>15</xdr:col>
      <xdr:colOff>50800</xdr:colOff>
      <xdr:row>98</xdr:row>
      <xdr:rowOff>159931</xdr:rowOff>
    </xdr:to>
    <xdr:cxnSp macro="">
      <xdr:nvCxnSpPr>
        <xdr:cNvPr id="243" name="直線コネクタ 242"/>
        <xdr:cNvCxnSpPr/>
      </xdr:nvCxnSpPr>
      <xdr:spPr>
        <a:xfrm flipV="1">
          <a:off x="2019300" y="16872916"/>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73546</xdr:rowOff>
    </xdr:from>
    <xdr:to>
      <xdr:col>10</xdr:col>
      <xdr:colOff>114300</xdr:colOff>
      <xdr:row>98</xdr:row>
      <xdr:rowOff>159931</xdr:rowOff>
    </xdr:to>
    <xdr:cxnSp macro="">
      <xdr:nvCxnSpPr>
        <xdr:cNvPr id="246" name="直線コネクタ 245"/>
        <xdr:cNvCxnSpPr/>
      </xdr:nvCxnSpPr>
      <xdr:spPr>
        <a:xfrm>
          <a:off x="1130300" y="16875646"/>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154763</xdr:rowOff>
    </xdr:from>
    <xdr:to>
      <xdr:col>24</xdr:col>
      <xdr:colOff>114300</xdr:colOff>
      <xdr:row>96</xdr:row>
      <xdr:rowOff>84913</xdr:rowOff>
    </xdr:to>
    <xdr:sp macro="" textlink="">
      <xdr:nvSpPr>
        <xdr:cNvPr id="256" name="楕円 255"/>
        <xdr:cNvSpPr/>
      </xdr:nvSpPr>
      <xdr:spPr>
        <a:xfrm>
          <a:off x="4584700" y="164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6190</xdr:rowOff>
    </xdr:from>
    <xdr:ext cx="534377" cy="259045"/>
    <xdr:sp macro="" textlink="">
      <xdr:nvSpPr>
        <xdr:cNvPr id="257" name="衛生費該当値テキスト"/>
        <xdr:cNvSpPr txBox="1"/>
      </xdr:nvSpPr>
      <xdr:spPr>
        <a:xfrm>
          <a:off x="4686300" y="162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15735</xdr:rowOff>
    </xdr:from>
    <xdr:to>
      <xdr:col>20</xdr:col>
      <xdr:colOff>38100</xdr:colOff>
      <xdr:row>97</xdr:row>
      <xdr:rowOff>117335</xdr:rowOff>
    </xdr:to>
    <xdr:sp macro="" textlink="">
      <xdr:nvSpPr>
        <xdr:cNvPr id="258" name="楕円 257"/>
        <xdr:cNvSpPr/>
      </xdr:nvSpPr>
      <xdr:spPr>
        <a:xfrm>
          <a:off x="37465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133862</xdr:rowOff>
    </xdr:from>
    <xdr:ext cx="534377" cy="259045"/>
    <xdr:sp macro="" textlink="">
      <xdr:nvSpPr>
        <xdr:cNvPr id="259" name="テキスト ボックス 258"/>
        <xdr:cNvSpPr txBox="1"/>
      </xdr:nvSpPr>
      <xdr:spPr>
        <a:xfrm>
          <a:off x="3530111" y="164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20016</xdr:rowOff>
    </xdr:from>
    <xdr:to>
      <xdr:col>15</xdr:col>
      <xdr:colOff>101600</xdr:colOff>
      <xdr:row>98</xdr:row>
      <xdr:rowOff>121616</xdr:rowOff>
    </xdr:to>
    <xdr:sp macro="" textlink="">
      <xdr:nvSpPr>
        <xdr:cNvPr id="260" name="楕円 259"/>
        <xdr:cNvSpPr/>
      </xdr:nvSpPr>
      <xdr:spPr>
        <a:xfrm>
          <a:off x="2857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112743</xdr:rowOff>
    </xdr:from>
    <xdr:ext cx="534377" cy="259045"/>
    <xdr:sp macro="" textlink="">
      <xdr:nvSpPr>
        <xdr:cNvPr id="261" name="テキスト ボックス 260"/>
        <xdr:cNvSpPr txBox="1"/>
      </xdr:nvSpPr>
      <xdr:spPr>
        <a:xfrm>
          <a:off x="2641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109131</xdr:rowOff>
    </xdr:from>
    <xdr:to>
      <xdr:col>10</xdr:col>
      <xdr:colOff>165100</xdr:colOff>
      <xdr:row>99</xdr:row>
      <xdr:rowOff>39281</xdr:rowOff>
    </xdr:to>
    <xdr:sp macro="" textlink="">
      <xdr:nvSpPr>
        <xdr:cNvPr id="262" name="楕円 261"/>
        <xdr:cNvSpPr/>
      </xdr:nvSpPr>
      <xdr:spPr>
        <a:xfrm>
          <a:off x="1968500" y="16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30408</xdr:rowOff>
    </xdr:from>
    <xdr:ext cx="534377" cy="259045"/>
    <xdr:sp macro="" textlink="">
      <xdr:nvSpPr>
        <xdr:cNvPr id="263" name="テキスト ボックス 262"/>
        <xdr:cNvSpPr txBox="1"/>
      </xdr:nvSpPr>
      <xdr:spPr>
        <a:xfrm>
          <a:off x="1752111" y="170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22746</xdr:rowOff>
    </xdr:from>
    <xdr:to>
      <xdr:col>6</xdr:col>
      <xdr:colOff>38100</xdr:colOff>
      <xdr:row>98</xdr:row>
      <xdr:rowOff>124346</xdr:rowOff>
    </xdr:to>
    <xdr:sp macro="" textlink="">
      <xdr:nvSpPr>
        <xdr:cNvPr id="264" name="楕円 263"/>
        <xdr:cNvSpPr/>
      </xdr:nvSpPr>
      <xdr:spPr>
        <a:xfrm>
          <a:off x="1079500" y="168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140873</xdr:rowOff>
    </xdr:from>
    <xdr:ext cx="534377" cy="259045"/>
    <xdr:sp macro="" textlink="">
      <xdr:nvSpPr>
        <xdr:cNvPr id="265" name="テキスト ボックス 264"/>
        <xdr:cNvSpPr txBox="1"/>
      </xdr:nvSpPr>
      <xdr:spPr>
        <a:xfrm>
          <a:off x="863111" y="166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47117</xdr:rowOff>
    </xdr:from>
    <xdr:to>
      <xdr:col>55</xdr:col>
      <xdr:colOff>0</xdr:colOff>
      <xdr:row>38</xdr:row>
      <xdr:rowOff>55575</xdr:rowOff>
    </xdr:to>
    <xdr:cxnSp macro="">
      <xdr:nvCxnSpPr>
        <xdr:cNvPr id="292" name="直線コネクタ 291"/>
        <xdr:cNvCxnSpPr/>
      </xdr:nvCxnSpPr>
      <xdr:spPr>
        <a:xfrm flipV="1">
          <a:off x="9639300" y="6562217"/>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55575</xdr:rowOff>
    </xdr:from>
    <xdr:to>
      <xdr:col>50</xdr:col>
      <xdr:colOff>114300</xdr:colOff>
      <xdr:row>38</xdr:row>
      <xdr:rowOff>61747</xdr:rowOff>
    </xdr:to>
    <xdr:cxnSp macro="">
      <xdr:nvCxnSpPr>
        <xdr:cNvPr id="295" name="直線コネクタ 294"/>
        <xdr:cNvCxnSpPr/>
      </xdr:nvCxnSpPr>
      <xdr:spPr>
        <a:xfrm flipV="1">
          <a:off x="8750300" y="657067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61747</xdr:rowOff>
    </xdr:to>
    <xdr:cxnSp macro="">
      <xdr:nvCxnSpPr>
        <xdr:cNvPr id="298" name="直線コネクタ 297"/>
        <xdr:cNvCxnSpPr/>
      </xdr:nvCxnSpPr>
      <xdr:spPr>
        <a:xfrm>
          <a:off x="7861300" y="65745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59461</xdr:rowOff>
    </xdr:from>
    <xdr:to>
      <xdr:col>41</xdr:col>
      <xdr:colOff>50800</xdr:colOff>
      <xdr:row>38</xdr:row>
      <xdr:rowOff>64033</xdr:rowOff>
    </xdr:to>
    <xdr:cxnSp macro="">
      <xdr:nvCxnSpPr>
        <xdr:cNvPr id="301" name="直線コネクタ 300"/>
        <xdr:cNvCxnSpPr/>
      </xdr:nvCxnSpPr>
      <xdr:spPr>
        <a:xfrm flipV="1">
          <a:off x="6972300" y="65745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167767</xdr:rowOff>
    </xdr:from>
    <xdr:to>
      <xdr:col>55</xdr:col>
      <xdr:colOff>50800</xdr:colOff>
      <xdr:row>38</xdr:row>
      <xdr:rowOff>97917</xdr:rowOff>
    </xdr:to>
    <xdr:sp macro="" textlink="">
      <xdr:nvSpPr>
        <xdr:cNvPr id="311" name="楕円 310"/>
        <xdr:cNvSpPr/>
      </xdr:nvSpPr>
      <xdr:spPr>
        <a:xfrm>
          <a:off x="10426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82694</xdr:rowOff>
    </xdr:from>
    <xdr:ext cx="378565" cy="259045"/>
    <xdr:sp macro="" textlink="">
      <xdr:nvSpPr>
        <xdr:cNvPr id="312" name="労働費該当値テキスト"/>
        <xdr:cNvSpPr txBox="1"/>
      </xdr:nvSpPr>
      <xdr:spPr>
        <a:xfrm>
          <a:off x="10528300" y="6426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xdr:rowOff>
    </xdr:from>
    <xdr:to>
      <xdr:col>50</xdr:col>
      <xdr:colOff>165100</xdr:colOff>
      <xdr:row>38</xdr:row>
      <xdr:rowOff>106375</xdr:rowOff>
    </xdr:to>
    <xdr:sp macro="" textlink="">
      <xdr:nvSpPr>
        <xdr:cNvPr id="313" name="楕円 312"/>
        <xdr:cNvSpPr/>
      </xdr:nvSpPr>
      <xdr:spPr>
        <a:xfrm>
          <a:off x="9588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97502</xdr:rowOff>
    </xdr:from>
    <xdr:ext cx="378565" cy="259045"/>
    <xdr:sp macro="" textlink="">
      <xdr:nvSpPr>
        <xdr:cNvPr id="314" name="テキスト ボックス 313"/>
        <xdr:cNvSpPr txBox="1"/>
      </xdr:nvSpPr>
      <xdr:spPr>
        <a:xfrm>
          <a:off x="9450017" y="661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10947</xdr:rowOff>
    </xdr:from>
    <xdr:to>
      <xdr:col>46</xdr:col>
      <xdr:colOff>38100</xdr:colOff>
      <xdr:row>38</xdr:row>
      <xdr:rowOff>112547</xdr:rowOff>
    </xdr:to>
    <xdr:sp macro="" textlink="">
      <xdr:nvSpPr>
        <xdr:cNvPr id="315" name="楕円 314"/>
        <xdr:cNvSpPr/>
      </xdr:nvSpPr>
      <xdr:spPr>
        <a:xfrm>
          <a:off x="8699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103674</xdr:rowOff>
    </xdr:from>
    <xdr:ext cx="378565" cy="259045"/>
    <xdr:sp macro="" textlink="">
      <xdr:nvSpPr>
        <xdr:cNvPr id="316" name="テキスト ボックス 315"/>
        <xdr:cNvSpPr txBox="1"/>
      </xdr:nvSpPr>
      <xdr:spPr>
        <a:xfrm>
          <a:off x="8561017" y="661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xdr:rowOff>
    </xdr:from>
    <xdr:to>
      <xdr:col>41</xdr:col>
      <xdr:colOff>101600</xdr:colOff>
      <xdr:row>38</xdr:row>
      <xdr:rowOff>110261</xdr:rowOff>
    </xdr:to>
    <xdr:sp macro="" textlink="">
      <xdr:nvSpPr>
        <xdr:cNvPr id="317" name="楕円 316"/>
        <xdr:cNvSpPr/>
      </xdr:nvSpPr>
      <xdr:spPr>
        <a:xfrm>
          <a:off x="7810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101388</xdr:rowOff>
    </xdr:from>
    <xdr:ext cx="378565" cy="259045"/>
    <xdr:sp macro="" textlink="">
      <xdr:nvSpPr>
        <xdr:cNvPr id="318" name="テキスト ボックス 317"/>
        <xdr:cNvSpPr txBox="1"/>
      </xdr:nvSpPr>
      <xdr:spPr>
        <a:xfrm>
          <a:off x="7672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13233</xdr:rowOff>
    </xdr:from>
    <xdr:to>
      <xdr:col>36</xdr:col>
      <xdr:colOff>165100</xdr:colOff>
      <xdr:row>38</xdr:row>
      <xdr:rowOff>114833</xdr:rowOff>
    </xdr:to>
    <xdr:sp macro="" textlink="">
      <xdr:nvSpPr>
        <xdr:cNvPr id="319" name="楕円 318"/>
        <xdr:cNvSpPr/>
      </xdr:nvSpPr>
      <xdr:spPr>
        <a:xfrm>
          <a:off x="6921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105960</xdr:rowOff>
    </xdr:from>
    <xdr:ext cx="378565" cy="259045"/>
    <xdr:sp macro="" textlink="">
      <xdr:nvSpPr>
        <xdr:cNvPr id="320" name="テキスト ボックス 319"/>
        <xdr:cNvSpPr txBox="1"/>
      </xdr:nvSpPr>
      <xdr:spPr>
        <a:xfrm>
          <a:off x="6783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22657</xdr:rowOff>
    </xdr:from>
    <xdr:to>
      <xdr:col>55</xdr:col>
      <xdr:colOff>0</xdr:colOff>
      <xdr:row>57</xdr:row>
      <xdr:rowOff>121344</xdr:rowOff>
    </xdr:to>
    <xdr:cxnSp macro="">
      <xdr:nvCxnSpPr>
        <xdr:cNvPr id="347" name="直線コネクタ 346"/>
        <xdr:cNvCxnSpPr/>
      </xdr:nvCxnSpPr>
      <xdr:spPr>
        <a:xfrm>
          <a:off x="9639300" y="9795307"/>
          <a:ext cx="838200" cy="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22657</xdr:rowOff>
    </xdr:from>
    <xdr:to>
      <xdr:col>50</xdr:col>
      <xdr:colOff>114300</xdr:colOff>
      <xdr:row>57</xdr:row>
      <xdr:rowOff>137185</xdr:rowOff>
    </xdr:to>
    <xdr:cxnSp macro="">
      <xdr:nvCxnSpPr>
        <xdr:cNvPr id="350" name="直線コネクタ 349"/>
        <xdr:cNvCxnSpPr/>
      </xdr:nvCxnSpPr>
      <xdr:spPr>
        <a:xfrm flipV="1">
          <a:off x="8750300" y="9795307"/>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137185</xdr:rowOff>
    </xdr:from>
    <xdr:to>
      <xdr:col>45</xdr:col>
      <xdr:colOff>177800</xdr:colOff>
      <xdr:row>57</xdr:row>
      <xdr:rowOff>159748</xdr:rowOff>
    </xdr:to>
    <xdr:cxnSp macro="">
      <xdr:nvCxnSpPr>
        <xdr:cNvPr id="353" name="直線コネクタ 352"/>
        <xdr:cNvCxnSpPr/>
      </xdr:nvCxnSpPr>
      <xdr:spPr>
        <a:xfrm flipV="1">
          <a:off x="7861300" y="9909835"/>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159748</xdr:rowOff>
    </xdr:from>
    <xdr:to>
      <xdr:col>41</xdr:col>
      <xdr:colOff>50800</xdr:colOff>
      <xdr:row>58</xdr:row>
      <xdr:rowOff>2494</xdr:rowOff>
    </xdr:to>
    <xdr:cxnSp macro="">
      <xdr:nvCxnSpPr>
        <xdr:cNvPr id="356" name="直線コネクタ 355"/>
        <xdr:cNvCxnSpPr/>
      </xdr:nvCxnSpPr>
      <xdr:spPr>
        <a:xfrm flipV="1">
          <a:off x="6972300" y="993239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70544</xdr:rowOff>
    </xdr:from>
    <xdr:to>
      <xdr:col>55</xdr:col>
      <xdr:colOff>50800</xdr:colOff>
      <xdr:row>58</xdr:row>
      <xdr:rowOff>694</xdr:rowOff>
    </xdr:to>
    <xdr:sp macro="" textlink="">
      <xdr:nvSpPr>
        <xdr:cNvPr id="366" name="楕円 365"/>
        <xdr:cNvSpPr/>
      </xdr:nvSpPr>
      <xdr:spPr>
        <a:xfrm>
          <a:off x="10426700" y="98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48971</xdr:rowOff>
    </xdr:from>
    <xdr:ext cx="469744" cy="259045"/>
    <xdr:sp macro="" textlink="">
      <xdr:nvSpPr>
        <xdr:cNvPr id="367" name="農林水産業費該当値テキスト"/>
        <xdr:cNvSpPr txBox="1"/>
      </xdr:nvSpPr>
      <xdr:spPr>
        <a:xfrm>
          <a:off x="10528300" y="98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143307</xdr:rowOff>
    </xdr:from>
    <xdr:to>
      <xdr:col>50</xdr:col>
      <xdr:colOff>165100</xdr:colOff>
      <xdr:row>57</xdr:row>
      <xdr:rowOff>73457</xdr:rowOff>
    </xdr:to>
    <xdr:sp macro="" textlink="">
      <xdr:nvSpPr>
        <xdr:cNvPr id="368" name="楕円 367"/>
        <xdr:cNvSpPr/>
      </xdr:nvSpPr>
      <xdr:spPr>
        <a:xfrm>
          <a:off x="95885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64584</xdr:rowOff>
    </xdr:from>
    <xdr:ext cx="534377" cy="259045"/>
    <xdr:sp macro="" textlink="">
      <xdr:nvSpPr>
        <xdr:cNvPr id="369" name="テキスト ボックス 368"/>
        <xdr:cNvSpPr txBox="1"/>
      </xdr:nvSpPr>
      <xdr:spPr>
        <a:xfrm>
          <a:off x="9372111" y="9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86385</xdr:rowOff>
    </xdr:from>
    <xdr:to>
      <xdr:col>46</xdr:col>
      <xdr:colOff>38100</xdr:colOff>
      <xdr:row>58</xdr:row>
      <xdr:rowOff>16535</xdr:rowOff>
    </xdr:to>
    <xdr:sp macro="" textlink="">
      <xdr:nvSpPr>
        <xdr:cNvPr id="370" name="楕円 369"/>
        <xdr:cNvSpPr/>
      </xdr:nvSpPr>
      <xdr:spPr>
        <a:xfrm>
          <a:off x="8699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7662</xdr:rowOff>
    </xdr:from>
    <xdr:ext cx="469744" cy="259045"/>
    <xdr:sp macro="" textlink="">
      <xdr:nvSpPr>
        <xdr:cNvPr id="371" name="テキスト ボックス 370"/>
        <xdr:cNvSpPr txBox="1"/>
      </xdr:nvSpPr>
      <xdr:spPr>
        <a:xfrm>
          <a:off x="8515428" y="995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108948</xdr:rowOff>
    </xdr:from>
    <xdr:to>
      <xdr:col>41</xdr:col>
      <xdr:colOff>101600</xdr:colOff>
      <xdr:row>58</xdr:row>
      <xdr:rowOff>39098</xdr:rowOff>
    </xdr:to>
    <xdr:sp macro="" textlink="">
      <xdr:nvSpPr>
        <xdr:cNvPr id="372" name="楕円 371"/>
        <xdr:cNvSpPr/>
      </xdr:nvSpPr>
      <xdr:spPr>
        <a:xfrm>
          <a:off x="7810500" y="98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30225</xdr:rowOff>
    </xdr:from>
    <xdr:ext cx="469744" cy="259045"/>
    <xdr:sp macro="" textlink="">
      <xdr:nvSpPr>
        <xdr:cNvPr id="373" name="テキスト ボックス 372"/>
        <xdr:cNvSpPr txBox="1"/>
      </xdr:nvSpPr>
      <xdr:spPr>
        <a:xfrm>
          <a:off x="7626428" y="99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123144</xdr:rowOff>
    </xdr:from>
    <xdr:to>
      <xdr:col>36</xdr:col>
      <xdr:colOff>165100</xdr:colOff>
      <xdr:row>58</xdr:row>
      <xdr:rowOff>53294</xdr:rowOff>
    </xdr:to>
    <xdr:sp macro="" textlink="">
      <xdr:nvSpPr>
        <xdr:cNvPr id="374" name="楕円 373"/>
        <xdr:cNvSpPr/>
      </xdr:nvSpPr>
      <xdr:spPr>
        <a:xfrm>
          <a:off x="6921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44421</xdr:rowOff>
    </xdr:from>
    <xdr:ext cx="469744" cy="259045"/>
    <xdr:sp macro="" textlink="">
      <xdr:nvSpPr>
        <xdr:cNvPr id="375" name="テキスト ボックス 374"/>
        <xdr:cNvSpPr txBox="1"/>
      </xdr:nvSpPr>
      <xdr:spPr>
        <a:xfrm>
          <a:off x="6737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169669</xdr:rowOff>
    </xdr:from>
    <xdr:to>
      <xdr:col>55</xdr:col>
      <xdr:colOff>0</xdr:colOff>
      <xdr:row>77</xdr:row>
      <xdr:rowOff>9215</xdr:rowOff>
    </xdr:to>
    <xdr:cxnSp macro="">
      <xdr:nvCxnSpPr>
        <xdr:cNvPr id="402" name="直線コネクタ 401"/>
        <xdr:cNvCxnSpPr/>
      </xdr:nvCxnSpPr>
      <xdr:spPr>
        <a:xfrm flipV="1">
          <a:off x="9639300" y="13028419"/>
          <a:ext cx="838200" cy="1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9215</xdr:rowOff>
    </xdr:from>
    <xdr:to>
      <xdr:col>50</xdr:col>
      <xdr:colOff>114300</xdr:colOff>
      <xdr:row>78</xdr:row>
      <xdr:rowOff>70022</xdr:rowOff>
    </xdr:to>
    <xdr:cxnSp macro="">
      <xdr:nvCxnSpPr>
        <xdr:cNvPr id="405" name="直線コネクタ 404"/>
        <xdr:cNvCxnSpPr/>
      </xdr:nvCxnSpPr>
      <xdr:spPr>
        <a:xfrm flipV="1">
          <a:off x="8750300" y="13210865"/>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59210</xdr:rowOff>
    </xdr:from>
    <xdr:to>
      <xdr:col>45</xdr:col>
      <xdr:colOff>177800</xdr:colOff>
      <xdr:row>78</xdr:row>
      <xdr:rowOff>70022</xdr:rowOff>
    </xdr:to>
    <xdr:cxnSp macro="">
      <xdr:nvCxnSpPr>
        <xdr:cNvPr id="408" name="直線コネクタ 407"/>
        <xdr:cNvCxnSpPr/>
      </xdr:nvCxnSpPr>
      <xdr:spPr>
        <a:xfrm>
          <a:off x="7861300" y="13432310"/>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59210</xdr:rowOff>
    </xdr:from>
    <xdr:to>
      <xdr:col>41</xdr:col>
      <xdr:colOff>50800</xdr:colOff>
      <xdr:row>78</xdr:row>
      <xdr:rowOff>59415</xdr:rowOff>
    </xdr:to>
    <xdr:cxnSp macro="">
      <xdr:nvCxnSpPr>
        <xdr:cNvPr id="411" name="直線コネクタ 410"/>
        <xdr:cNvCxnSpPr/>
      </xdr:nvCxnSpPr>
      <xdr:spPr>
        <a:xfrm flipV="1">
          <a:off x="6972300" y="1343231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118869</xdr:rowOff>
    </xdr:from>
    <xdr:to>
      <xdr:col>55</xdr:col>
      <xdr:colOff>50800</xdr:colOff>
      <xdr:row>76</xdr:row>
      <xdr:rowOff>49020</xdr:rowOff>
    </xdr:to>
    <xdr:sp macro="" textlink="">
      <xdr:nvSpPr>
        <xdr:cNvPr id="421" name="楕円 420"/>
        <xdr:cNvSpPr/>
      </xdr:nvSpPr>
      <xdr:spPr>
        <a:xfrm>
          <a:off x="10426700" y="12977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97296</xdr:rowOff>
    </xdr:from>
    <xdr:ext cx="534377" cy="259045"/>
    <xdr:sp macro="" textlink="">
      <xdr:nvSpPr>
        <xdr:cNvPr id="422" name="商工費該当値テキスト"/>
        <xdr:cNvSpPr txBox="1"/>
      </xdr:nvSpPr>
      <xdr:spPr>
        <a:xfrm>
          <a:off x="10528300" y="129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129865</xdr:rowOff>
    </xdr:from>
    <xdr:to>
      <xdr:col>50</xdr:col>
      <xdr:colOff>165100</xdr:colOff>
      <xdr:row>77</xdr:row>
      <xdr:rowOff>60015</xdr:rowOff>
    </xdr:to>
    <xdr:sp macro="" textlink="">
      <xdr:nvSpPr>
        <xdr:cNvPr id="423" name="楕円 422"/>
        <xdr:cNvSpPr/>
      </xdr:nvSpPr>
      <xdr:spPr>
        <a:xfrm>
          <a:off x="9588500" y="131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51142</xdr:rowOff>
    </xdr:from>
    <xdr:ext cx="534377" cy="259045"/>
    <xdr:sp macro="" textlink="">
      <xdr:nvSpPr>
        <xdr:cNvPr id="424" name="テキスト ボックス 423"/>
        <xdr:cNvSpPr txBox="1"/>
      </xdr:nvSpPr>
      <xdr:spPr>
        <a:xfrm>
          <a:off x="9372111" y="132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19222</xdr:rowOff>
    </xdr:from>
    <xdr:to>
      <xdr:col>46</xdr:col>
      <xdr:colOff>38100</xdr:colOff>
      <xdr:row>78</xdr:row>
      <xdr:rowOff>120822</xdr:rowOff>
    </xdr:to>
    <xdr:sp macro="" textlink="">
      <xdr:nvSpPr>
        <xdr:cNvPr id="425" name="楕円 424"/>
        <xdr:cNvSpPr/>
      </xdr:nvSpPr>
      <xdr:spPr>
        <a:xfrm>
          <a:off x="8699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111949</xdr:rowOff>
    </xdr:from>
    <xdr:ext cx="469744" cy="259045"/>
    <xdr:sp macro="" textlink="">
      <xdr:nvSpPr>
        <xdr:cNvPr id="426" name="テキスト ボックス 425"/>
        <xdr:cNvSpPr txBox="1"/>
      </xdr:nvSpPr>
      <xdr:spPr>
        <a:xfrm>
          <a:off x="8515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8410</xdr:rowOff>
    </xdr:from>
    <xdr:to>
      <xdr:col>41</xdr:col>
      <xdr:colOff>101600</xdr:colOff>
      <xdr:row>78</xdr:row>
      <xdr:rowOff>110010</xdr:rowOff>
    </xdr:to>
    <xdr:sp macro="" textlink="">
      <xdr:nvSpPr>
        <xdr:cNvPr id="427" name="楕円 426"/>
        <xdr:cNvSpPr/>
      </xdr:nvSpPr>
      <xdr:spPr>
        <a:xfrm>
          <a:off x="7810500" y="133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101137</xdr:rowOff>
    </xdr:from>
    <xdr:ext cx="469744" cy="259045"/>
    <xdr:sp macro="" textlink="">
      <xdr:nvSpPr>
        <xdr:cNvPr id="428" name="テキスト ボックス 427"/>
        <xdr:cNvSpPr txBox="1"/>
      </xdr:nvSpPr>
      <xdr:spPr>
        <a:xfrm>
          <a:off x="7626428" y="134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8615</xdr:rowOff>
    </xdr:from>
    <xdr:to>
      <xdr:col>36</xdr:col>
      <xdr:colOff>165100</xdr:colOff>
      <xdr:row>78</xdr:row>
      <xdr:rowOff>110215</xdr:rowOff>
    </xdr:to>
    <xdr:sp macro="" textlink="">
      <xdr:nvSpPr>
        <xdr:cNvPr id="429" name="楕円 428"/>
        <xdr:cNvSpPr/>
      </xdr:nvSpPr>
      <xdr:spPr>
        <a:xfrm>
          <a:off x="6921500" y="133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101342</xdr:rowOff>
    </xdr:from>
    <xdr:ext cx="469744" cy="259045"/>
    <xdr:sp macro="" textlink="">
      <xdr:nvSpPr>
        <xdr:cNvPr id="430" name="テキスト ボックス 429"/>
        <xdr:cNvSpPr txBox="1"/>
      </xdr:nvSpPr>
      <xdr:spPr>
        <a:xfrm>
          <a:off x="6737428" y="134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12500</xdr:rowOff>
    </xdr:from>
    <xdr:to>
      <xdr:col>55</xdr:col>
      <xdr:colOff>0</xdr:colOff>
      <xdr:row>97</xdr:row>
      <xdr:rowOff>85407</xdr:rowOff>
    </xdr:to>
    <xdr:cxnSp macro="">
      <xdr:nvCxnSpPr>
        <xdr:cNvPr id="462" name="直線コネクタ 461"/>
        <xdr:cNvCxnSpPr/>
      </xdr:nvCxnSpPr>
      <xdr:spPr>
        <a:xfrm>
          <a:off x="9639300" y="16471700"/>
          <a:ext cx="838200" cy="2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12500</xdr:rowOff>
    </xdr:from>
    <xdr:to>
      <xdr:col>50</xdr:col>
      <xdr:colOff>114300</xdr:colOff>
      <xdr:row>97</xdr:row>
      <xdr:rowOff>144991</xdr:rowOff>
    </xdr:to>
    <xdr:cxnSp macro="">
      <xdr:nvCxnSpPr>
        <xdr:cNvPr id="465" name="直線コネクタ 464"/>
        <xdr:cNvCxnSpPr/>
      </xdr:nvCxnSpPr>
      <xdr:spPr>
        <a:xfrm flipV="1">
          <a:off x="8750300" y="16471700"/>
          <a:ext cx="889000" cy="30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144991</xdr:rowOff>
    </xdr:from>
    <xdr:to>
      <xdr:col>45</xdr:col>
      <xdr:colOff>177800</xdr:colOff>
      <xdr:row>97</xdr:row>
      <xdr:rowOff>157384</xdr:rowOff>
    </xdr:to>
    <xdr:cxnSp macro="">
      <xdr:nvCxnSpPr>
        <xdr:cNvPr id="468" name="直線コネクタ 467"/>
        <xdr:cNvCxnSpPr/>
      </xdr:nvCxnSpPr>
      <xdr:spPr>
        <a:xfrm flipV="1">
          <a:off x="7861300" y="16775641"/>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157384</xdr:rowOff>
    </xdr:from>
    <xdr:to>
      <xdr:col>41</xdr:col>
      <xdr:colOff>50800</xdr:colOff>
      <xdr:row>98</xdr:row>
      <xdr:rowOff>13922</xdr:rowOff>
    </xdr:to>
    <xdr:cxnSp macro="">
      <xdr:nvCxnSpPr>
        <xdr:cNvPr id="471" name="直線コネクタ 470"/>
        <xdr:cNvCxnSpPr/>
      </xdr:nvCxnSpPr>
      <xdr:spPr>
        <a:xfrm flipV="1">
          <a:off x="6972300" y="16788034"/>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34607</xdr:rowOff>
    </xdr:from>
    <xdr:to>
      <xdr:col>55</xdr:col>
      <xdr:colOff>50800</xdr:colOff>
      <xdr:row>97</xdr:row>
      <xdr:rowOff>136207</xdr:rowOff>
    </xdr:to>
    <xdr:sp macro="" textlink="">
      <xdr:nvSpPr>
        <xdr:cNvPr id="481" name="楕円 480"/>
        <xdr:cNvSpPr/>
      </xdr:nvSpPr>
      <xdr:spPr>
        <a:xfrm>
          <a:off x="10426700" y="166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13034</xdr:rowOff>
    </xdr:from>
    <xdr:ext cx="534377" cy="259045"/>
    <xdr:sp macro="" textlink="">
      <xdr:nvSpPr>
        <xdr:cNvPr id="482" name="土木費該当値テキスト"/>
        <xdr:cNvSpPr txBox="1"/>
      </xdr:nvSpPr>
      <xdr:spPr>
        <a:xfrm>
          <a:off x="10528300"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133150</xdr:rowOff>
    </xdr:from>
    <xdr:to>
      <xdr:col>50</xdr:col>
      <xdr:colOff>165100</xdr:colOff>
      <xdr:row>96</xdr:row>
      <xdr:rowOff>63300</xdr:rowOff>
    </xdr:to>
    <xdr:sp macro="" textlink="">
      <xdr:nvSpPr>
        <xdr:cNvPr id="483" name="楕円 482"/>
        <xdr:cNvSpPr/>
      </xdr:nvSpPr>
      <xdr:spPr>
        <a:xfrm>
          <a:off x="9588500" y="164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54427</xdr:rowOff>
    </xdr:from>
    <xdr:ext cx="534377" cy="259045"/>
    <xdr:sp macro="" textlink="">
      <xdr:nvSpPr>
        <xdr:cNvPr id="484" name="テキスト ボックス 483"/>
        <xdr:cNvSpPr txBox="1"/>
      </xdr:nvSpPr>
      <xdr:spPr>
        <a:xfrm>
          <a:off x="9372111" y="165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94191</xdr:rowOff>
    </xdr:from>
    <xdr:to>
      <xdr:col>46</xdr:col>
      <xdr:colOff>38100</xdr:colOff>
      <xdr:row>98</xdr:row>
      <xdr:rowOff>24341</xdr:rowOff>
    </xdr:to>
    <xdr:sp macro="" textlink="">
      <xdr:nvSpPr>
        <xdr:cNvPr id="485" name="楕円 484"/>
        <xdr:cNvSpPr/>
      </xdr:nvSpPr>
      <xdr:spPr>
        <a:xfrm>
          <a:off x="8699500" y="167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15468</xdr:rowOff>
    </xdr:from>
    <xdr:ext cx="534377" cy="259045"/>
    <xdr:sp macro="" textlink="">
      <xdr:nvSpPr>
        <xdr:cNvPr id="486" name="テキスト ボックス 485"/>
        <xdr:cNvSpPr txBox="1"/>
      </xdr:nvSpPr>
      <xdr:spPr>
        <a:xfrm>
          <a:off x="8483111" y="168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106584</xdr:rowOff>
    </xdr:from>
    <xdr:to>
      <xdr:col>41</xdr:col>
      <xdr:colOff>101600</xdr:colOff>
      <xdr:row>98</xdr:row>
      <xdr:rowOff>36734</xdr:rowOff>
    </xdr:to>
    <xdr:sp macro="" textlink="">
      <xdr:nvSpPr>
        <xdr:cNvPr id="487" name="楕円 486"/>
        <xdr:cNvSpPr/>
      </xdr:nvSpPr>
      <xdr:spPr>
        <a:xfrm>
          <a:off x="7810500" y="167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27861</xdr:rowOff>
    </xdr:from>
    <xdr:ext cx="534377" cy="259045"/>
    <xdr:sp macro="" textlink="">
      <xdr:nvSpPr>
        <xdr:cNvPr id="488" name="テキスト ボックス 487"/>
        <xdr:cNvSpPr txBox="1"/>
      </xdr:nvSpPr>
      <xdr:spPr>
        <a:xfrm>
          <a:off x="7594111" y="168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134572</xdr:rowOff>
    </xdr:from>
    <xdr:to>
      <xdr:col>36</xdr:col>
      <xdr:colOff>165100</xdr:colOff>
      <xdr:row>98</xdr:row>
      <xdr:rowOff>64722</xdr:rowOff>
    </xdr:to>
    <xdr:sp macro="" textlink="">
      <xdr:nvSpPr>
        <xdr:cNvPr id="489" name="楕円 488"/>
        <xdr:cNvSpPr/>
      </xdr:nvSpPr>
      <xdr:spPr>
        <a:xfrm>
          <a:off x="6921500" y="167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55849</xdr:rowOff>
    </xdr:from>
    <xdr:ext cx="534377" cy="259045"/>
    <xdr:sp macro="" textlink="">
      <xdr:nvSpPr>
        <xdr:cNvPr id="490" name="テキスト ボックス 489"/>
        <xdr:cNvSpPr txBox="1"/>
      </xdr:nvSpPr>
      <xdr:spPr>
        <a:xfrm>
          <a:off x="6705111" y="168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106507</xdr:rowOff>
    </xdr:from>
    <xdr:to>
      <xdr:col>85</xdr:col>
      <xdr:colOff>127000</xdr:colOff>
      <xdr:row>35</xdr:row>
      <xdr:rowOff>8667</xdr:rowOff>
    </xdr:to>
    <xdr:cxnSp macro="">
      <xdr:nvCxnSpPr>
        <xdr:cNvPr id="518" name="直線コネクタ 517"/>
        <xdr:cNvCxnSpPr/>
      </xdr:nvCxnSpPr>
      <xdr:spPr>
        <a:xfrm flipV="1">
          <a:off x="15481300" y="5935807"/>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8667</xdr:rowOff>
    </xdr:from>
    <xdr:to>
      <xdr:col>81</xdr:col>
      <xdr:colOff>50800</xdr:colOff>
      <xdr:row>35</xdr:row>
      <xdr:rowOff>9078</xdr:rowOff>
    </xdr:to>
    <xdr:cxnSp macro="">
      <xdr:nvCxnSpPr>
        <xdr:cNvPr id="521" name="直線コネクタ 520"/>
        <xdr:cNvCxnSpPr/>
      </xdr:nvCxnSpPr>
      <xdr:spPr>
        <a:xfrm flipV="1">
          <a:off x="14592300" y="600941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3" name="テキスト ボックス 522"/>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9078</xdr:rowOff>
    </xdr:from>
    <xdr:to>
      <xdr:col>76</xdr:col>
      <xdr:colOff>114300</xdr:colOff>
      <xdr:row>35</xdr:row>
      <xdr:rowOff>113731</xdr:rowOff>
    </xdr:to>
    <xdr:cxnSp macro="">
      <xdr:nvCxnSpPr>
        <xdr:cNvPr id="524" name="直線コネクタ 523"/>
        <xdr:cNvCxnSpPr/>
      </xdr:nvCxnSpPr>
      <xdr:spPr>
        <a:xfrm flipV="1">
          <a:off x="13703300" y="6009828"/>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113731</xdr:rowOff>
    </xdr:from>
    <xdr:to>
      <xdr:col>71</xdr:col>
      <xdr:colOff>177800</xdr:colOff>
      <xdr:row>36</xdr:row>
      <xdr:rowOff>92197</xdr:rowOff>
    </xdr:to>
    <xdr:cxnSp macro="">
      <xdr:nvCxnSpPr>
        <xdr:cNvPr id="527" name="直線コネクタ 526"/>
        <xdr:cNvCxnSpPr/>
      </xdr:nvCxnSpPr>
      <xdr:spPr>
        <a:xfrm flipV="1">
          <a:off x="12814300" y="6114481"/>
          <a:ext cx="889000" cy="1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55707</xdr:rowOff>
    </xdr:from>
    <xdr:to>
      <xdr:col>85</xdr:col>
      <xdr:colOff>177800</xdr:colOff>
      <xdr:row>34</xdr:row>
      <xdr:rowOff>157307</xdr:rowOff>
    </xdr:to>
    <xdr:sp macro="" textlink="">
      <xdr:nvSpPr>
        <xdr:cNvPr id="537" name="楕円 536"/>
        <xdr:cNvSpPr/>
      </xdr:nvSpPr>
      <xdr:spPr>
        <a:xfrm>
          <a:off x="16268700" y="5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78584</xdr:rowOff>
    </xdr:from>
    <xdr:ext cx="534377" cy="259045"/>
    <xdr:sp macro="" textlink="">
      <xdr:nvSpPr>
        <xdr:cNvPr id="538" name="消防費該当値テキスト"/>
        <xdr:cNvSpPr txBox="1"/>
      </xdr:nvSpPr>
      <xdr:spPr>
        <a:xfrm>
          <a:off x="16370300" y="57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129317</xdr:rowOff>
    </xdr:from>
    <xdr:to>
      <xdr:col>81</xdr:col>
      <xdr:colOff>101600</xdr:colOff>
      <xdr:row>35</xdr:row>
      <xdr:rowOff>59467</xdr:rowOff>
    </xdr:to>
    <xdr:sp macro="" textlink="">
      <xdr:nvSpPr>
        <xdr:cNvPr id="539" name="楕円 538"/>
        <xdr:cNvSpPr/>
      </xdr:nvSpPr>
      <xdr:spPr>
        <a:xfrm>
          <a:off x="15430500" y="59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75994</xdr:rowOff>
    </xdr:from>
    <xdr:ext cx="534377" cy="259045"/>
    <xdr:sp macro="" textlink="">
      <xdr:nvSpPr>
        <xdr:cNvPr id="540" name="テキスト ボックス 539"/>
        <xdr:cNvSpPr txBox="1"/>
      </xdr:nvSpPr>
      <xdr:spPr>
        <a:xfrm>
          <a:off x="15214111" y="57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129728</xdr:rowOff>
    </xdr:from>
    <xdr:to>
      <xdr:col>76</xdr:col>
      <xdr:colOff>165100</xdr:colOff>
      <xdr:row>35</xdr:row>
      <xdr:rowOff>59878</xdr:rowOff>
    </xdr:to>
    <xdr:sp macro="" textlink="">
      <xdr:nvSpPr>
        <xdr:cNvPr id="541" name="楕円 540"/>
        <xdr:cNvSpPr/>
      </xdr:nvSpPr>
      <xdr:spPr>
        <a:xfrm>
          <a:off x="14541500" y="59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76405</xdr:rowOff>
    </xdr:from>
    <xdr:ext cx="534377" cy="259045"/>
    <xdr:sp macro="" textlink="">
      <xdr:nvSpPr>
        <xdr:cNvPr id="542" name="テキスト ボックス 541"/>
        <xdr:cNvSpPr txBox="1"/>
      </xdr:nvSpPr>
      <xdr:spPr>
        <a:xfrm>
          <a:off x="14325111" y="57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62931</xdr:rowOff>
    </xdr:from>
    <xdr:to>
      <xdr:col>72</xdr:col>
      <xdr:colOff>38100</xdr:colOff>
      <xdr:row>35</xdr:row>
      <xdr:rowOff>164531</xdr:rowOff>
    </xdr:to>
    <xdr:sp macro="" textlink="">
      <xdr:nvSpPr>
        <xdr:cNvPr id="543" name="楕円 542"/>
        <xdr:cNvSpPr/>
      </xdr:nvSpPr>
      <xdr:spPr>
        <a:xfrm>
          <a:off x="13652500" y="60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9608</xdr:rowOff>
    </xdr:from>
    <xdr:ext cx="534377" cy="259045"/>
    <xdr:sp macro="" textlink="">
      <xdr:nvSpPr>
        <xdr:cNvPr id="544" name="テキスト ボックス 543"/>
        <xdr:cNvSpPr txBox="1"/>
      </xdr:nvSpPr>
      <xdr:spPr>
        <a:xfrm>
          <a:off x="13436111" y="58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41397</xdr:rowOff>
    </xdr:from>
    <xdr:to>
      <xdr:col>67</xdr:col>
      <xdr:colOff>101600</xdr:colOff>
      <xdr:row>36</xdr:row>
      <xdr:rowOff>142997</xdr:rowOff>
    </xdr:to>
    <xdr:sp macro="" textlink="">
      <xdr:nvSpPr>
        <xdr:cNvPr id="545" name="楕円 544"/>
        <xdr:cNvSpPr/>
      </xdr:nvSpPr>
      <xdr:spPr>
        <a:xfrm>
          <a:off x="12763500" y="62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134124</xdr:rowOff>
    </xdr:from>
    <xdr:ext cx="534377" cy="259045"/>
    <xdr:sp macro="" textlink="">
      <xdr:nvSpPr>
        <xdr:cNvPr id="546" name="テキスト ボックス 545"/>
        <xdr:cNvSpPr txBox="1"/>
      </xdr:nvSpPr>
      <xdr:spPr>
        <a:xfrm>
          <a:off x="12547111" y="630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16484</xdr:rowOff>
    </xdr:from>
    <xdr:to>
      <xdr:col>85</xdr:col>
      <xdr:colOff>127000</xdr:colOff>
      <xdr:row>55</xdr:row>
      <xdr:rowOff>106183</xdr:rowOff>
    </xdr:to>
    <xdr:cxnSp macro="">
      <xdr:nvCxnSpPr>
        <xdr:cNvPr id="578" name="直線コネクタ 577"/>
        <xdr:cNvCxnSpPr/>
      </xdr:nvCxnSpPr>
      <xdr:spPr>
        <a:xfrm flipV="1">
          <a:off x="15481300" y="9274784"/>
          <a:ext cx="838200" cy="26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76378</xdr:rowOff>
    </xdr:from>
    <xdr:to>
      <xdr:col>81</xdr:col>
      <xdr:colOff>50800</xdr:colOff>
      <xdr:row>55</xdr:row>
      <xdr:rowOff>106183</xdr:rowOff>
    </xdr:to>
    <xdr:cxnSp macro="">
      <xdr:nvCxnSpPr>
        <xdr:cNvPr id="581" name="直線コネクタ 580"/>
        <xdr:cNvCxnSpPr/>
      </xdr:nvCxnSpPr>
      <xdr:spPr>
        <a:xfrm>
          <a:off x="14592300" y="9506128"/>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65122</xdr:rowOff>
    </xdr:from>
    <xdr:to>
      <xdr:col>76</xdr:col>
      <xdr:colOff>114300</xdr:colOff>
      <xdr:row>55</xdr:row>
      <xdr:rowOff>76378</xdr:rowOff>
    </xdr:to>
    <xdr:cxnSp macro="">
      <xdr:nvCxnSpPr>
        <xdr:cNvPr id="584" name="直線コネクタ 583"/>
        <xdr:cNvCxnSpPr/>
      </xdr:nvCxnSpPr>
      <xdr:spPr>
        <a:xfrm>
          <a:off x="13703300" y="9494872"/>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65122</xdr:rowOff>
    </xdr:from>
    <xdr:to>
      <xdr:col>71</xdr:col>
      <xdr:colOff>177800</xdr:colOff>
      <xdr:row>56</xdr:row>
      <xdr:rowOff>24703</xdr:rowOff>
    </xdr:to>
    <xdr:cxnSp macro="">
      <xdr:nvCxnSpPr>
        <xdr:cNvPr id="587" name="直線コネクタ 586"/>
        <xdr:cNvCxnSpPr/>
      </xdr:nvCxnSpPr>
      <xdr:spPr>
        <a:xfrm flipV="1">
          <a:off x="12814300" y="9494872"/>
          <a:ext cx="889000" cy="1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137134</xdr:rowOff>
    </xdr:from>
    <xdr:to>
      <xdr:col>85</xdr:col>
      <xdr:colOff>177800</xdr:colOff>
      <xdr:row>54</xdr:row>
      <xdr:rowOff>67284</xdr:rowOff>
    </xdr:to>
    <xdr:sp macro="" textlink="">
      <xdr:nvSpPr>
        <xdr:cNvPr id="597" name="楕円 596"/>
        <xdr:cNvSpPr/>
      </xdr:nvSpPr>
      <xdr:spPr>
        <a:xfrm>
          <a:off x="16268700" y="92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160011</xdr:rowOff>
    </xdr:from>
    <xdr:ext cx="599010" cy="259045"/>
    <xdr:sp macro="" textlink="">
      <xdr:nvSpPr>
        <xdr:cNvPr id="598" name="教育費該当値テキスト"/>
        <xdr:cNvSpPr txBox="1"/>
      </xdr:nvSpPr>
      <xdr:spPr>
        <a:xfrm>
          <a:off x="16370300" y="9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55383</xdr:rowOff>
    </xdr:from>
    <xdr:to>
      <xdr:col>81</xdr:col>
      <xdr:colOff>101600</xdr:colOff>
      <xdr:row>55</xdr:row>
      <xdr:rowOff>156983</xdr:rowOff>
    </xdr:to>
    <xdr:sp macro="" textlink="">
      <xdr:nvSpPr>
        <xdr:cNvPr id="599" name="楕円 598"/>
        <xdr:cNvSpPr/>
      </xdr:nvSpPr>
      <xdr:spPr>
        <a:xfrm>
          <a:off x="15430500" y="9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2060</xdr:rowOff>
    </xdr:from>
    <xdr:ext cx="534377" cy="259045"/>
    <xdr:sp macro="" textlink="">
      <xdr:nvSpPr>
        <xdr:cNvPr id="600" name="テキスト ボックス 599"/>
        <xdr:cNvSpPr txBox="1"/>
      </xdr:nvSpPr>
      <xdr:spPr>
        <a:xfrm>
          <a:off x="15214111" y="92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25578</xdr:rowOff>
    </xdr:from>
    <xdr:to>
      <xdr:col>76</xdr:col>
      <xdr:colOff>165100</xdr:colOff>
      <xdr:row>55</xdr:row>
      <xdr:rowOff>127178</xdr:rowOff>
    </xdr:to>
    <xdr:sp macro="" textlink="">
      <xdr:nvSpPr>
        <xdr:cNvPr id="601" name="楕円 600"/>
        <xdr:cNvSpPr/>
      </xdr:nvSpPr>
      <xdr:spPr>
        <a:xfrm>
          <a:off x="14541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143705</xdr:rowOff>
    </xdr:from>
    <xdr:ext cx="534377" cy="259045"/>
    <xdr:sp macro="" textlink="">
      <xdr:nvSpPr>
        <xdr:cNvPr id="602" name="テキスト ボックス 601"/>
        <xdr:cNvSpPr txBox="1"/>
      </xdr:nvSpPr>
      <xdr:spPr>
        <a:xfrm>
          <a:off x="14325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14322</xdr:rowOff>
    </xdr:from>
    <xdr:to>
      <xdr:col>72</xdr:col>
      <xdr:colOff>38100</xdr:colOff>
      <xdr:row>55</xdr:row>
      <xdr:rowOff>115922</xdr:rowOff>
    </xdr:to>
    <xdr:sp macro="" textlink="">
      <xdr:nvSpPr>
        <xdr:cNvPr id="603" name="楕円 602"/>
        <xdr:cNvSpPr/>
      </xdr:nvSpPr>
      <xdr:spPr>
        <a:xfrm>
          <a:off x="13652500" y="94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132449</xdr:rowOff>
    </xdr:from>
    <xdr:ext cx="534377" cy="259045"/>
    <xdr:sp macro="" textlink="">
      <xdr:nvSpPr>
        <xdr:cNvPr id="604" name="テキスト ボックス 603"/>
        <xdr:cNvSpPr txBox="1"/>
      </xdr:nvSpPr>
      <xdr:spPr>
        <a:xfrm>
          <a:off x="13436111" y="9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145353</xdr:rowOff>
    </xdr:from>
    <xdr:to>
      <xdr:col>67</xdr:col>
      <xdr:colOff>101600</xdr:colOff>
      <xdr:row>56</xdr:row>
      <xdr:rowOff>75503</xdr:rowOff>
    </xdr:to>
    <xdr:sp macro="" textlink="">
      <xdr:nvSpPr>
        <xdr:cNvPr id="605" name="楕円 604"/>
        <xdr:cNvSpPr/>
      </xdr:nvSpPr>
      <xdr:spPr>
        <a:xfrm>
          <a:off x="12763500" y="95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92030</xdr:rowOff>
    </xdr:from>
    <xdr:ext cx="534377" cy="259045"/>
    <xdr:sp macro="" textlink="">
      <xdr:nvSpPr>
        <xdr:cNvPr id="606" name="テキスト ボックス 605"/>
        <xdr:cNvSpPr txBox="1"/>
      </xdr:nvSpPr>
      <xdr:spPr>
        <a:xfrm>
          <a:off x="12547111" y="93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71087</xdr:rowOff>
    </xdr:from>
    <xdr:to>
      <xdr:col>85</xdr:col>
      <xdr:colOff>127000</xdr:colOff>
      <xdr:row>79</xdr:row>
      <xdr:rowOff>98879</xdr:rowOff>
    </xdr:to>
    <xdr:cxnSp macro="">
      <xdr:nvCxnSpPr>
        <xdr:cNvPr id="637" name="直線コネクタ 636"/>
        <xdr:cNvCxnSpPr/>
      </xdr:nvCxnSpPr>
      <xdr:spPr>
        <a:xfrm>
          <a:off x="15481300" y="13615637"/>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52930</xdr:rowOff>
    </xdr:from>
    <xdr:to>
      <xdr:col>81</xdr:col>
      <xdr:colOff>50800</xdr:colOff>
      <xdr:row>79</xdr:row>
      <xdr:rowOff>71087</xdr:rowOff>
    </xdr:to>
    <xdr:cxnSp macro="">
      <xdr:nvCxnSpPr>
        <xdr:cNvPr id="640" name="直線コネクタ 639"/>
        <xdr:cNvCxnSpPr/>
      </xdr:nvCxnSpPr>
      <xdr:spPr>
        <a:xfrm>
          <a:off x="14592300" y="13597480"/>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52930</xdr:rowOff>
    </xdr:from>
    <xdr:to>
      <xdr:col>76</xdr:col>
      <xdr:colOff>114300</xdr:colOff>
      <xdr:row>79</xdr:row>
      <xdr:rowOff>84379</xdr:rowOff>
    </xdr:to>
    <xdr:cxnSp macro="">
      <xdr:nvCxnSpPr>
        <xdr:cNvPr id="643" name="直線コネクタ 642"/>
        <xdr:cNvCxnSpPr/>
      </xdr:nvCxnSpPr>
      <xdr:spPr>
        <a:xfrm flipV="1">
          <a:off x="13703300" y="13597480"/>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62629</xdr:rowOff>
    </xdr:from>
    <xdr:to>
      <xdr:col>71</xdr:col>
      <xdr:colOff>177800</xdr:colOff>
      <xdr:row>79</xdr:row>
      <xdr:rowOff>84379</xdr:rowOff>
    </xdr:to>
    <xdr:cxnSp macro="">
      <xdr:nvCxnSpPr>
        <xdr:cNvPr id="646" name="直線コネクタ 645"/>
        <xdr:cNvCxnSpPr/>
      </xdr:nvCxnSpPr>
      <xdr:spPr>
        <a:xfrm>
          <a:off x="12814300" y="13607179"/>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20287</xdr:rowOff>
    </xdr:from>
    <xdr:to>
      <xdr:col>81</xdr:col>
      <xdr:colOff>101600</xdr:colOff>
      <xdr:row>79</xdr:row>
      <xdr:rowOff>121887</xdr:rowOff>
    </xdr:to>
    <xdr:sp macro="" textlink="">
      <xdr:nvSpPr>
        <xdr:cNvPr id="658" name="楕円 657"/>
        <xdr:cNvSpPr/>
      </xdr:nvSpPr>
      <xdr:spPr>
        <a:xfrm>
          <a:off x="15430500" y="135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113014</xdr:rowOff>
    </xdr:from>
    <xdr:ext cx="378565" cy="259045"/>
    <xdr:sp macro="" textlink="">
      <xdr:nvSpPr>
        <xdr:cNvPr id="659" name="テキスト ボックス 658"/>
        <xdr:cNvSpPr txBox="1"/>
      </xdr:nvSpPr>
      <xdr:spPr>
        <a:xfrm>
          <a:off x="15292017" y="1365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2130</xdr:rowOff>
    </xdr:from>
    <xdr:to>
      <xdr:col>76</xdr:col>
      <xdr:colOff>165100</xdr:colOff>
      <xdr:row>79</xdr:row>
      <xdr:rowOff>103730</xdr:rowOff>
    </xdr:to>
    <xdr:sp macro="" textlink="">
      <xdr:nvSpPr>
        <xdr:cNvPr id="660" name="楕円 659"/>
        <xdr:cNvSpPr/>
      </xdr:nvSpPr>
      <xdr:spPr>
        <a:xfrm>
          <a:off x="145415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94857</xdr:rowOff>
    </xdr:from>
    <xdr:ext cx="469744" cy="259045"/>
    <xdr:sp macro="" textlink="">
      <xdr:nvSpPr>
        <xdr:cNvPr id="661" name="テキスト ボックス 660"/>
        <xdr:cNvSpPr txBox="1"/>
      </xdr:nvSpPr>
      <xdr:spPr>
        <a:xfrm>
          <a:off x="14357428" y="136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33579</xdr:rowOff>
    </xdr:from>
    <xdr:to>
      <xdr:col>72</xdr:col>
      <xdr:colOff>38100</xdr:colOff>
      <xdr:row>79</xdr:row>
      <xdr:rowOff>135179</xdr:rowOff>
    </xdr:to>
    <xdr:sp macro="" textlink="">
      <xdr:nvSpPr>
        <xdr:cNvPr id="662" name="楕円 661"/>
        <xdr:cNvSpPr/>
      </xdr:nvSpPr>
      <xdr:spPr>
        <a:xfrm>
          <a:off x="13652500" y="135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126306</xdr:rowOff>
    </xdr:from>
    <xdr:ext cx="378565" cy="259045"/>
    <xdr:sp macro="" textlink="">
      <xdr:nvSpPr>
        <xdr:cNvPr id="663" name="テキスト ボックス 662"/>
        <xdr:cNvSpPr txBox="1"/>
      </xdr:nvSpPr>
      <xdr:spPr>
        <a:xfrm>
          <a:off x="13514017" y="1367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11829</xdr:rowOff>
    </xdr:from>
    <xdr:to>
      <xdr:col>67</xdr:col>
      <xdr:colOff>101600</xdr:colOff>
      <xdr:row>79</xdr:row>
      <xdr:rowOff>113429</xdr:rowOff>
    </xdr:to>
    <xdr:sp macro="" textlink="">
      <xdr:nvSpPr>
        <xdr:cNvPr id="664" name="楕円 663"/>
        <xdr:cNvSpPr/>
      </xdr:nvSpPr>
      <xdr:spPr>
        <a:xfrm>
          <a:off x="127635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104556</xdr:rowOff>
    </xdr:from>
    <xdr:ext cx="469744" cy="259045"/>
    <xdr:sp macro="" textlink="">
      <xdr:nvSpPr>
        <xdr:cNvPr id="665" name="テキスト ボックス 664"/>
        <xdr:cNvSpPr txBox="1"/>
      </xdr:nvSpPr>
      <xdr:spPr>
        <a:xfrm>
          <a:off x="12579428" y="1364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65621</xdr:rowOff>
    </xdr:from>
    <xdr:to>
      <xdr:col>85</xdr:col>
      <xdr:colOff>127000</xdr:colOff>
      <xdr:row>96</xdr:row>
      <xdr:rowOff>76200</xdr:rowOff>
    </xdr:to>
    <xdr:cxnSp macro="">
      <xdr:nvCxnSpPr>
        <xdr:cNvPr id="694" name="直線コネクタ 693"/>
        <xdr:cNvCxnSpPr/>
      </xdr:nvCxnSpPr>
      <xdr:spPr>
        <a:xfrm flipV="1">
          <a:off x="15481300" y="16524821"/>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73737</xdr:rowOff>
    </xdr:from>
    <xdr:to>
      <xdr:col>81</xdr:col>
      <xdr:colOff>50800</xdr:colOff>
      <xdr:row>96</xdr:row>
      <xdr:rowOff>76200</xdr:rowOff>
    </xdr:to>
    <xdr:cxnSp macro="">
      <xdr:nvCxnSpPr>
        <xdr:cNvPr id="697" name="直線コネクタ 696"/>
        <xdr:cNvCxnSpPr/>
      </xdr:nvCxnSpPr>
      <xdr:spPr>
        <a:xfrm>
          <a:off x="14592300" y="165329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40576</xdr:rowOff>
    </xdr:from>
    <xdr:to>
      <xdr:col>76</xdr:col>
      <xdr:colOff>114300</xdr:colOff>
      <xdr:row>96</xdr:row>
      <xdr:rowOff>73737</xdr:rowOff>
    </xdr:to>
    <xdr:cxnSp macro="">
      <xdr:nvCxnSpPr>
        <xdr:cNvPr id="700" name="直線コネクタ 699"/>
        <xdr:cNvCxnSpPr/>
      </xdr:nvCxnSpPr>
      <xdr:spPr>
        <a:xfrm>
          <a:off x="13703300" y="1649977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40576</xdr:rowOff>
    </xdr:from>
    <xdr:to>
      <xdr:col>71</xdr:col>
      <xdr:colOff>177800</xdr:colOff>
      <xdr:row>96</xdr:row>
      <xdr:rowOff>44095</xdr:rowOff>
    </xdr:to>
    <xdr:cxnSp macro="">
      <xdr:nvCxnSpPr>
        <xdr:cNvPr id="703" name="直線コネクタ 702"/>
        <xdr:cNvCxnSpPr/>
      </xdr:nvCxnSpPr>
      <xdr:spPr>
        <a:xfrm flipV="1">
          <a:off x="12814300" y="16499776"/>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14821</xdr:rowOff>
    </xdr:from>
    <xdr:to>
      <xdr:col>85</xdr:col>
      <xdr:colOff>177800</xdr:colOff>
      <xdr:row>96</xdr:row>
      <xdr:rowOff>116421</xdr:rowOff>
    </xdr:to>
    <xdr:sp macro="" textlink="">
      <xdr:nvSpPr>
        <xdr:cNvPr id="713" name="楕円 712"/>
        <xdr:cNvSpPr/>
      </xdr:nvSpPr>
      <xdr:spPr>
        <a:xfrm>
          <a:off x="16268700" y="164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164698</xdr:rowOff>
    </xdr:from>
    <xdr:ext cx="534377" cy="259045"/>
    <xdr:sp macro="" textlink="">
      <xdr:nvSpPr>
        <xdr:cNvPr id="714" name="公債費該当値テキスト"/>
        <xdr:cNvSpPr txBox="1"/>
      </xdr:nvSpPr>
      <xdr:spPr>
        <a:xfrm>
          <a:off x="16370300" y="164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25400</xdr:rowOff>
    </xdr:from>
    <xdr:to>
      <xdr:col>81</xdr:col>
      <xdr:colOff>101600</xdr:colOff>
      <xdr:row>96</xdr:row>
      <xdr:rowOff>127000</xdr:rowOff>
    </xdr:to>
    <xdr:sp macro="" textlink="">
      <xdr:nvSpPr>
        <xdr:cNvPr id="715" name="楕円 714"/>
        <xdr:cNvSpPr/>
      </xdr:nvSpPr>
      <xdr:spPr>
        <a:xfrm>
          <a:off x="15430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118127</xdr:rowOff>
    </xdr:from>
    <xdr:ext cx="534377" cy="259045"/>
    <xdr:sp macro="" textlink="">
      <xdr:nvSpPr>
        <xdr:cNvPr id="716" name="テキスト ボックス 715"/>
        <xdr:cNvSpPr txBox="1"/>
      </xdr:nvSpPr>
      <xdr:spPr>
        <a:xfrm>
          <a:off x="15214111" y="165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22937</xdr:rowOff>
    </xdr:from>
    <xdr:to>
      <xdr:col>76</xdr:col>
      <xdr:colOff>165100</xdr:colOff>
      <xdr:row>96</xdr:row>
      <xdr:rowOff>124537</xdr:rowOff>
    </xdr:to>
    <xdr:sp macro="" textlink="">
      <xdr:nvSpPr>
        <xdr:cNvPr id="717" name="楕円 716"/>
        <xdr:cNvSpPr/>
      </xdr:nvSpPr>
      <xdr:spPr>
        <a:xfrm>
          <a:off x="14541500" y="164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115664</xdr:rowOff>
    </xdr:from>
    <xdr:ext cx="534377" cy="259045"/>
    <xdr:sp macro="" textlink="">
      <xdr:nvSpPr>
        <xdr:cNvPr id="718" name="テキスト ボックス 717"/>
        <xdr:cNvSpPr txBox="1"/>
      </xdr:nvSpPr>
      <xdr:spPr>
        <a:xfrm>
          <a:off x="14325111" y="165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161226</xdr:rowOff>
    </xdr:from>
    <xdr:to>
      <xdr:col>72</xdr:col>
      <xdr:colOff>38100</xdr:colOff>
      <xdr:row>96</xdr:row>
      <xdr:rowOff>91376</xdr:rowOff>
    </xdr:to>
    <xdr:sp macro="" textlink="">
      <xdr:nvSpPr>
        <xdr:cNvPr id="719" name="楕円 718"/>
        <xdr:cNvSpPr/>
      </xdr:nvSpPr>
      <xdr:spPr>
        <a:xfrm>
          <a:off x="13652500" y="164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82503</xdr:rowOff>
    </xdr:from>
    <xdr:ext cx="534377" cy="259045"/>
    <xdr:sp macro="" textlink="">
      <xdr:nvSpPr>
        <xdr:cNvPr id="720" name="テキスト ボックス 719"/>
        <xdr:cNvSpPr txBox="1"/>
      </xdr:nvSpPr>
      <xdr:spPr>
        <a:xfrm>
          <a:off x="13436111" y="165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164745</xdr:rowOff>
    </xdr:from>
    <xdr:to>
      <xdr:col>67</xdr:col>
      <xdr:colOff>101600</xdr:colOff>
      <xdr:row>96</xdr:row>
      <xdr:rowOff>94895</xdr:rowOff>
    </xdr:to>
    <xdr:sp macro="" textlink="">
      <xdr:nvSpPr>
        <xdr:cNvPr id="721" name="楕円 720"/>
        <xdr:cNvSpPr/>
      </xdr:nvSpPr>
      <xdr:spPr>
        <a:xfrm>
          <a:off x="12763500" y="1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86022</xdr:rowOff>
    </xdr:from>
    <xdr:ext cx="534377" cy="259045"/>
    <xdr:sp macro="" textlink="">
      <xdr:nvSpPr>
        <xdr:cNvPr id="722" name="テキスト ボックス 721"/>
        <xdr:cNvSpPr txBox="1"/>
      </xdr:nvSpPr>
      <xdr:spPr>
        <a:xfrm>
          <a:off x="12547111" y="165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２年度の特別定額給付金事業の終了により大幅な減少となったが、ふるさと応援寄附金の大幅な増加に伴う委託料の増加により、類似団体と比較して非常に高くなっている。民生費は、住民税非課税世帯等給付金、子育て世帯への臨時特別給付金の皆増により類似団体と同様に増加した。衛生費は、ワクチン接種体制整備確保対策に係る費用の増加が全国的な増加要因だが、市立病院における産科の再開により、病院事業会計への繰出金が</a:t>
          </a:r>
          <a:r>
            <a:rPr kumimoji="1" lang="en-US" altLang="ja-JP" sz="1300">
              <a:latin typeface="ＭＳ Ｐゴシック" panose="020B0600070205080204" pitchFamily="50" charset="-128"/>
              <a:ea typeface="ＭＳ Ｐゴシック" panose="020B0600070205080204" pitchFamily="50" charset="-128"/>
            </a:rPr>
            <a:t>133,037</a:t>
          </a:r>
          <a:r>
            <a:rPr kumimoji="1" lang="ja-JP" altLang="en-US" sz="1300">
              <a:latin typeface="ＭＳ Ｐゴシック" panose="020B0600070205080204" pitchFamily="50" charset="-128"/>
              <a:ea typeface="ＭＳ Ｐゴシック" panose="020B0600070205080204" pitchFamily="50" charset="-128"/>
            </a:rPr>
            <a:t>千円の増となったこと等により、類似団体との乖離は大きくなった。商工費は、新型コロナウイルス感染症対策事業として市民への商品券の配布事業等が</a:t>
          </a:r>
          <a:r>
            <a:rPr kumimoji="1" lang="en-US" altLang="ja-JP" sz="1300">
              <a:latin typeface="ＭＳ Ｐゴシック" panose="020B0600070205080204" pitchFamily="50" charset="-128"/>
              <a:ea typeface="ＭＳ Ｐゴシック" panose="020B0600070205080204" pitchFamily="50" charset="-128"/>
            </a:rPr>
            <a:t>309,551</a:t>
          </a:r>
          <a:r>
            <a:rPr kumimoji="1" lang="ja-JP" altLang="en-US" sz="1300">
              <a:latin typeface="ＭＳ Ｐゴシック" panose="020B0600070205080204" pitchFamily="50" charset="-128"/>
              <a:ea typeface="ＭＳ Ｐゴシック" panose="020B0600070205080204" pitchFamily="50" charset="-128"/>
            </a:rPr>
            <a:t>千円の増で大幅な増加となったことにより、類似団体並みの水準となった。土木費は、橋梁事業が城南橋修繕事業の完了に伴い</a:t>
          </a:r>
          <a:r>
            <a:rPr kumimoji="1" lang="en-US" altLang="ja-JP" sz="1300">
              <a:latin typeface="ＭＳ Ｐゴシック" panose="020B0600070205080204" pitchFamily="50" charset="-128"/>
              <a:ea typeface="ＭＳ Ｐゴシック" panose="020B0600070205080204" pitchFamily="50" charset="-128"/>
            </a:rPr>
            <a:t>179,366</a:t>
          </a:r>
          <a:r>
            <a:rPr kumimoji="1" lang="ja-JP" altLang="en-US" sz="1300">
              <a:latin typeface="ＭＳ Ｐゴシック" panose="020B0600070205080204" pitchFamily="50" charset="-128"/>
              <a:ea typeface="ＭＳ Ｐゴシック" panose="020B0600070205080204" pitchFamily="50" charset="-128"/>
            </a:rPr>
            <a:t>千円の減、市単道路橋梁維持補修事業の減により道路維持補修事業全体で</a:t>
          </a:r>
          <a:r>
            <a:rPr kumimoji="1" lang="en-US" altLang="ja-JP" sz="1300">
              <a:latin typeface="ＭＳ Ｐゴシック" panose="020B0600070205080204" pitchFamily="50" charset="-128"/>
              <a:ea typeface="ＭＳ Ｐゴシック" panose="020B0600070205080204" pitchFamily="50" charset="-128"/>
            </a:rPr>
            <a:t>176,068</a:t>
          </a:r>
          <a:r>
            <a:rPr kumimoji="1" lang="ja-JP" altLang="en-US" sz="1300">
              <a:latin typeface="ＭＳ Ｐゴシック" panose="020B0600070205080204" pitchFamily="50" charset="-128"/>
              <a:ea typeface="ＭＳ Ｐゴシック" panose="020B0600070205080204" pitchFamily="50" charset="-128"/>
            </a:rPr>
            <a:t>千円の減、その他都市計画費、住宅関係経費も減となり</a:t>
          </a:r>
          <a:r>
            <a:rPr kumimoji="1" lang="en-US" altLang="ja-JP" sz="1300">
              <a:latin typeface="ＭＳ Ｐゴシック" panose="020B0600070205080204" pitchFamily="50" charset="-128"/>
              <a:ea typeface="ＭＳ Ｐゴシック" panose="020B0600070205080204" pitchFamily="50" charset="-128"/>
            </a:rPr>
            <a:t>462,856</a:t>
          </a:r>
          <a:r>
            <a:rPr kumimoji="1" lang="ja-JP" altLang="en-US" sz="1300">
              <a:latin typeface="ＭＳ Ｐゴシック" panose="020B0600070205080204" pitchFamily="50" charset="-128"/>
              <a:ea typeface="ＭＳ Ｐゴシック" panose="020B0600070205080204" pitchFamily="50" charset="-128"/>
            </a:rPr>
            <a:t>千円の大幅な減となった結果、令和元年度以前と同じく、類似団体と比較して大幅に低くなった。教育費は、学校教育事業に係る工事請負費</a:t>
          </a:r>
          <a:r>
            <a:rPr kumimoji="1" lang="en-US" altLang="ja-JP" sz="1300">
              <a:latin typeface="ＭＳ Ｐゴシック" panose="020B0600070205080204" pitchFamily="50" charset="-128"/>
              <a:ea typeface="ＭＳ Ｐゴシック" panose="020B0600070205080204" pitchFamily="50" charset="-128"/>
            </a:rPr>
            <a:t>100,882</a:t>
          </a:r>
          <a:r>
            <a:rPr kumimoji="1" lang="ja-JP" altLang="en-US" sz="1300">
              <a:latin typeface="ＭＳ Ｐゴシック" panose="020B0600070205080204" pitchFamily="50" charset="-128"/>
              <a:ea typeface="ＭＳ Ｐゴシック" panose="020B0600070205080204" pitchFamily="50" charset="-128"/>
            </a:rPr>
            <a:t>千円が皆減であったが、公立大学法人都留文科大学関係費のうち交付金が大学新棟整備事業分として</a:t>
          </a:r>
          <a:r>
            <a:rPr kumimoji="1" lang="en-US" altLang="ja-JP" sz="1300">
              <a:latin typeface="ＭＳ Ｐゴシック" panose="020B0600070205080204" pitchFamily="50" charset="-128"/>
              <a:ea typeface="ＭＳ Ｐゴシック" panose="020B0600070205080204" pitchFamily="50" charset="-128"/>
            </a:rPr>
            <a:t>530,786</a:t>
          </a:r>
          <a:r>
            <a:rPr kumimoji="1" lang="ja-JP" altLang="en-US" sz="1300">
              <a:latin typeface="ＭＳ Ｐゴシック" panose="020B0600070205080204" pitchFamily="50" charset="-128"/>
              <a:ea typeface="ＭＳ Ｐゴシック" panose="020B0600070205080204" pitchFamily="50" charset="-128"/>
            </a:rPr>
            <a:t>千円の増、積立金が</a:t>
          </a:r>
          <a:r>
            <a:rPr kumimoji="1" lang="en-US" altLang="ja-JP" sz="1300">
              <a:latin typeface="ＭＳ Ｐゴシック" panose="020B0600070205080204" pitchFamily="50" charset="-128"/>
              <a:ea typeface="ＭＳ Ｐゴシック" panose="020B0600070205080204" pitchFamily="50" charset="-128"/>
            </a:rPr>
            <a:t>292,423</a:t>
          </a:r>
          <a:r>
            <a:rPr kumimoji="1" lang="ja-JP" altLang="en-US" sz="1300">
              <a:latin typeface="ＭＳ Ｐゴシック" panose="020B0600070205080204" pitchFamily="50" charset="-128"/>
              <a:ea typeface="ＭＳ Ｐゴシック" panose="020B0600070205080204" pitchFamily="50" charset="-128"/>
            </a:rPr>
            <a:t>千円の増であり大幅な増となっている。また、類似団体と比較して高い要因となっている。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財政調整基金の標準財政規模比は、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25.62%</a:t>
          </a:r>
          <a:r>
            <a:rPr kumimoji="1" lang="ja-JP" altLang="en-US" sz="1400">
              <a:latin typeface="ＭＳ ゴシック" pitchFamily="49" charset="-128"/>
              <a:ea typeface="ＭＳ ゴシック" pitchFamily="49" charset="-128"/>
            </a:rPr>
            <a:t>となった。実質収支は、前年度から</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5.79%</a:t>
          </a:r>
          <a:r>
            <a:rPr kumimoji="1" lang="ja-JP" altLang="en-US" sz="1400">
              <a:latin typeface="ＭＳ ゴシック" pitchFamily="49" charset="-128"/>
              <a:ea typeface="ＭＳ ゴシック" pitchFamily="49" charset="-128"/>
            </a:rPr>
            <a:t>となっている。また、実質単年度収支についても前年度から</a:t>
          </a:r>
          <a:r>
            <a:rPr kumimoji="1" lang="en-US" altLang="ja-JP" sz="1400">
              <a:latin typeface="ＭＳ ゴシック" pitchFamily="49" charset="-128"/>
              <a:ea typeface="ＭＳ ゴシック" pitchFamily="49" charset="-128"/>
            </a:rPr>
            <a:t>3.36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4.13%</a:t>
          </a:r>
          <a:r>
            <a:rPr kumimoji="1" lang="ja-JP" altLang="en-US" sz="1400">
              <a:latin typeface="ＭＳ ゴシック" pitchFamily="49" charset="-128"/>
              <a:ea typeface="ＭＳ ゴシック" pitchFamily="49" charset="-128"/>
            </a:rPr>
            <a:t>となった。普通交付税の大幅な増加が要因として挙げられるが、財政調整基金については、臨時的な大規模事業の財源として活用しつつも、必要以上に積み過ぎないよう管理していることも要因である。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各会計とも黒字決算となっており、今後も健全な財政運営に努めていく。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企業会計については、黒字決算となってはいるものの、一般会計からの繰出金が増加傾向にあるため、運営費の削減、料金の見直し等を行うなかで、健全な経営を推進していく。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19440570</v>
      </c>
      <c r="BO4" s="410"/>
      <c r="BP4" s="410"/>
      <c r="BQ4" s="410"/>
      <c r="BR4" s="410"/>
      <c r="BS4" s="410"/>
      <c r="BT4" s="410"/>
      <c r="BU4" s="411"/>
      <c r="BV4" s="409">
        <v>19829985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6.7</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18707544</v>
      </c>
      <c r="BO5" s="447"/>
      <c r="BP5" s="447"/>
      <c r="BQ5" s="447"/>
      <c r="BR5" s="447"/>
      <c r="BS5" s="447"/>
      <c r="BT5" s="447"/>
      <c r="BU5" s="448"/>
      <c r="BV5" s="446">
        <v>19089260</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86.7</v>
      </c>
      <c r="CU5" s="444"/>
      <c r="CV5" s="444"/>
      <c r="CW5" s="444"/>
      <c r="CX5" s="444"/>
      <c r="CY5" s="444"/>
      <c r="CZ5" s="444"/>
      <c r="DA5" s="445"/>
      <c r="DB5" s="443">
        <v>89.5</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733026</v>
      </c>
      <c r="BO6" s="447"/>
      <c r="BP6" s="447"/>
      <c r="BQ6" s="447"/>
      <c r="BR6" s="447"/>
      <c r="BS6" s="447"/>
      <c r="BT6" s="447"/>
      <c r="BU6" s="448"/>
      <c r="BV6" s="446">
        <v>740725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90.3</v>
      </c>
      <c r="CU6" s="484"/>
      <c r="CV6" s="484"/>
      <c r="CW6" s="484"/>
      <c r="CX6" s="484"/>
      <c r="CY6" s="484"/>
      <c r="CZ6" s="484"/>
      <c r="DA6" s="485"/>
      <c r="DB6" s="483">
        <v>93.2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164840</v>
      </c>
      <c r="BO7" s="447"/>
      <c r="BP7" s="447"/>
      <c r="BQ7" s="447"/>
      <c r="BR7" s="447"/>
      <c r="BS7" s="447"/>
      <c r="BT7" s="447"/>
      <c r="BU7" s="448"/>
      <c r="BV7" s="446">
        <v>111711</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9809121</v>
      </c>
      <c r="CU7" s="447"/>
      <c r="CV7" s="447"/>
      <c r="CW7" s="447"/>
      <c r="CX7" s="447"/>
      <c r="CY7" s="447"/>
      <c r="CZ7" s="447"/>
      <c r="DA7" s="448"/>
      <c r="DB7" s="446">
        <v>9355821</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568186</v>
      </c>
      <c r="BO8" s="447"/>
      <c r="BP8" s="447"/>
      <c r="BQ8" s="447"/>
      <c r="BR8" s="447"/>
      <c r="BS8" s="447"/>
      <c r="BT8" s="447"/>
      <c r="BU8" s="448"/>
      <c r="BV8" s="446">
        <v>629014</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0.49</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31016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93</v>
      </c>
      <c r="AV9" s="479"/>
      <c r="AW9" s="479"/>
      <c r="AX9" s="479"/>
      <c r="AY9" s="480" t="s">
        <v>116</v>
      </c>
      <c r="AZ9" s="481"/>
      <c r="BA9" s="481"/>
      <c r="BB9" s="481"/>
      <c r="BC9" s="481"/>
      <c r="BD9" s="481"/>
      <c r="BE9" s="481"/>
      <c r="BF9" s="481"/>
      <c r="BG9" s="481"/>
      <c r="BH9" s="481"/>
      <c r="BI9" s="481"/>
      <c r="BJ9" s="481"/>
      <c r="BK9" s="481"/>
      <c r="BL9" s="481"/>
      <c r="BM9" s="482"/>
      <c r="BN9" s="446">
        <v>-60828</v>
      </c>
      <c r="BO9" s="447"/>
      <c r="BP9" s="447"/>
      <c r="BQ9" s="447"/>
      <c r="BR9" s="447"/>
      <c r="BS9" s="447"/>
      <c r="BT9" s="447"/>
      <c r="BU9" s="448"/>
      <c r="BV9" s="446">
        <v>291949</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9.3000000000000007</v>
      </c>
      <c r="CU9" s="444"/>
      <c r="CV9" s="444"/>
      <c r="CW9" s="444"/>
      <c r="CX9" s="444"/>
      <c r="CY9" s="444"/>
      <c r="CZ9" s="444"/>
      <c r="DA9" s="445"/>
      <c r="DB9" s="443">
        <v>10.3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32002</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5670</v>
      </c>
      <c r="BO10" s="447"/>
      <c r="BP10" s="447"/>
      <c r="BQ10" s="447"/>
      <c r="BR10" s="447"/>
      <c r="BS10" s="447"/>
      <c r="BT10" s="447"/>
      <c r="BU10" s="448"/>
      <c r="BV10" s="446">
        <v>6252</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29516</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93</v>
      </c>
      <c r="AV12" s="479"/>
      <c r="AW12" s="479"/>
      <c r="AX12" s="479"/>
      <c r="AY12" s="480" t="s">
        <v>135</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370000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28950</v>
      </c>
      <c r="S13" s="531"/>
      <c r="T13" s="531"/>
      <c r="U13" s="531"/>
      <c r="V13" s="532"/>
      <c r="W13" s="462" t="s">
        <v>138</v>
      </c>
      <c r="X13" s="463"/>
      <c r="Y13" s="463"/>
      <c r="Z13" s="463"/>
      <c r="AA13" s="463"/>
      <c r="AB13" s="453"/>
      <c r="AC13" s="497">
        <v>230</v>
      </c>
      <c r="AD13" s="498"/>
      <c r="AE13" s="498"/>
      <c r="AF13" s="498"/>
      <c r="AG13" s="540"/>
      <c r="AH13" s="497">
        <v>242</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-405158</v>
      </c>
      <c r="BO13" s="447"/>
      <c r="BP13" s="447"/>
      <c r="BQ13" s="447"/>
      <c r="BR13" s="447"/>
      <c r="BS13" s="447"/>
      <c r="BT13" s="447"/>
      <c r="BU13" s="448"/>
      <c r="BV13" s="446">
        <v>-71799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10.9</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29888</v>
      </c>
      <c r="S14" s="531"/>
      <c r="T14" s="531"/>
      <c r="U14" s="531"/>
      <c r="V14" s="532"/>
      <c r="W14" s="436"/>
      <c r="X14" s="437"/>
      <c r="Y14" s="437"/>
      <c r="Z14" s="437"/>
      <c r="AA14" s="437"/>
      <c r="AB14" s="426"/>
      <c r="AC14" s="533">
        <v>1.6</v>
      </c>
      <c r="AD14" s="534"/>
      <c r="AE14" s="534"/>
      <c r="AF14" s="534"/>
      <c r="AG14" s="535"/>
      <c r="AH14" s="533">
        <v>1.6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v>4.2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29285</v>
      </c>
      <c r="S15" s="531"/>
      <c r="T15" s="531"/>
      <c r="U15" s="531"/>
      <c r="V15" s="532"/>
      <c r="W15" s="462" t="s">
        <v>147</v>
      </c>
      <c r="X15" s="463"/>
      <c r="Y15" s="463"/>
      <c r="Z15" s="463"/>
      <c r="AA15" s="463"/>
      <c r="AB15" s="453"/>
      <c r="AC15" s="497">
        <v>4890</v>
      </c>
      <c r="AD15" s="498"/>
      <c r="AE15" s="498"/>
      <c r="AF15" s="498"/>
      <c r="AG15" s="540"/>
      <c r="AH15" s="497">
        <v>5498</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3725468</v>
      </c>
      <c r="BO15" s="410"/>
      <c r="BP15" s="410"/>
      <c r="BQ15" s="410"/>
      <c r="BR15" s="410"/>
      <c r="BS15" s="410"/>
      <c r="BT15" s="410"/>
      <c r="BU15" s="411"/>
      <c r="BV15" s="409">
        <v>3831271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34.200000000000003</v>
      </c>
      <c r="AD16" s="534"/>
      <c r="AE16" s="534"/>
      <c r="AF16" s="534"/>
      <c r="AG16" s="535"/>
      <c r="AH16" s="533">
        <v>36.6</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8311562</v>
      </c>
      <c r="BO16" s="447"/>
      <c r="BP16" s="447"/>
      <c r="BQ16" s="447"/>
      <c r="BR16" s="447"/>
      <c r="BS16" s="447"/>
      <c r="BT16" s="447"/>
      <c r="BU16" s="448"/>
      <c r="BV16" s="446">
        <v>7926616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9169</v>
      </c>
      <c r="AD17" s="498"/>
      <c r="AE17" s="498"/>
      <c r="AF17" s="498"/>
      <c r="AG17" s="540"/>
      <c r="AH17" s="497">
        <v>9302</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4695497</v>
      </c>
      <c r="BO17" s="447"/>
      <c r="BP17" s="447"/>
      <c r="BQ17" s="447"/>
      <c r="BR17" s="447"/>
      <c r="BS17" s="447"/>
      <c r="BT17" s="447"/>
      <c r="BU17" s="448"/>
      <c r="BV17" s="446">
        <v>4848074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161.63</v>
      </c>
      <c r="M18" s="570"/>
      <c r="N18" s="570"/>
      <c r="O18" s="570"/>
      <c r="P18" s="570"/>
      <c r="Q18" s="570"/>
      <c r="R18" s="571"/>
      <c r="S18" s="571"/>
      <c r="T18" s="571"/>
      <c r="U18" s="571"/>
      <c r="V18" s="572"/>
      <c r="W18" s="464"/>
      <c r="X18" s="465"/>
      <c r="Y18" s="465"/>
      <c r="Z18" s="465"/>
      <c r="AA18" s="465"/>
      <c r="AB18" s="456"/>
      <c r="AC18" s="573">
        <v>64.2</v>
      </c>
      <c r="AD18" s="574"/>
      <c r="AE18" s="574"/>
      <c r="AF18" s="574"/>
      <c r="AG18" s="575"/>
      <c r="AH18" s="573">
        <v>61.8</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8560550</v>
      </c>
      <c r="BO18" s="447"/>
      <c r="BP18" s="447"/>
      <c r="BQ18" s="447"/>
      <c r="BR18" s="447"/>
      <c r="BS18" s="447"/>
      <c r="BT18" s="447"/>
      <c r="BU18" s="448"/>
      <c r="BV18" s="446">
        <v>8216149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192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11646813</v>
      </c>
      <c r="BO19" s="447"/>
      <c r="BP19" s="447"/>
      <c r="BQ19" s="447"/>
      <c r="BR19" s="447"/>
      <c r="BS19" s="447"/>
      <c r="BT19" s="447"/>
      <c r="BU19" s="448"/>
      <c r="BV19" s="446">
        <v>10406143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14044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12031149</v>
      </c>
      <c r="BO22" s="410"/>
      <c r="BP22" s="410"/>
      <c r="BQ22" s="410"/>
      <c r="BR22" s="410"/>
      <c r="BS22" s="410"/>
      <c r="BT22" s="410"/>
      <c r="BU22" s="411"/>
      <c r="BV22" s="409">
        <v>12076243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10485437</v>
      </c>
      <c r="BO23" s="447"/>
      <c r="BP23" s="447"/>
      <c r="BQ23" s="447"/>
      <c r="BR23" s="447"/>
      <c r="BS23" s="447"/>
      <c r="BT23" s="447"/>
      <c r="BU23" s="448"/>
      <c r="BV23" s="446">
        <v>10493711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7544</v>
      </c>
      <c r="R24" s="498"/>
      <c r="S24" s="498"/>
      <c r="T24" s="498"/>
      <c r="U24" s="498"/>
      <c r="V24" s="540"/>
      <c r="W24" s="592"/>
      <c r="X24" s="593"/>
      <c r="Y24" s="594"/>
      <c r="Z24" s="496" t="s">
        <v>172</v>
      </c>
      <c r="AA24" s="476"/>
      <c r="AB24" s="476"/>
      <c r="AC24" s="476"/>
      <c r="AD24" s="476"/>
      <c r="AE24" s="476"/>
      <c r="AF24" s="476"/>
      <c r="AG24" s="477"/>
      <c r="AH24" s="497">
        <v>260</v>
      </c>
      <c r="AI24" s="498"/>
      <c r="AJ24" s="498"/>
      <c r="AK24" s="498"/>
      <c r="AL24" s="540"/>
      <c r="AM24" s="497">
        <v>746720</v>
      </c>
      <c r="AN24" s="498"/>
      <c r="AO24" s="498"/>
      <c r="AP24" s="498"/>
      <c r="AQ24" s="498"/>
      <c r="AR24" s="540"/>
      <c r="AS24" s="497">
        <v>2872</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6120967</v>
      </c>
      <c r="BO24" s="447"/>
      <c r="BP24" s="447"/>
      <c r="BQ24" s="447"/>
      <c r="BR24" s="447"/>
      <c r="BS24" s="447"/>
      <c r="BT24" s="447"/>
      <c r="BU24" s="448"/>
      <c r="BV24" s="446">
        <v>6086924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6016</v>
      </c>
      <c r="R25" s="498"/>
      <c r="S25" s="498"/>
      <c r="T25" s="498"/>
      <c r="U25" s="498"/>
      <c r="V25" s="540"/>
      <c r="W25" s="592"/>
      <c r="X25" s="593"/>
      <c r="Y25" s="594"/>
      <c r="Z25" s="496" t="s">
        <v>175</v>
      </c>
      <c r="AA25" s="476"/>
      <c r="AB25" s="476"/>
      <c r="AC25" s="476"/>
      <c r="AD25" s="476"/>
      <c r="AE25" s="476"/>
      <c r="AF25" s="476"/>
      <c r="AG25" s="477"/>
      <c r="AH25" s="497">
        <v>58</v>
      </c>
      <c r="AI25" s="498"/>
      <c r="AJ25" s="498"/>
      <c r="AK25" s="498"/>
      <c r="AL25" s="540"/>
      <c r="AM25" s="497">
        <v>156194</v>
      </c>
      <c r="AN25" s="498"/>
      <c r="AO25" s="498"/>
      <c r="AP25" s="498"/>
      <c r="AQ25" s="498"/>
      <c r="AR25" s="540"/>
      <c r="AS25" s="497">
        <v>2693</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396903</v>
      </c>
      <c r="BO25" s="410"/>
      <c r="BP25" s="410"/>
      <c r="BQ25" s="410"/>
      <c r="BR25" s="410"/>
      <c r="BS25" s="410"/>
      <c r="BT25" s="410"/>
      <c r="BU25" s="411"/>
      <c r="BV25" s="409">
        <v>699741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5130</v>
      </c>
      <c r="R26" s="498"/>
      <c r="S26" s="498"/>
      <c r="T26" s="498"/>
      <c r="U26" s="498"/>
      <c r="V26" s="540"/>
      <c r="W26" s="592"/>
      <c r="X26" s="593"/>
      <c r="Y26" s="594"/>
      <c r="Z26" s="496" t="s">
        <v>178</v>
      </c>
      <c r="AA26" s="598"/>
      <c r="AB26" s="598"/>
      <c r="AC26" s="598"/>
      <c r="AD26" s="598"/>
      <c r="AE26" s="598"/>
      <c r="AF26" s="598"/>
      <c r="AG26" s="599"/>
      <c r="AH26" s="497">
        <v>3</v>
      </c>
      <c r="AI26" s="498"/>
      <c r="AJ26" s="498"/>
      <c r="AK26" s="498"/>
      <c r="AL26" s="540"/>
      <c r="AM26" s="497">
        <v>6912</v>
      </c>
      <c r="AN26" s="498"/>
      <c r="AO26" s="498"/>
      <c r="AP26" s="498"/>
      <c r="AQ26" s="498"/>
      <c r="AR26" s="540"/>
      <c r="AS26" s="497">
        <v>2304</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3800</v>
      </c>
      <c r="R27" s="498"/>
      <c r="S27" s="498"/>
      <c r="T27" s="498"/>
      <c r="U27" s="498"/>
      <c r="V27" s="540"/>
      <c r="W27" s="592"/>
      <c r="X27" s="593"/>
      <c r="Y27" s="594"/>
      <c r="Z27" s="496" t="s">
        <v>182</v>
      </c>
      <c r="AA27" s="476"/>
      <c r="AB27" s="476"/>
      <c r="AC27" s="476"/>
      <c r="AD27" s="476"/>
      <c r="AE27" s="476"/>
      <c r="AF27" s="476"/>
      <c r="AG27" s="477"/>
      <c r="AH27" s="497" t="s">
        <v>129</v>
      </c>
      <c r="AI27" s="498"/>
      <c r="AJ27" s="498"/>
      <c r="AK27" s="498"/>
      <c r="AL27" s="540"/>
      <c r="AM27" s="497" t="s">
        <v>183</v>
      </c>
      <c r="AN27" s="498"/>
      <c r="AO27" s="498"/>
      <c r="AP27" s="498"/>
      <c r="AQ27" s="498"/>
      <c r="AR27" s="540"/>
      <c r="AS27" s="497" t="s">
        <v>129</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180</v>
      </c>
      <c r="BO27" s="566"/>
      <c r="BP27" s="566"/>
      <c r="BQ27" s="566"/>
      <c r="BR27" s="566"/>
      <c r="BS27" s="566"/>
      <c r="BT27" s="566"/>
      <c r="BU27" s="567"/>
      <c r="BV27" s="565" t="s">
        <v>183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185</v>
      </c>
      <c r="F28" s="476"/>
      <c r="G28" s="476"/>
      <c r="H28" s="476"/>
      <c r="I28" s="476"/>
      <c r="J28" s="476"/>
      <c r="K28" s="477"/>
      <c r="L28" s="497">
        <v>1</v>
      </c>
      <c r="M28" s="498"/>
      <c r="N28" s="498"/>
      <c r="O28" s="498"/>
      <c r="P28" s="540"/>
      <c r="Q28" s="497">
        <v>3550</v>
      </c>
      <c r="R28" s="498"/>
      <c r="S28" s="498"/>
      <c r="T28" s="498"/>
      <c r="U28" s="498"/>
      <c r="V28" s="540"/>
      <c r="W28" s="592"/>
      <c r="X28" s="593"/>
      <c r="Y28" s="594"/>
      <c r="Z28" s="496" t="s">
        <v>186</v>
      </c>
      <c r="AA28" s="476"/>
      <c r="AB28" s="476"/>
      <c r="AC28" s="476"/>
      <c r="AD28" s="476"/>
      <c r="AE28" s="476"/>
      <c r="AF28" s="476"/>
      <c r="AG28" s="477"/>
      <c r="AH28" s="497" t="s">
        <v>183</v>
      </c>
      <c r="AI28" s="498"/>
      <c r="AJ28" s="498"/>
      <c r="AK28" s="498"/>
      <c r="AL28" s="540"/>
      <c r="AM28" s="497" t="s">
        <v>129</v>
      </c>
      <c r="AN28" s="498"/>
      <c r="AO28" s="498"/>
      <c r="AP28" s="498"/>
      <c r="AQ28" s="498"/>
      <c r="AR28" s="540"/>
      <c r="AS28" s="497" t="s">
        <v>180</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2513045</v>
      </c>
      <c r="BO28" s="410"/>
      <c r="BP28" s="410"/>
      <c r="BQ28" s="410"/>
      <c r="BR28" s="410"/>
      <c r="BS28" s="410"/>
      <c r="BT28" s="410"/>
      <c r="BU28" s="411"/>
      <c r="BV28" s="409">
        <v>2542375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188</v>
      </c>
      <c r="F29" s="476"/>
      <c r="G29" s="476"/>
      <c r="H29" s="476"/>
      <c r="I29" s="476"/>
      <c r="J29" s="476"/>
      <c r="K29" s="477"/>
      <c r="L29" s="497">
        <v>14</v>
      </c>
      <c r="M29" s="498"/>
      <c r="N29" s="498"/>
      <c r="O29" s="498"/>
      <c r="P29" s="540"/>
      <c r="Q29" s="497">
        <v>3450</v>
      </c>
      <c r="R29" s="498"/>
      <c r="S29" s="498"/>
      <c r="T29" s="498"/>
      <c r="U29" s="498"/>
      <c r="V29" s="540"/>
      <c r="W29" s="595"/>
      <c r="X29" s="596"/>
      <c r="Y29" s="597"/>
      <c r="Z29" s="496" t="s">
        <v>189</v>
      </c>
      <c r="AA29" s="476"/>
      <c r="AB29" s="476"/>
      <c r="AC29" s="476"/>
      <c r="AD29" s="476"/>
      <c r="AE29" s="476"/>
      <c r="AF29" s="476"/>
      <c r="AG29" s="477"/>
      <c r="AH29" s="497">
        <v>260</v>
      </c>
      <c r="AI29" s="498"/>
      <c r="AJ29" s="498"/>
      <c r="AK29" s="498"/>
      <c r="AL29" s="540"/>
      <c r="AM29" s="497">
        <v>746720</v>
      </c>
      <c r="AN29" s="498"/>
      <c r="AO29" s="498"/>
      <c r="AP29" s="498"/>
      <c r="AQ29" s="498"/>
      <c r="AR29" s="540"/>
      <c r="AS29" s="497">
        <v>2872</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7055</v>
      </c>
      <c r="BO29" s="447"/>
      <c r="BP29" s="447"/>
      <c r="BQ29" s="447"/>
      <c r="BR29" s="447"/>
      <c r="BS29" s="447"/>
      <c r="BT29" s="447"/>
      <c r="BU29" s="448"/>
      <c r="BV29" s="446">
        <v>7055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97.8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7093321</v>
      </c>
      <c r="BO30" s="566"/>
      <c r="BP30" s="566"/>
      <c r="BQ30" s="566"/>
      <c r="BR30" s="566"/>
      <c r="BS30" s="566"/>
      <c r="BT30" s="566"/>
      <c r="BU30" s="567"/>
      <c r="BV30" s="565">
        <v>5708224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202</v>
      </c>
      <c r="AN33" s="470"/>
      <c r="AO33" s="435" t="s">
        <v>199</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198</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大月都留広域事務組合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都留楽友協会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山梨県市町村総合事務組合（一般会計）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都留市観光振興公社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介護保険サービス事業特別会計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IF('各会計、関係団体の財政状況及び健全化判断比率'!B34="","",'各会計、関係団体の財政状況及び健全化判断比率'!B34)</f>
        <v>簡易水道事業会計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山梨県市町村総合事務組合（電子化事業及び会館管理・研修事業特別会計）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都留市土地開発公社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f t="shared" si="0"/>
        <v>9</v>
      </c>
      <c r="AN37" s="636"/>
      <c r="AO37" s="637" t="str">
        <f>IF('各会計、関係団体の財政状況及び健全化判断比率'!B35="","",'各会計、関係団体の財政状況及び健全化判断比率'!B35)</f>
        <v>下水道事業会計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山梨県市町村総合事務組合（一般廃棄物最終処分場事業特別会計）</v>
      </c>
      <c r="BZ37" s="637"/>
      <c r="CA37" s="637"/>
      <c r="CB37" s="637"/>
      <c r="CC37" s="637"/>
      <c r="CD37" s="637"/>
      <c r="CE37" s="637"/>
      <c r="CF37" s="637"/>
      <c r="CG37" s="637"/>
      <c r="CH37" s="637"/>
      <c r="CI37" s="637"/>
      <c r="CJ37" s="637"/>
      <c r="CK37" s="637"/>
      <c r="CL37" s="637"/>
      <c r="CM37" s="637"/>
      <c r="CN37" s="178"/>
      <c r="CO37" s="636">
        <f t="shared" si="3"/>
        <v>22</v>
      </c>
      <c r="CP37" s="636"/>
      <c r="CQ37" s="637" t="str">
        <f>IF('各会計、関係団体の財政状況及び健全化判断比率'!BS10="","",'各会計、関係団体の財政状況及び健全化判断比率'!BS10)</f>
        <v>公立大学法人都留文科大学</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山梨県市町村総合事務組合（入札参加資格審査事業費特別会計）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山梨県市町村総合事務組合（交通災害共済事業特別会計）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山梨県後期高齢者医療広域連合（一般会計）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山梨県後期高齢者医療広域連合（後期高齢者医療特別会計）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富士・東部広域環境事務組合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6" t="s">
        <v>571</v>
      </c>
      <c r="D34" s="1216"/>
      <c r="E34" s="1217"/>
      <c r="F34" s="32">
        <v>2.1800000000000002</v>
      </c>
      <c r="G34" s="33">
        <v>6.59</v>
      </c>
      <c r="H34" s="33">
        <v>3.86</v>
      </c>
      <c r="I34" s="33">
        <v>6.72</v>
      </c>
      <c r="J34" s="34">
        <v>5.79</v>
      </c>
      <c r="K34" s="22"/>
      <c r="L34" s="22"/>
      <c r="M34" s="22"/>
      <c r="N34" s="22"/>
      <c r="O34" s="22"/>
      <c r="P34" s="22"/>
    </row>
    <row r="35" spans="1:16" ht="39" customHeight="1" x14ac:dyDescent="0.2">
      <c r="A35" s="22"/>
      <c r="B35" s="35"/>
      <c r="C35" s="1210" t="s">
        <v>572</v>
      </c>
      <c r="D35" s="1211"/>
      <c r="E35" s="1212"/>
      <c r="F35" s="36">
        <v>8.11</v>
      </c>
      <c r="G35" s="37">
        <v>3.02</v>
      </c>
      <c r="H35" s="37">
        <v>3.11</v>
      </c>
      <c r="I35" s="37">
        <v>3.47</v>
      </c>
      <c r="J35" s="38">
        <v>4.8499999999999996</v>
      </c>
      <c r="K35" s="22"/>
      <c r="L35" s="22"/>
      <c r="M35" s="22"/>
      <c r="N35" s="22"/>
      <c r="O35" s="22"/>
      <c r="P35" s="22"/>
    </row>
    <row r="36" spans="1:16" ht="39" customHeight="1" x14ac:dyDescent="0.2">
      <c r="A36" s="22"/>
      <c r="B36" s="35"/>
      <c r="C36" s="1210" t="s">
        <v>573</v>
      </c>
      <c r="D36" s="1211"/>
      <c r="E36" s="1212"/>
      <c r="F36" s="36">
        <v>3.78</v>
      </c>
      <c r="G36" s="37">
        <v>4.07</v>
      </c>
      <c r="H36" s="37">
        <v>4.8099999999999996</v>
      </c>
      <c r="I36" s="37">
        <v>4.46</v>
      </c>
      <c r="J36" s="38">
        <v>4.41</v>
      </c>
      <c r="K36" s="22"/>
      <c r="L36" s="22"/>
      <c r="M36" s="22"/>
      <c r="N36" s="22"/>
      <c r="O36" s="22"/>
      <c r="P36" s="22"/>
    </row>
    <row r="37" spans="1:16" ht="39" customHeight="1" x14ac:dyDescent="0.2">
      <c r="A37" s="22"/>
      <c r="B37" s="35"/>
      <c r="C37" s="1210" t="s">
        <v>574</v>
      </c>
      <c r="D37" s="1211"/>
      <c r="E37" s="1212"/>
      <c r="F37" s="36" t="s">
        <v>521</v>
      </c>
      <c r="G37" s="37" t="s">
        <v>521</v>
      </c>
      <c r="H37" s="37" t="s">
        <v>521</v>
      </c>
      <c r="I37" s="37">
        <v>1.18</v>
      </c>
      <c r="J37" s="38">
        <v>1.35</v>
      </c>
      <c r="K37" s="22"/>
      <c r="L37" s="22"/>
      <c r="M37" s="22"/>
      <c r="N37" s="22"/>
      <c r="O37" s="22"/>
      <c r="P37" s="22"/>
    </row>
    <row r="38" spans="1:16" ht="39" customHeight="1" x14ac:dyDescent="0.2">
      <c r="A38" s="22"/>
      <c r="B38" s="35"/>
      <c r="C38" s="1210" t="s">
        <v>575</v>
      </c>
      <c r="D38" s="1211"/>
      <c r="E38" s="1212"/>
      <c r="F38" s="36">
        <v>3.44</v>
      </c>
      <c r="G38" s="37">
        <v>1.45</v>
      </c>
      <c r="H38" s="37">
        <v>2.12</v>
      </c>
      <c r="I38" s="37">
        <v>1.81</v>
      </c>
      <c r="J38" s="38">
        <v>0.77</v>
      </c>
      <c r="K38" s="22"/>
      <c r="L38" s="22"/>
      <c r="M38" s="22"/>
      <c r="N38" s="22"/>
      <c r="O38" s="22"/>
      <c r="P38" s="22"/>
    </row>
    <row r="39" spans="1:16" ht="39" customHeight="1" x14ac:dyDescent="0.2">
      <c r="A39" s="22"/>
      <c r="B39" s="35"/>
      <c r="C39" s="1210" t="s">
        <v>576</v>
      </c>
      <c r="D39" s="1211"/>
      <c r="E39" s="1212"/>
      <c r="F39" s="36">
        <v>0.57999999999999996</v>
      </c>
      <c r="G39" s="37">
        <v>0.63</v>
      </c>
      <c r="H39" s="37">
        <v>0.74</v>
      </c>
      <c r="I39" s="37">
        <v>0.92</v>
      </c>
      <c r="J39" s="38">
        <v>0.71</v>
      </c>
      <c r="K39" s="22"/>
      <c r="L39" s="22"/>
      <c r="M39" s="22"/>
      <c r="N39" s="22"/>
      <c r="O39" s="22"/>
      <c r="P39" s="22"/>
    </row>
    <row r="40" spans="1:16" ht="39" customHeight="1" x14ac:dyDescent="0.2">
      <c r="A40" s="22"/>
      <c r="B40" s="35"/>
      <c r="C40" s="1210" t="s">
        <v>577</v>
      </c>
      <c r="D40" s="1211"/>
      <c r="E40" s="1212"/>
      <c r="F40" s="36" t="s">
        <v>521</v>
      </c>
      <c r="G40" s="37" t="s">
        <v>521</v>
      </c>
      <c r="H40" s="37" t="s">
        <v>521</v>
      </c>
      <c r="I40" s="37">
        <v>0.06</v>
      </c>
      <c r="J40" s="38">
        <v>0.05</v>
      </c>
      <c r="K40" s="22"/>
      <c r="L40" s="22"/>
      <c r="M40" s="22"/>
      <c r="N40" s="22"/>
      <c r="O40" s="22"/>
      <c r="P40" s="22"/>
    </row>
    <row r="41" spans="1:16" ht="39" customHeight="1" x14ac:dyDescent="0.2">
      <c r="A41" s="22"/>
      <c r="B41" s="35"/>
      <c r="C41" s="1210" t="s">
        <v>578</v>
      </c>
      <c r="D41" s="1211"/>
      <c r="E41" s="1212"/>
      <c r="F41" s="36">
        <v>0.02</v>
      </c>
      <c r="G41" s="37">
        <v>0.01</v>
      </c>
      <c r="H41" s="37">
        <v>0.02</v>
      </c>
      <c r="I41" s="37">
        <v>0.01</v>
      </c>
      <c r="J41" s="38">
        <v>0.01</v>
      </c>
      <c r="K41" s="22"/>
      <c r="L41" s="22"/>
      <c r="M41" s="22"/>
      <c r="N41" s="22"/>
      <c r="O41" s="22"/>
      <c r="P41" s="22"/>
    </row>
    <row r="42" spans="1:16" ht="39" customHeight="1" x14ac:dyDescent="0.2">
      <c r="A42" s="22"/>
      <c r="B42" s="39"/>
      <c r="C42" s="1210" t="s">
        <v>579</v>
      </c>
      <c r="D42" s="1211"/>
      <c r="E42" s="1212"/>
      <c r="F42" s="36" t="s">
        <v>521</v>
      </c>
      <c r="G42" s="37" t="s">
        <v>521</v>
      </c>
      <c r="H42" s="37" t="s">
        <v>521</v>
      </c>
      <c r="I42" s="37" t="s">
        <v>521</v>
      </c>
      <c r="J42" s="38" t="s">
        <v>521</v>
      </c>
      <c r="K42" s="22"/>
      <c r="L42" s="22"/>
      <c r="M42" s="22"/>
      <c r="N42" s="22"/>
      <c r="O42" s="22"/>
      <c r="P42" s="22"/>
    </row>
    <row r="43" spans="1:16" ht="39" customHeight="1" thickBot="1" x14ac:dyDescent="0.25">
      <c r="A43" s="22"/>
      <c r="B43" s="40"/>
      <c r="C43" s="1213" t="s">
        <v>580</v>
      </c>
      <c r="D43" s="1214"/>
      <c r="E43" s="1215"/>
      <c r="F43" s="41">
        <v>0.81</v>
      </c>
      <c r="G43" s="42">
        <v>0.84</v>
      </c>
      <c r="H43" s="42">
        <v>0.89</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9JVX1I3PYSrimgwK9+xp0GW899Q0ziaejdHkHjIAc4qQm4a4vXUrD5y0hnR7s731OoRK3LCi49pDdXl+BHRxA==" saltValue="V7Dj4TWBKfJicAFQecAb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1254</v>
      </c>
      <c r="L45" s="60">
        <v>1251</v>
      </c>
      <c r="M45" s="60">
        <v>1155</v>
      </c>
      <c r="N45" s="60">
        <v>1136</v>
      </c>
      <c r="O45" s="61">
        <v>1146</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521</v>
      </c>
      <c r="L46" s="64" t="s">
        <v>521</v>
      </c>
      <c r="M46" s="64" t="s">
        <v>521</v>
      </c>
      <c r="N46" s="64" t="s">
        <v>521</v>
      </c>
      <c r="O46" s="65" t="s">
        <v>521</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521</v>
      </c>
      <c r="L47" s="64" t="s">
        <v>521</v>
      </c>
      <c r="M47" s="64" t="s">
        <v>521</v>
      </c>
      <c r="N47" s="64" t="s">
        <v>521</v>
      </c>
      <c r="O47" s="65" t="s">
        <v>521</v>
      </c>
      <c r="P47" s="48"/>
      <c r="Q47" s="48"/>
      <c r="R47" s="48"/>
      <c r="S47" s="48"/>
      <c r="T47" s="48"/>
      <c r="U47" s="48"/>
    </row>
    <row r="48" spans="1:21" ht="30.75" customHeight="1" x14ac:dyDescent="0.2">
      <c r="A48" s="48"/>
      <c r="B48" s="1220"/>
      <c r="C48" s="1221"/>
      <c r="D48" s="62"/>
      <c r="E48" s="1226" t="s">
        <v>15</v>
      </c>
      <c r="F48" s="1226"/>
      <c r="G48" s="1226"/>
      <c r="H48" s="1226"/>
      <c r="I48" s="1226"/>
      <c r="J48" s="1227"/>
      <c r="K48" s="63">
        <v>603</v>
      </c>
      <c r="L48" s="64">
        <v>605</v>
      </c>
      <c r="M48" s="64">
        <v>554</v>
      </c>
      <c r="N48" s="64">
        <v>694</v>
      </c>
      <c r="O48" s="65">
        <v>704</v>
      </c>
      <c r="P48" s="48"/>
      <c r="Q48" s="48"/>
      <c r="R48" s="48"/>
      <c r="S48" s="48"/>
      <c r="T48" s="48"/>
      <c r="U48" s="48"/>
    </row>
    <row r="49" spans="1:21" ht="30.75" customHeight="1" x14ac:dyDescent="0.2">
      <c r="A49" s="48"/>
      <c r="B49" s="1220"/>
      <c r="C49" s="1221"/>
      <c r="D49" s="62"/>
      <c r="E49" s="1226" t="s">
        <v>16</v>
      </c>
      <c r="F49" s="1226"/>
      <c r="G49" s="1226"/>
      <c r="H49" s="1226"/>
      <c r="I49" s="1226"/>
      <c r="J49" s="1227"/>
      <c r="K49" s="63">
        <v>132</v>
      </c>
      <c r="L49" s="64">
        <v>40</v>
      </c>
      <c r="M49" s="64">
        <v>74</v>
      </c>
      <c r="N49" s="64">
        <v>85</v>
      </c>
      <c r="O49" s="65">
        <v>94</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521</v>
      </c>
      <c r="L50" s="64" t="s">
        <v>521</v>
      </c>
      <c r="M50" s="64" t="s">
        <v>521</v>
      </c>
      <c r="N50" s="64" t="s">
        <v>521</v>
      </c>
      <c r="O50" s="65" t="s">
        <v>521</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521</v>
      </c>
      <c r="L51" s="64" t="s">
        <v>521</v>
      </c>
      <c r="M51" s="64" t="s">
        <v>521</v>
      </c>
      <c r="N51" s="64" t="s">
        <v>521</v>
      </c>
      <c r="O51" s="65" t="s">
        <v>521</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993</v>
      </c>
      <c r="L52" s="64">
        <v>1001</v>
      </c>
      <c r="M52" s="64">
        <v>969</v>
      </c>
      <c r="N52" s="64">
        <v>986</v>
      </c>
      <c r="O52" s="65">
        <v>1002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996</v>
      </c>
      <c r="L53" s="69">
        <v>895</v>
      </c>
      <c r="M53" s="69">
        <v>814</v>
      </c>
      <c r="N53" s="69">
        <v>929</v>
      </c>
      <c r="O53" s="70">
        <v>942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EuK0/PS97LYMeaLPk16sR8omO/MhP53luYRgEodBELabYXg9AJ6mApPJxD4Bu0QKxutZn5FYDO96GRye2pHQ==" saltValue="TZcM9HW82yv91qFLHuh3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44" t="s">
        <v>30</v>
      </c>
      <c r="C41" s="1245"/>
      <c r="D41" s="102"/>
      <c r="E41" s="1250" t="s">
        <v>31</v>
      </c>
      <c r="F41" s="1250"/>
      <c r="G41" s="1250"/>
      <c r="H41" s="1251"/>
      <c r="I41" s="351">
        <v>12147</v>
      </c>
      <c r="J41" s="352">
        <v>11973</v>
      </c>
      <c r="K41" s="352">
        <v>11829</v>
      </c>
      <c r="L41" s="352">
        <v>12076</v>
      </c>
      <c r="M41" s="353">
        <v>12031</v>
      </c>
    </row>
    <row r="42" spans="2:13" ht="27.75" customHeight="1" x14ac:dyDescent="0.2">
      <c r="B42" s="1246"/>
      <c r="C42" s="1247"/>
      <c r="D42" s="103"/>
      <c r="E42" s="1252" t="s">
        <v>32</v>
      </c>
      <c r="F42" s="1252"/>
      <c r="G42" s="1252"/>
      <c r="H42" s="1253"/>
      <c r="I42" s="354" t="s">
        <v>521</v>
      </c>
      <c r="J42" s="355" t="s">
        <v>521</v>
      </c>
      <c r="K42" s="355" t="s">
        <v>521</v>
      </c>
      <c r="L42" s="355" t="s">
        <v>521</v>
      </c>
      <c r="M42" s="356" t="s">
        <v>521</v>
      </c>
    </row>
    <row r="43" spans="2:13" ht="27.75" customHeight="1" x14ac:dyDescent="0.2">
      <c r="B43" s="1246"/>
      <c r="C43" s="1247"/>
      <c r="D43" s="103"/>
      <c r="E43" s="1252" t="s">
        <v>33</v>
      </c>
      <c r="F43" s="1252"/>
      <c r="G43" s="1252"/>
      <c r="H43" s="1253"/>
      <c r="I43" s="354">
        <v>7986</v>
      </c>
      <c r="J43" s="355">
        <v>7926</v>
      </c>
      <c r="K43" s="355">
        <v>7851</v>
      </c>
      <c r="L43" s="355">
        <v>7413</v>
      </c>
      <c r="M43" s="356">
        <v>7028</v>
      </c>
    </row>
    <row r="44" spans="2:13" ht="27.75" customHeight="1" x14ac:dyDescent="0.2">
      <c r="B44" s="1246"/>
      <c r="C44" s="1247"/>
      <c r="D44" s="103"/>
      <c r="E44" s="1252" t="s">
        <v>34</v>
      </c>
      <c r="F44" s="1252"/>
      <c r="G44" s="1252"/>
      <c r="H44" s="1253"/>
      <c r="I44" s="354">
        <v>386</v>
      </c>
      <c r="J44" s="355">
        <v>559</v>
      </c>
      <c r="K44" s="355">
        <v>602</v>
      </c>
      <c r="L44" s="355">
        <v>522</v>
      </c>
      <c r="M44" s="356">
        <v>509</v>
      </c>
    </row>
    <row r="45" spans="2:13" ht="27.75" customHeight="1" x14ac:dyDescent="0.2">
      <c r="B45" s="1246"/>
      <c r="C45" s="1247"/>
      <c r="D45" s="103"/>
      <c r="E45" s="1252" t="s">
        <v>35</v>
      </c>
      <c r="F45" s="1252"/>
      <c r="G45" s="1252"/>
      <c r="H45" s="1253"/>
      <c r="I45" s="354">
        <v>1954</v>
      </c>
      <c r="J45" s="355">
        <v>1880</v>
      </c>
      <c r="K45" s="355">
        <v>1859</v>
      </c>
      <c r="L45" s="355">
        <v>1985</v>
      </c>
      <c r="M45" s="356">
        <v>1754</v>
      </c>
    </row>
    <row r="46" spans="2:13" ht="27.75" customHeight="1" x14ac:dyDescent="0.2">
      <c r="B46" s="1246"/>
      <c r="C46" s="1247"/>
      <c r="D46" s="104"/>
      <c r="E46" s="1252" t="s">
        <v>36</v>
      </c>
      <c r="F46" s="1252"/>
      <c r="G46" s="1252"/>
      <c r="H46" s="1253"/>
      <c r="I46" s="354">
        <v>295</v>
      </c>
      <c r="J46" s="355">
        <v>218</v>
      </c>
      <c r="K46" s="355">
        <v>173</v>
      </c>
      <c r="L46" s="355">
        <v>205</v>
      </c>
      <c r="M46" s="356">
        <v>89</v>
      </c>
    </row>
    <row r="47" spans="2:13" ht="27.75" customHeight="1" x14ac:dyDescent="0.2">
      <c r="B47" s="1246"/>
      <c r="C47" s="1247"/>
      <c r="D47" s="105"/>
      <c r="E47" s="1254" t="s">
        <v>37</v>
      </c>
      <c r="F47" s="1255"/>
      <c r="G47" s="1255"/>
      <c r="H47" s="1256"/>
      <c r="I47" s="354" t="s">
        <v>521</v>
      </c>
      <c r="J47" s="355" t="s">
        <v>521</v>
      </c>
      <c r="K47" s="355" t="s">
        <v>521</v>
      </c>
      <c r="L47" s="355" t="s">
        <v>521</v>
      </c>
      <c r="M47" s="356" t="s">
        <v>521</v>
      </c>
    </row>
    <row r="48" spans="2:13" ht="27.75" customHeight="1" x14ac:dyDescent="0.2">
      <c r="B48" s="1246"/>
      <c r="C48" s="1247"/>
      <c r="D48" s="103"/>
      <c r="E48" s="1252" t="s">
        <v>38</v>
      </c>
      <c r="F48" s="1252"/>
      <c r="G48" s="1252"/>
      <c r="H48" s="1253"/>
      <c r="I48" s="354" t="s">
        <v>521</v>
      </c>
      <c r="J48" s="355" t="s">
        <v>521</v>
      </c>
      <c r="K48" s="355" t="s">
        <v>521</v>
      </c>
      <c r="L48" s="355" t="s">
        <v>521</v>
      </c>
      <c r="M48" s="356" t="s">
        <v>521</v>
      </c>
    </row>
    <row r="49" spans="2:13" ht="27.75" customHeight="1" x14ac:dyDescent="0.2">
      <c r="B49" s="1248"/>
      <c r="C49" s="1249"/>
      <c r="D49" s="103"/>
      <c r="E49" s="1252" t="s">
        <v>39</v>
      </c>
      <c r="F49" s="1252"/>
      <c r="G49" s="1252"/>
      <c r="H49" s="1253"/>
      <c r="I49" s="354" t="s">
        <v>521</v>
      </c>
      <c r="J49" s="355" t="s">
        <v>521</v>
      </c>
      <c r="K49" s="355" t="s">
        <v>521</v>
      </c>
      <c r="L49" s="355" t="s">
        <v>521</v>
      </c>
      <c r="M49" s="356" t="s">
        <v>521</v>
      </c>
    </row>
    <row r="50" spans="2:13" ht="27.75" customHeight="1" x14ac:dyDescent="0.2">
      <c r="B50" s="1257" t="s">
        <v>40</v>
      </c>
      <c r="C50" s="1258"/>
      <c r="D50" s="106"/>
      <c r="E50" s="1252" t="s">
        <v>41</v>
      </c>
      <c r="F50" s="1252"/>
      <c r="G50" s="1252"/>
      <c r="H50" s="1253"/>
      <c r="I50" s="354">
        <v>8209</v>
      </c>
      <c r="J50" s="355">
        <v>8162</v>
      </c>
      <c r="K50" s="355">
        <v>7985</v>
      </c>
      <c r="L50" s="355">
        <v>8949</v>
      </c>
      <c r="M50" s="356">
        <v>10460</v>
      </c>
    </row>
    <row r="51" spans="2:13" ht="27.75" customHeight="1" x14ac:dyDescent="0.2">
      <c r="B51" s="1246"/>
      <c r="C51" s="1247"/>
      <c r="D51" s="103"/>
      <c r="E51" s="1252" t="s">
        <v>42</v>
      </c>
      <c r="F51" s="1252"/>
      <c r="G51" s="1252"/>
      <c r="H51" s="1253"/>
      <c r="I51" s="354">
        <v>502</v>
      </c>
      <c r="J51" s="355">
        <v>430</v>
      </c>
      <c r="K51" s="355">
        <v>395</v>
      </c>
      <c r="L51" s="355">
        <v>363</v>
      </c>
      <c r="M51" s="356">
        <v>304</v>
      </c>
    </row>
    <row r="52" spans="2:13" ht="27.75" customHeight="1" x14ac:dyDescent="0.2">
      <c r="B52" s="1248"/>
      <c r="C52" s="1249"/>
      <c r="D52" s="103"/>
      <c r="E52" s="1252" t="s">
        <v>43</v>
      </c>
      <c r="F52" s="1252"/>
      <c r="G52" s="1252"/>
      <c r="H52" s="1253"/>
      <c r="I52" s="354">
        <v>12226</v>
      </c>
      <c r="J52" s="355">
        <v>12307</v>
      </c>
      <c r="K52" s="355">
        <v>12399</v>
      </c>
      <c r="L52" s="355">
        <v>12532</v>
      </c>
      <c r="M52" s="356">
        <v>12697</v>
      </c>
    </row>
    <row r="53" spans="2:13" ht="27.75" customHeight="1" thickBot="1" x14ac:dyDescent="0.25">
      <c r="B53" s="1259" t="s">
        <v>44</v>
      </c>
      <c r="C53" s="1260"/>
      <c r="D53" s="107"/>
      <c r="E53" s="1261" t="s">
        <v>45</v>
      </c>
      <c r="F53" s="1261"/>
      <c r="G53" s="1261"/>
      <c r="H53" s="1262"/>
      <c r="I53" s="357">
        <v>1832</v>
      </c>
      <c r="J53" s="358">
        <v>1657</v>
      </c>
      <c r="K53" s="358">
        <v>1536</v>
      </c>
      <c r="L53" s="358">
        <v>357</v>
      </c>
      <c r="M53" s="359">
        <v>-2049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j8qhGipFwnodtne+k/8jEzHMGIWKqcf1TO6ojDVFzUCW48S/LFklyqrA9K1+5z3oqvjQd8QwTBRM+bEwx0kqg==" saltValue="PcnxrKNGbBTbY0Q6RsjO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1" t="s">
        <v>48</v>
      </c>
      <c r="D55" s="1271"/>
      <c r="E55" s="1272"/>
      <c r="F55" s="119">
        <v>2737</v>
      </c>
      <c r="G55" s="119">
        <v>2542</v>
      </c>
      <c r="H55" s="120">
        <v>2513</v>
      </c>
    </row>
    <row r="56" spans="2:8" ht="52.5" customHeight="1" x14ac:dyDescent="0.2">
      <c r="B56" s="121"/>
      <c r="C56" s="1273" t="s">
        <v>49</v>
      </c>
      <c r="D56" s="1273"/>
      <c r="E56" s="1274"/>
      <c r="F56" s="122">
        <v>7</v>
      </c>
      <c r="G56" s="122">
        <v>7</v>
      </c>
      <c r="H56" s="123">
        <v>7</v>
      </c>
    </row>
    <row r="57" spans="2:8" ht="53.25" customHeight="1" x14ac:dyDescent="0.2">
      <c r="B57" s="121"/>
      <c r="C57" s="1275" t="s">
        <v>50</v>
      </c>
      <c r="D57" s="1275"/>
      <c r="E57" s="1276"/>
      <c r="F57" s="124">
        <v>4625</v>
      </c>
      <c r="G57" s="124">
        <v>5708</v>
      </c>
      <c r="H57" s="125">
        <v>7093</v>
      </c>
    </row>
    <row r="58" spans="2:8" ht="45.75" customHeight="1" x14ac:dyDescent="0.2">
      <c r="B58" s="126"/>
      <c r="C58" s="1263" t="s">
        <v>604</v>
      </c>
      <c r="D58" s="1264"/>
      <c r="E58" s="1265"/>
      <c r="F58" s="127">
        <v>3245</v>
      </c>
      <c r="G58" s="127">
        <v>3514</v>
      </c>
      <c r="H58" s="128">
        <v>4148</v>
      </c>
    </row>
    <row r="59" spans="2:8" ht="45.75" customHeight="1" x14ac:dyDescent="0.2">
      <c r="B59" s="126"/>
      <c r="C59" s="1263" t="s">
        <v>605</v>
      </c>
      <c r="D59" s="1264"/>
      <c r="E59" s="1265"/>
      <c r="F59" s="127">
        <v>217</v>
      </c>
      <c r="G59" s="127">
        <v>949</v>
      </c>
      <c r="H59" s="128">
        <v>1555</v>
      </c>
    </row>
    <row r="60" spans="2:8" ht="45.75" customHeight="1" x14ac:dyDescent="0.2">
      <c r="B60" s="126"/>
      <c r="C60" s="1263" t="s">
        <v>608</v>
      </c>
      <c r="D60" s="1264"/>
      <c r="E60" s="1265"/>
      <c r="F60" s="127">
        <v>759</v>
      </c>
      <c r="G60" s="127">
        <v>902</v>
      </c>
      <c r="H60" s="128">
        <v>1010</v>
      </c>
    </row>
    <row r="61" spans="2:8" ht="45.75" customHeight="1" x14ac:dyDescent="0.2">
      <c r="B61" s="126"/>
      <c r="C61" s="1263" t="s">
        <v>606</v>
      </c>
      <c r="D61" s="1264"/>
      <c r="E61" s="1265"/>
      <c r="F61" s="127">
        <v>231</v>
      </c>
      <c r="G61" s="127">
        <v>231</v>
      </c>
      <c r="H61" s="128">
        <v>231</v>
      </c>
    </row>
    <row r="62" spans="2:8" ht="45.75" customHeight="1" thickBot="1" x14ac:dyDescent="0.25">
      <c r="B62" s="129"/>
      <c r="C62" s="1266" t="s">
        <v>607</v>
      </c>
      <c r="D62" s="1267"/>
      <c r="E62" s="1268"/>
      <c r="F62" s="130">
        <v>153</v>
      </c>
      <c r="G62" s="130">
        <v>83</v>
      </c>
      <c r="H62" s="131">
        <v>114</v>
      </c>
    </row>
    <row r="63" spans="2:8" ht="52.5" customHeight="1" thickBot="1" x14ac:dyDescent="0.25">
      <c r="B63" s="132"/>
      <c r="C63" s="1269" t="s">
        <v>51</v>
      </c>
      <c r="D63" s="1269"/>
      <c r="E63" s="1270"/>
      <c r="F63" s="133">
        <v>7369</v>
      </c>
      <c r="G63" s="133">
        <v>8258</v>
      </c>
      <c r="H63" s="134">
        <v>9613</v>
      </c>
    </row>
    <row r="64" spans="2:8" ht="13.2" x14ac:dyDescent="0.2"/>
  </sheetData>
  <sheetProtection algorithmName="SHA-512" hashValue="SVj0/O3vRg57lcHLoZU0uufmEb+JzDSzddUFXGqjHcRCwu5IxXy/OrneQZAxxDMO8pQ8CcRrNQj9BAE14QPV4g==" saltValue="2mWFsSjtyGPLq8ekQc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7" t="s">
        <v>612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613</v>
      </c>
    </row>
    <row r="50" spans="1:109" ht="13.2" x14ac:dyDescent="0.2">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562</v>
      </c>
      <c r="BQ50" s="1290"/>
      <c r="BR50" s="1290"/>
      <c r="BS50" s="1290"/>
      <c r="BT50" s="1290"/>
      <c r="BU50" s="1290"/>
      <c r="BV50" s="1290"/>
      <c r="BW50" s="1290"/>
      <c r="BX50" s="1290" t="s">
        <v>563</v>
      </c>
      <c r="BY50" s="1290"/>
      <c r="BZ50" s="1290"/>
      <c r="CA50" s="1290"/>
      <c r="CB50" s="1290"/>
      <c r="CC50" s="1290"/>
      <c r="CD50" s="1290"/>
      <c r="CE50" s="1290"/>
      <c r="CF50" s="1290" t="s">
        <v>564</v>
      </c>
      <c r="CG50" s="1290"/>
      <c r="CH50" s="1290"/>
      <c r="CI50" s="1290"/>
      <c r="CJ50" s="1290"/>
      <c r="CK50" s="1290"/>
      <c r="CL50" s="1290"/>
      <c r="CM50" s="1290"/>
      <c r="CN50" s="1290" t="s">
        <v>565</v>
      </c>
      <c r="CO50" s="1290"/>
      <c r="CP50" s="1290"/>
      <c r="CQ50" s="1290"/>
      <c r="CR50" s="1290"/>
      <c r="CS50" s="1290"/>
      <c r="CT50" s="1290"/>
      <c r="CU50" s="1290"/>
      <c r="CV50" s="1290" t="s">
        <v>566</v>
      </c>
      <c r="CW50" s="1290"/>
      <c r="CX50" s="1290"/>
      <c r="CY50" s="1290"/>
      <c r="CZ50" s="1290"/>
      <c r="DA50" s="1290"/>
      <c r="DB50" s="1290"/>
      <c r="DC50" s="1290"/>
    </row>
    <row r="51" spans="1:109" ht="13.5" customHeight="1" x14ac:dyDescent="0.2">
      <c r="B51" s="375"/>
      <c r="G51" s="1296"/>
      <c r="H51" s="1296"/>
      <c r="I51" s="1294"/>
      <c r="J51" s="1294"/>
      <c r="K51" s="1292"/>
      <c r="L51" s="1292"/>
      <c r="M51" s="1292"/>
      <c r="N51" s="1292"/>
      <c r="AM51" s="384"/>
      <c r="AN51" s="1293" t="s">
        <v>614</v>
      </c>
      <c r="AO51" s="1293"/>
      <c r="AP51" s="1293"/>
      <c r="AQ51" s="1293"/>
      <c r="AR51" s="1293"/>
      <c r="AS51" s="1293"/>
      <c r="AT51" s="1293"/>
      <c r="AU51" s="1293"/>
      <c r="AV51" s="1293"/>
      <c r="AW51" s="1293"/>
      <c r="AX51" s="1293"/>
      <c r="AY51" s="1293"/>
      <c r="AZ51" s="1293"/>
      <c r="BA51" s="1293"/>
      <c r="BB51" s="1293" t="s">
        <v>615</v>
      </c>
      <c r="BC51" s="1293"/>
      <c r="BD51" s="1293"/>
      <c r="BE51" s="1293"/>
      <c r="BF51" s="1293"/>
      <c r="BG51" s="1293"/>
      <c r="BH51" s="1293"/>
      <c r="BI51" s="1293"/>
      <c r="BJ51" s="1293"/>
      <c r="BK51" s="1293"/>
      <c r="BL51" s="1293"/>
      <c r="BM51" s="1293"/>
      <c r="BN51" s="1293"/>
      <c r="BO51" s="1293"/>
      <c r="BP51" s="1291">
        <v>23.2</v>
      </c>
      <c r="BQ51" s="1291"/>
      <c r="BR51" s="1291"/>
      <c r="BS51" s="1291"/>
      <c r="BT51" s="1291"/>
      <c r="BU51" s="1291"/>
      <c r="BV51" s="1291"/>
      <c r="BW51" s="1291"/>
      <c r="BX51" s="1291">
        <v>20.9</v>
      </c>
      <c r="BY51" s="1291"/>
      <c r="BZ51" s="1291"/>
      <c r="CA51" s="1291"/>
      <c r="CB51" s="1291"/>
      <c r="CC51" s="1291"/>
      <c r="CD51" s="1291"/>
      <c r="CE51" s="1291"/>
      <c r="CF51" s="1291">
        <v>19.600000000000001</v>
      </c>
      <c r="CG51" s="1291"/>
      <c r="CH51" s="1291"/>
      <c r="CI51" s="1291"/>
      <c r="CJ51" s="1291"/>
      <c r="CK51" s="1291"/>
      <c r="CL51" s="1291"/>
      <c r="CM51" s="1291"/>
      <c r="CN51" s="1291">
        <v>4.2</v>
      </c>
      <c r="CO51" s="1291"/>
      <c r="CP51" s="1291"/>
      <c r="CQ51" s="1291"/>
      <c r="CR51" s="1291"/>
      <c r="CS51" s="1291"/>
      <c r="CT51" s="1291"/>
      <c r="CU51" s="1291"/>
      <c r="CV51" s="1291"/>
      <c r="CW51" s="1291"/>
      <c r="CX51" s="1291"/>
      <c r="CY51" s="1291"/>
      <c r="CZ51" s="1291"/>
      <c r="DA51" s="1291"/>
      <c r="DB51" s="1291"/>
      <c r="DC51" s="1291"/>
    </row>
    <row r="52" spans="1:109" ht="13.2" x14ac:dyDescent="0.2">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3"/>
      <c r="B53" s="375"/>
      <c r="G53" s="1296"/>
      <c r="H53" s="1296"/>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616</v>
      </c>
      <c r="BC53" s="1293"/>
      <c r="BD53" s="1293"/>
      <c r="BE53" s="1293"/>
      <c r="BF53" s="1293"/>
      <c r="BG53" s="1293"/>
      <c r="BH53" s="1293"/>
      <c r="BI53" s="1293"/>
      <c r="BJ53" s="1293"/>
      <c r="BK53" s="1293"/>
      <c r="BL53" s="1293"/>
      <c r="BM53" s="1293"/>
      <c r="BN53" s="1293"/>
      <c r="BO53" s="1293"/>
      <c r="BP53" s="1291">
        <v>63</v>
      </c>
      <c r="BQ53" s="1291"/>
      <c r="BR53" s="1291"/>
      <c r="BS53" s="1291"/>
      <c r="BT53" s="1291"/>
      <c r="BU53" s="1291"/>
      <c r="BV53" s="1291"/>
      <c r="BW53" s="1291"/>
      <c r="BX53" s="1291">
        <v>63.1</v>
      </c>
      <c r="BY53" s="1291"/>
      <c r="BZ53" s="1291"/>
      <c r="CA53" s="1291"/>
      <c r="CB53" s="1291"/>
      <c r="CC53" s="1291"/>
      <c r="CD53" s="1291"/>
      <c r="CE53" s="1291"/>
      <c r="CF53" s="1291">
        <v>63.3</v>
      </c>
      <c r="CG53" s="1291"/>
      <c r="CH53" s="1291"/>
      <c r="CI53" s="1291"/>
      <c r="CJ53" s="1291"/>
      <c r="CK53" s="1291"/>
      <c r="CL53" s="1291"/>
      <c r="CM53" s="1291"/>
      <c r="CN53" s="1291">
        <v>66.599999999999994</v>
      </c>
      <c r="CO53" s="1291"/>
      <c r="CP53" s="1291"/>
      <c r="CQ53" s="1291"/>
      <c r="CR53" s="1291"/>
      <c r="CS53" s="1291"/>
      <c r="CT53" s="1291"/>
      <c r="CU53" s="1291"/>
      <c r="CV53" s="1291">
        <v>67.8</v>
      </c>
      <c r="CW53" s="1291"/>
      <c r="CX53" s="1291"/>
      <c r="CY53" s="1291"/>
      <c r="CZ53" s="1291"/>
      <c r="DA53" s="1291"/>
      <c r="DB53" s="1291"/>
      <c r="DC53" s="1291"/>
    </row>
    <row r="54" spans="1:109" ht="13.2" x14ac:dyDescent="0.2">
      <c r="A54" s="383"/>
      <c r="B54" s="375"/>
      <c r="G54" s="1296"/>
      <c r="H54" s="1296"/>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3"/>
      <c r="B55" s="375"/>
      <c r="G55" s="1286"/>
      <c r="H55" s="1286"/>
      <c r="I55" s="1286"/>
      <c r="J55" s="1286"/>
      <c r="K55" s="1292"/>
      <c r="L55" s="1292"/>
      <c r="M55" s="1292"/>
      <c r="N55" s="1292"/>
      <c r="AN55" s="1290" t="s">
        <v>617</v>
      </c>
      <c r="AO55" s="1290"/>
      <c r="AP55" s="1290"/>
      <c r="AQ55" s="1290"/>
      <c r="AR55" s="1290"/>
      <c r="AS55" s="1290"/>
      <c r="AT55" s="1290"/>
      <c r="AU55" s="1290"/>
      <c r="AV55" s="1290"/>
      <c r="AW55" s="1290"/>
      <c r="AX55" s="1290"/>
      <c r="AY55" s="1290"/>
      <c r="AZ55" s="1290"/>
      <c r="BA55" s="1290"/>
      <c r="BB55" s="1293" t="s">
        <v>615</v>
      </c>
      <c r="BC55" s="1293"/>
      <c r="BD55" s="1293"/>
      <c r="BE55" s="1293"/>
      <c r="BF55" s="1293"/>
      <c r="BG55" s="1293"/>
      <c r="BH55" s="1293"/>
      <c r="BI55" s="1293"/>
      <c r="BJ55" s="1293"/>
      <c r="BK55" s="1293"/>
      <c r="BL55" s="1293"/>
      <c r="BM55" s="1293"/>
      <c r="BN55" s="1293"/>
      <c r="BO55" s="1293"/>
      <c r="BP55" s="1291">
        <v>55.4</v>
      </c>
      <c r="BQ55" s="1291"/>
      <c r="BR55" s="1291"/>
      <c r="BS55" s="1291"/>
      <c r="BT55" s="1291"/>
      <c r="BU55" s="1291"/>
      <c r="BV55" s="1291"/>
      <c r="BW55" s="1291"/>
      <c r="BX55" s="1291">
        <v>52.7</v>
      </c>
      <c r="BY55" s="1291"/>
      <c r="BZ55" s="1291"/>
      <c r="CA55" s="1291"/>
      <c r="CB55" s="1291"/>
      <c r="CC55" s="1291"/>
      <c r="CD55" s="1291"/>
      <c r="CE55" s="1291"/>
      <c r="CF55" s="1291">
        <v>49.7</v>
      </c>
      <c r="CG55" s="1291"/>
      <c r="CH55" s="1291"/>
      <c r="CI55" s="1291"/>
      <c r="CJ55" s="1291"/>
      <c r="CK55" s="1291"/>
      <c r="CL55" s="1291"/>
      <c r="CM55" s="1291"/>
      <c r="CN55" s="1291">
        <v>37.299999999999997</v>
      </c>
      <c r="CO55" s="1291"/>
      <c r="CP55" s="1291"/>
      <c r="CQ55" s="1291"/>
      <c r="CR55" s="1291"/>
      <c r="CS55" s="1291"/>
      <c r="CT55" s="1291"/>
      <c r="CU55" s="1291"/>
      <c r="CV55" s="1291">
        <v>25.1</v>
      </c>
      <c r="CW55" s="1291"/>
      <c r="CX55" s="1291"/>
      <c r="CY55" s="1291"/>
      <c r="CZ55" s="1291"/>
      <c r="DA55" s="1291"/>
      <c r="DB55" s="1291"/>
      <c r="DC55" s="1291"/>
    </row>
    <row r="56" spans="1:109" ht="13.2" x14ac:dyDescent="0.2">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ht="13.2" x14ac:dyDescent="0.2">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616</v>
      </c>
      <c r="BC57" s="1293"/>
      <c r="BD57" s="1293"/>
      <c r="BE57" s="1293"/>
      <c r="BF57" s="1293"/>
      <c r="BG57" s="1293"/>
      <c r="BH57" s="1293"/>
      <c r="BI57" s="1293"/>
      <c r="BJ57" s="1293"/>
      <c r="BK57" s="1293"/>
      <c r="BL57" s="1293"/>
      <c r="BM57" s="1293"/>
      <c r="BN57" s="1293"/>
      <c r="BO57" s="1293"/>
      <c r="BP57" s="1291">
        <v>58.7</v>
      </c>
      <c r="BQ57" s="1291"/>
      <c r="BR57" s="1291"/>
      <c r="BS57" s="1291"/>
      <c r="BT57" s="1291"/>
      <c r="BU57" s="1291"/>
      <c r="BV57" s="1291"/>
      <c r="BW57" s="1291"/>
      <c r="BX57" s="1291">
        <v>59.9</v>
      </c>
      <c r="BY57" s="1291"/>
      <c r="BZ57" s="1291"/>
      <c r="CA57" s="1291"/>
      <c r="CB57" s="1291"/>
      <c r="CC57" s="1291"/>
      <c r="CD57" s="1291"/>
      <c r="CE57" s="1291"/>
      <c r="CF57" s="1291">
        <v>60.1</v>
      </c>
      <c r="CG57" s="1291"/>
      <c r="CH57" s="1291"/>
      <c r="CI57" s="1291"/>
      <c r="CJ57" s="1291"/>
      <c r="CK57" s="1291"/>
      <c r="CL57" s="1291"/>
      <c r="CM57" s="1291"/>
      <c r="CN57" s="1291">
        <v>61.9</v>
      </c>
      <c r="CO57" s="1291"/>
      <c r="CP57" s="1291"/>
      <c r="CQ57" s="1291"/>
      <c r="CR57" s="1291"/>
      <c r="CS57" s="1291"/>
      <c r="CT57" s="1291"/>
      <c r="CU57" s="1291"/>
      <c r="CV57" s="1291">
        <v>63.1</v>
      </c>
      <c r="CW57" s="1291"/>
      <c r="CX57" s="1291"/>
      <c r="CY57" s="1291"/>
      <c r="CZ57" s="1291"/>
      <c r="DA57" s="1291"/>
      <c r="DB57" s="1291"/>
      <c r="DC57" s="1291"/>
      <c r="DD57" s="388"/>
      <c r="DE57" s="387"/>
    </row>
    <row r="58" spans="1:109" s="383" customFormat="1" ht="13.2" x14ac:dyDescent="0.2">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618</v>
      </c>
    </row>
    <row r="64" spans="1:109" ht="13.2" x14ac:dyDescent="0.2">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7" t="s">
        <v>619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613</v>
      </c>
    </row>
    <row r="72" spans="2:107" ht="13.2" x14ac:dyDescent="0.2">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562</v>
      </c>
      <c r="BQ72" s="1290"/>
      <c r="BR72" s="1290"/>
      <c r="BS72" s="1290"/>
      <c r="BT72" s="1290"/>
      <c r="BU72" s="1290"/>
      <c r="BV72" s="1290"/>
      <c r="BW72" s="1290"/>
      <c r="BX72" s="1290" t="s">
        <v>563</v>
      </c>
      <c r="BY72" s="1290"/>
      <c r="BZ72" s="1290"/>
      <c r="CA72" s="1290"/>
      <c r="CB72" s="1290"/>
      <c r="CC72" s="1290"/>
      <c r="CD72" s="1290"/>
      <c r="CE72" s="1290"/>
      <c r="CF72" s="1290" t="s">
        <v>564</v>
      </c>
      <c r="CG72" s="1290"/>
      <c r="CH72" s="1290"/>
      <c r="CI72" s="1290"/>
      <c r="CJ72" s="1290"/>
      <c r="CK72" s="1290"/>
      <c r="CL72" s="1290"/>
      <c r="CM72" s="1290"/>
      <c r="CN72" s="1290" t="s">
        <v>565</v>
      </c>
      <c r="CO72" s="1290"/>
      <c r="CP72" s="1290"/>
      <c r="CQ72" s="1290"/>
      <c r="CR72" s="1290"/>
      <c r="CS72" s="1290"/>
      <c r="CT72" s="1290"/>
      <c r="CU72" s="1290"/>
      <c r="CV72" s="1290" t="s">
        <v>566</v>
      </c>
      <c r="CW72" s="1290"/>
      <c r="CX72" s="1290"/>
      <c r="CY72" s="1290"/>
      <c r="CZ72" s="1290"/>
      <c r="DA72" s="1290"/>
      <c r="DB72" s="1290"/>
      <c r="DC72" s="1290"/>
    </row>
    <row r="73" spans="2:107" ht="13.2" x14ac:dyDescent="0.2">
      <c r="B73" s="375"/>
      <c r="G73" s="1296"/>
      <c r="H73" s="1296"/>
      <c r="I73" s="1296"/>
      <c r="J73" s="1296"/>
      <c r="K73" s="1298"/>
      <c r="L73" s="1298"/>
      <c r="M73" s="1298"/>
      <c r="N73" s="1298"/>
      <c r="AM73" s="384"/>
      <c r="AN73" s="1293" t="s">
        <v>614</v>
      </c>
      <c r="AO73" s="1293"/>
      <c r="AP73" s="1293"/>
      <c r="AQ73" s="1293"/>
      <c r="AR73" s="1293"/>
      <c r="AS73" s="1293"/>
      <c r="AT73" s="1293"/>
      <c r="AU73" s="1293"/>
      <c r="AV73" s="1293"/>
      <c r="AW73" s="1293"/>
      <c r="AX73" s="1293"/>
      <c r="AY73" s="1293"/>
      <c r="AZ73" s="1293"/>
      <c r="BA73" s="1293"/>
      <c r="BB73" s="1293" t="s">
        <v>615</v>
      </c>
      <c r="BC73" s="1293"/>
      <c r="BD73" s="1293"/>
      <c r="BE73" s="1293"/>
      <c r="BF73" s="1293"/>
      <c r="BG73" s="1293"/>
      <c r="BH73" s="1293"/>
      <c r="BI73" s="1293"/>
      <c r="BJ73" s="1293"/>
      <c r="BK73" s="1293"/>
      <c r="BL73" s="1293"/>
      <c r="BM73" s="1293"/>
      <c r="BN73" s="1293"/>
      <c r="BO73" s="1293"/>
      <c r="BP73" s="1291">
        <v>23.2</v>
      </c>
      <c r="BQ73" s="1291"/>
      <c r="BR73" s="1291"/>
      <c r="BS73" s="1291"/>
      <c r="BT73" s="1291"/>
      <c r="BU73" s="1291"/>
      <c r="BV73" s="1291"/>
      <c r="BW73" s="1291"/>
      <c r="BX73" s="1291">
        <v>20.9</v>
      </c>
      <c r="BY73" s="1291"/>
      <c r="BZ73" s="1291"/>
      <c r="CA73" s="1291"/>
      <c r="CB73" s="1291"/>
      <c r="CC73" s="1291"/>
      <c r="CD73" s="1291"/>
      <c r="CE73" s="1291"/>
      <c r="CF73" s="1291">
        <v>19.600000000000001</v>
      </c>
      <c r="CG73" s="1291"/>
      <c r="CH73" s="1291"/>
      <c r="CI73" s="1291"/>
      <c r="CJ73" s="1291"/>
      <c r="CK73" s="1291"/>
      <c r="CL73" s="1291"/>
      <c r="CM73" s="1291"/>
      <c r="CN73" s="1291">
        <v>4.2</v>
      </c>
      <c r="CO73" s="1291"/>
      <c r="CP73" s="1291"/>
      <c r="CQ73" s="1291"/>
      <c r="CR73" s="1291"/>
      <c r="CS73" s="1291"/>
      <c r="CT73" s="1291"/>
      <c r="CU73" s="1291"/>
      <c r="CV73" s="1291"/>
      <c r="CW73" s="1291"/>
      <c r="CX73" s="1291"/>
      <c r="CY73" s="1291"/>
      <c r="CZ73" s="1291"/>
      <c r="DA73" s="1291"/>
      <c r="DB73" s="1291"/>
      <c r="DC73" s="1291"/>
    </row>
    <row r="74" spans="2:107" ht="13.2" x14ac:dyDescent="0.2">
      <c r="B74" s="375"/>
      <c r="G74" s="1296"/>
      <c r="H74" s="1296"/>
      <c r="I74" s="1296"/>
      <c r="J74" s="1296"/>
      <c r="K74" s="1298"/>
      <c r="L74" s="1298"/>
      <c r="M74" s="1298"/>
      <c r="N74" s="1298"/>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5"/>
      <c r="G75" s="1296"/>
      <c r="H75" s="1296"/>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620</v>
      </c>
      <c r="BC75" s="1293"/>
      <c r="BD75" s="1293"/>
      <c r="BE75" s="1293"/>
      <c r="BF75" s="1293"/>
      <c r="BG75" s="1293"/>
      <c r="BH75" s="1293"/>
      <c r="BI75" s="1293"/>
      <c r="BJ75" s="1293"/>
      <c r="BK75" s="1293"/>
      <c r="BL75" s="1293"/>
      <c r="BM75" s="1293"/>
      <c r="BN75" s="1293"/>
      <c r="BO75" s="1293"/>
      <c r="BP75" s="1291">
        <v>13</v>
      </c>
      <c r="BQ75" s="1291"/>
      <c r="BR75" s="1291"/>
      <c r="BS75" s="1291"/>
      <c r="BT75" s="1291"/>
      <c r="BU75" s="1291"/>
      <c r="BV75" s="1291"/>
      <c r="BW75" s="1291"/>
      <c r="BX75" s="1291">
        <v>12.2</v>
      </c>
      <c r="BY75" s="1291"/>
      <c r="BZ75" s="1291"/>
      <c r="CA75" s="1291"/>
      <c r="CB75" s="1291"/>
      <c r="CC75" s="1291"/>
      <c r="CD75" s="1291"/>
      <c r="CE75" s="1291"/>
      <c r="CF75" s="1291">
        <v>11.4</v>
      </c>
      <c r="CG75" s="1291"/>
      <c r="CH75" s="1291"/>
      <c r="CI75" s="1291"/>
      <c r="CJ75" s="1291"/>
      <c r="CK75" s="1291"/>
      <c r="CL75" s="1291"/>
      <c r="CM75" s="1291"/>
      <c r="CN75" s="1291">
        <v>10.9</v>
      </c>
      <c r="CO75" s="1291"/>
      <c r="CP75" s="1291"/>
      <c r="CQ75" s="1291"/>
      <c r="CR75" s="1291"/>
      <c r="CS75" s="1291"/>
      <c r="CT75" s="1291"/>
      <c r="CU75" s="1291"/>
      <c r="CV75" s="1291">
        <v>10.6</v>
      </c>
      <c r="CW75" s="1291"/>
      <c r="CX75" s="1291"/>
      <c r="CY75" s="1291"/>
      <c r="CZ75" s="1291"/>
      <c r="DA75" s="1291"/>
      <c r="DB75" s="1291"/>
      <c r="DC75" s="1291"/>
    </row>
    <row r="76" spans="2:107" ht="13.2" x14ac:dyDescent="0.2">
      <c r="B76" s="375"/>
      <c r="G76" s="1296"/>
      <c r="H76" s="1296"/>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5"/>
      <c r="G77" s="1286"/>
      <c r="H77" s="1286"/>
      <c r="I77" s="1286"/>
      <c r="J77" s="1286"/>
      <c r="K77" s="1298"/>
      <c r="L77" s="1298"/>
      <c r="M77" s="1298"/>
      <c r="N77" s="1298"/>
      <c r="AN77" s="1290" t="s">
        <v>617</v>
      </c>
      <c r="AO77" s="1290"/>
      <c r="AP77" s="1290"/>
      <c r="AQ77" s="1290"/>
      <c r="AR77" s="1290"/>
      <c r="AS77" s="1290"/>
      <c r="AT77" s="1290"/>
      <c r="AU77" s="1290"/>
      <c r="AV77" s="1290"/>
      <c r="AW77" s="1290"/>
      <c r="AX77" s="1290"/>
      <c r="AY77" s="1290"/>
      <c r="AZ77" s="1290"/>
      <c r="BA77" s="1290"/>
      <c r="BB77" s="1293" t="s">
        <v>615</v>
      </c>
      <c r="BC77" s="1293"/>
      <c r="BD77" s="1293"/>
      <c r="BE77" s="1293"/>
      <c r="BF77" s="1293"/>
      <c r="BG77" s="1293"/>
      <c r="BH77" s="1293"/>
      <c r="BI77" s="1293"/>
      <c r="BJ77" s="1293"/>
      <c r="BK77" s="1293"/>
      <c r="BL77" s="1293"/>
      <c r="BM77" s="1293"/>
      <c r="BN77" s="1293"/>
      <c r="BO77" s="1293"/>
      <c r="BP77" s="1291">
        <v>55.4</v>
      </c>
      <c r="BQ77" s="1291"/>
      <c r="BR77" s="1291"/>
      <c r="BS77" s="1291"/>
      <c r="BT77" s="1291"/>
      <c r="BU77" s="1291"/>
      <c r="BV77" s="1291"/>
      <c r="BW77" s="1291"/>
      <c r="BX77" s="1291">
        <v>52.7</v>
      </c>
      <c r="BY77" s="1291"/>
      <c r="BZ77" s="1291"/>
      <c r="CA77" s="1291"/>
      <c r="CB77" s="1291"/>
      <c r="CC77" s="1291"/>
      <c r="CD77" s="1291"/>
      <c r="CE77" s="1291"/>
      <c r="CF77" s="1291">
        <v>49.7</v>
      </c>
      <c r="CG77" s="1291"/>
      <c r="CH77" s="1291"/>
      <c r="CI77" s="1291"/>
      <c r="CJ77" s="1291"/>
      <c r="CK77" s="1291"/>
      <c r="CL77" s="1291"/>
      <c r="CM77" s="1291"/>
      <c r="CN77" s="1291">
        <v>37.299999999999997</v>
      </c>
      <c r="CO77" s="1291"/>
      <c r="CP77" s="1291"/>
      <c r="CQ77" s="1291"/>
      <c r="CR77" s="1291"/>
      <c r="CS77" s="1291"/>
      <c r="CT77" s="1291"/>
      <c r="CU77" s="1291"/>
      <c r="CV77" s="1291">
        <v>25.1</v>
      </c>
      <c r="CW77" s="1291"/>
      <c r="CX77" s="1291"/>
      <c r="CY77" s="1291"/>
      <c r="CZ77" s="1291"/>
      <c r="DA77" s="1291"/>
      <c r="DB77" s="1291"/>
      <c r="DC77" s="1291"/>
    </row>
    <row r="78" spans="2:107" ht="13.2" x14ac:dyDescent="0.2">
      <c r="B78" s="375"/>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5"/>
      <c r="G79" s="1286"/>
      <c r="H79" s="1286"/>
      <c r="I79" s="1295"/>
      <c r="J79" s="1295"/>
      <c r="K79" s="1299"/>
      <c r="L79" s="1299"/>
      <c r="M79" s="1299"/>
      <c r="N79" s="1299"/>
      <c r="AN79" s="1290"/>
      <c r="AO79" s="1290"/>
      <c r="AP79" s="1290"/>
      <c r="AQ79" s="1290"/>
      <c r="AR79" s="1290"/>
      <c r="AS79" s="1290"/>
      <c r="AT79" s="1290"/>
      <c r="AU79" s="1290"/>
      <c r="AV79" s="1290"/>
      <c r="AW79" s="1290"/>
      <c r="AX79" s="1290"/>
      <c r="AY79" s="1290"/>
      <c r="AZ79" s="1290"/>
      <c r="BA79" s="1290"/>
      <c r="BB79" s="1293" t="s">
        <v>620</v>
      </c>
      <c r="BC79" s="1293"/>
      <c r="BD79" s="1293"/>
      <c r="BE79" s="1293"/>
      <c r="BF79" s="1293"/>
      <c r="BG79" s="1293"/>
      <c r="BH79" s="1293"/>
      <c r="BI79" s="1293"/>
      <c r="BJ79" s="1293"/>
      <c r="BK79" s="1293"/>
      <c r="BL79" s="1293"/>
      <c r="BM79" s="1293"/>
      <c r="BN79" s="1293"/>
      <c r="BO79" s="1293"/>
      <c r="BP79" s="1291">
        <v>9.6999999999999993</v>
      </c>
      <c r="BQ79" s="1291"/>
      <c r="BR79" s="1291"/>
      <c r="BS79" s="1291"/>
      <c r="BT79" s="1291"/>
      <c r="BU79" s="1291"/>
      <c r="BV79" s="1291"/>
      <c r="BW79" s="1291"/>
      <c r="BX79" s="1291">
        <v>9.5</v>
      </c>
      <c r="BY79" s="1291"/>
      <c r="BZ79" s="1291"/>
      <c r="CA79" s="1291"/>
      <c r="CB79" s="1291"/>
      <c r="CC79" s="1291"/>
      <c r="CD79" s="1291"/>
      <c r="CE79" s="1291"/>
      <c r="CF79" s="1291">
        <v>9.1999999999999993</v>
      </c>
      <c r="CG79" s="1291"/>
      <c r="CH79" s="1291"/>
      <c r="CI79" s="1291"/>
      <c r="CJ79" s="1291"/>
      <c r="CK79" s="1291"/>
      <c r="CL79" s="1291"/>
      <c r="CM79" s="1291"/>
      <c r="CN79" s="1291">
        <v>8.6</v>
      </c>
      <c r="CO79" s="1291"/>
      <c r="CP79" s="1291"/>
      <c r="CQ79" s="1291"/>
      <c r="CR79" s="1291"/>
      <c r="CS79" s="1291"/>
      <c r="CT79" s="1291"/>
      <c r="CU79" s="1291"/>
      <c r="CV79" s="1291">
        <v>8.3000000000000007</v>
      </c>
      <c r="CW79" s="1291"/>
      <c r="CX79" s="1291"/>
      <c r="CY79" s="1291"/>
      <c r="CZ79" s="1291"/>
      <c r="DA79" s="1291"/>
      <c r="DB79" s="1291"/>
      <c r="DC79" s="1291"/>
    </row>
    <row r="80" spans="2:107" ht="13.2" x14ac:dyDescent="0.2">
      <c r="B80" s="375"/>
      <c r="G80" s="1286"/>
      <c r="H80" s="1286"/>
      <c r="I80" s="1295"/>
      <c r="J80" s="1295"/>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1UKeozwvcoQFkHA1eYqhb2NRWNH/wtRp2WuqPyaHPK+Q3mP0BZZFG/g8mcPOAdgBAjLoUElcNp1cnEmhA0c/vQ==" saltValue="g5835w3tTOeGsEJt+6Oz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VPFUIaTpUr+E9ulm5emAcYqrJqKnKWzWRUMGwHijOeC3A0rI5pVP1c6jjkU7K4VGDhc/u+uuKDpKP6zHvSjxMw==" saltValue="61b57RMzQuCTUHm3FiWx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509</v>
      </c>
    </row>
  </sheetData>
  <sheetProtection algorithmName="SHA-512" hashValue="hkEaIKelqe1Vr95P3iiTKyfsGrzqIOzvoePz5MpKEl86Nv/qcEkRo1+3cp/gHCslIpQyS4OHjU6/yRHJpnoKmA==" saltValue="Se+YLPqxrt7b/YPsp/EK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70262</v>
      </c>
      <c r="E3" s="153"/>
      <c r="F3" s="154">
        <v>68468</v>
      </c>
      <c r="G3" s="155"/>
      <c r="H3" s="156"/>
    </row>
    <row r="4" spans="1:8" x14ac:dyDescent="0.2">
      <c r="A4" s="157"/>
      <c r="B4" s="158"/>
      <c r="C4" s="159"/>
      <c r="D4" s="160">
        <v>57239</v>
      </c>
      <c r="E4" s="161"/>
      <c r="F4" s="162">
        <v>34140</v>
      </c>
      <c r="G4" s="163"/>
      <c r="H4" s="164"/>
    </row>
    <row r="5" spans="1:8" x14ac:dyDescent="0.2">
      <c r="A5" s="145" t="s">
        <v>554</v>
      </c>
      <c r="B5" s="150"/>
      <c r="C5" s="151"/>
      <c r="D5" s="152">
        <v>59945</v>
      </c>
      <c r="E5" s="153"/>
      <c r="F5" s="154">
        <v>69729</v>
      </c>
      <c r="G5" s="155"/>
      <c r="H5" s="156"/>
    </row>
    <row r="6" spans="1:8" x14ac:dyDescent="0.2">
      <c r="A6" s="157"/>
      <c r="B6" s="158"/>
      <c r="C6" s="159"/>
      <c r="D6" s="160">
        <v>47008</v>
      </c>
      <c r="E6" s="161"/>
      <c r="F6" s="162">
        <v>38908</v>
      </c>
      <c r="G6" s="163"/>
      <c r="H6" s="164"/>
    </row>
    <row r="7" spans="1:8" x14ac:dyDescent="0.2">
      <c r="A7" s="145" t="s">
        <v>555</v>
      </c>
      <c r="B7" s="150"/>
      <c r="C7" s="151"/>
      <c r="D7" s="152">
        <v>58328</v>
      </c>
      <c r="E7" s="153"/>
      <c r="F7" s="154">
        <v>74581</v>
      </c>
      <c r="G7" s="155"/>
      <c r="H7" s="156"/>
    </row>
    <row r="8" spans="1:8" x14ac:dyDescent="0.2">
      <c r="A8" s="157"/>
      <c r="B8" s="158"/>
      <c r="C8" s="159"/>
      <c r="D8" s="160">
        <v>42417</v>
      </c>
      <c r="E8" s="161"/>
      <c r="F8" s="162">
        <v>41563</v>
      </c>
      <c r="G8" s="163"/>
      <c r="H8" s="164"/>
    </row>
    <row r="9" spans="1:8" x14ac:dyDescent="0.2">
      <c r="A9" s="145" t="s">
        <v>556</v>
      </c>
      <c r="B9" s="150"/>
      <c r="C9" s="151"/>
      <c r="D9" s="152">
        <v>58812</v>
      </c>
      <c r="E9" s="153"/>
      <c r="F9" s="154">
        <v>76347</v>
      </c>
      <c r="G9" s="155"/>
      <c r="H9" s="156"/>
    </row>
    <row r="10" spans="1:8" x14ac:dyDescent="0.2">
      <c r="A10" s="157"/>
      <c r="B10" s="158"/>
      <c r="C10" s="159"/>
      <c r="D10" s="160">
        <v>30234</v>
      </c>
      <c r="E10" s="161"/>
      <c r="F10" s="162">
        <v>41762</v>
      </c>
      <c r="G10" s="163"/>
      <c r="H10" s="164"/>
    </row>
    <row r="11" spans="1:8" x14ac:dyDescent="0.2">
      <c r="A11" s="145" t="s">
        <v>557</v>
      </c>
      <c r="B11" s="150"/>
      <c r="C11" s="151"/>
      <c r="D11" s="152">
        <v>66294</v>
      </c>
      <c r="E11" s="153"/>
      <c r="F11" s="154">
        <v>69604</v>
      </c>
      <c r="G11" s="155"/>
      <c r="H11" s="156"/>
    </row>
    <row r="12" spans="1:8" x14ac:dyDescent="0.2">
      <c r="A12" s="157"/>
      <c r="B12" s="158"/>
      <c r="C12" s="165"/>
      <c r="D12" s="160">
        <v>21426</v>
      </c>
      <c r="E12" s="161"/>
      <c r="F12" s="162">
        <v>36247</v>
      </c>
      <c r="G12" s="163"/>
      <c r="H12" s="164"/>
    </row>
    <row r="13" spans="1:8" x14ac:dyDescent="0.2">
      <c r="A13" s="145"/>
      <c r="B13" s="150"/>
      <c r="C13" s="166"/>
      <c r="D13" s="167">
        <v>62728</v>
      </c>
      <c r="E13" s="168"/>
      <c r="F13" s="169">
        <v>71746</v>
      </c>
      <c r="G13" s="170"/>
      <c r="H13" s="156"/>
    </row>
    <row r="14" spans="1:8" x14ac:dyDescent="0.2">
      <c r="A14" s="157"/>
      <c r="B14" s="158"/>
      <c r="C14" s="159"/>
      <c r="D14" s="160">
        <v>39665</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2.1800000000000002</v>
      </c>
      <c r="C19" s="171">
        <f>ROUND(VALUE(SUBSTITUTE(実質収支比率等に係る経年分析!G$48,"▲","-")),2)</f>
        <v>6.59</v>
      </c>
      <c r="D19" s="171">
        <f>ROUND(VALUE(SUBSTITUTE(実質収支比率等に係る経年分析!H$48,"▲","-")),2)</f>
        <v>3.86</v>
      </c>
      <c r="E19" s="171">
        <f>ROUND(VALUE(SUBSTITUTE(実質収支比率等に係る経年分析!I$48,"▲","-")),2)</f>
        <v>6.72</v>
      </c>
      <c r="F19" s="171">
        <f>ROUND(VALUE(SUBSTITUTE(実質収支比率等に係る経年分析!J$48,"▲","-")),2)</f>
        <v>5.79</v>
      </c>
    </row>
    <row r="20" spans="1:11" x14ac:dyDescent="0.2">
      <c r="A20" s="171" t="s">
        <v>55</v>
      </c>
      <c r="B20" s="171">
        <f>ROUND(VALUE(SUBSTITUTE(実質収支比率等に係る経年分析!F$47,"▲","-")),2)</f>
        <v>32.36</v>
      </c>
      <c r="C20" s="171">
        <f>ROUND(VALUE(SUBSTITUTE(実質収支比率等に係る経年分析!G$47,"▲","-")),2)</f>
        <v>32.26</v>
      </c>
      <c r="D20" s="171">
        <f>ROUND(VALUE(SUBSTITUTE(実質収支比率等に係る経年分析!H$47,"▲","-")),2)</f>
        <v>31.38</v>
      </c>
      <c r="E20" s="171">
        <f>ROUND(VALUE(SUBSTITUTE(実質収支比率等に係る経年分析!I$47,"▲","-")),2)</f>
        <v>27.17</v>
      </c>
      <c r="F20" s="171">
        <f>ROUND(VALUE(SUBSTITUTE(実質収支比率等に係る経年分析!J$47,"▲","-")),2)</f>
        <v>25.62</v>
      </c>
    </row>
    <row r="21" spans="1:11" x14ac:dyDescent="0.2">
      <c r="A21" s="171" t="s">
        <v>56</v>
      </c>
      <c r="B21" s="171">
        <f>IF(ISNUMBER(VALUE(SUBSTITUTE(実質収支比率等に係る経年分析!F$49,"▲","-"))),ROUND(VALUE(SUBSTITUTE(実質収支比率等に係る経年分析!F$49,"▲","-")),2),NA())</f>
        <v>-4.91</v>
      </c>
      <c r="C21" s="171">
        <f>IF(ISNUMBER(VALUE(SUBSTITUTE(実質収支比率等に係る経年分析!G$49,"▲","-"))),ROUND(VALUE(SUBSTITUTE(実質収支比率等に係る経年分析!G$49,"▲","-")),2),NA())</f>
        <v>3.37</v>
      </c>
      <c r="D21" s="171">
        <f>IF(ISNUMBER(VALUE(SUBSTITUTE(実質収支比率等に係る経年分析!H$49,"▲","-"))),ROUND(VALUE(SUBSTITUTE(実質収支比率等に係る経年分析!H$49,"▲","-")),2),NA())</f>
        <v>-7.27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-4.13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0.77</v>
      </c>
    </row>
    <row r="33" spans="1:16" x14ac:dyDescent="0.2">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1.35</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4.8099999999999996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4.41</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4.8499999999999996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2.1800000000000002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993</v>
      </c>
      <c r="E42" s="173"/>
      <c r="F42" s="173"/>
      <c r="G42" s="173">
        <f>'実質公債費比率（分子）の構造'!L$52</f>
        <v>1001</v>
      </c>
      <c r="H42" s="173"/>
      <c r="I42" s="173"/>
      <c r="J42" s="173">
        <f>'実質公債費比率（分子）の構造'!M$52</f>
        <v>969</v>
      </c>
      <c r="K42" s="173"/>
      <c r="L42" s="173"/>
      <c r="M42" s="173">
        <f>'実質公債費比率（分子）の構造'!N$52</f>
        <v>986</v>
      </c>
      <c r="N42" s="173"/>
      <c r="O42" s="173"/>
      <c r="P42" s="173">
        <f>'実質公債費比率（分子）の構造'!O$52</f>
        <v>1002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132</v>
      </c>
      <c r="C45" s="173"/>
      <c r="D45" s="173"/>
      <c r="E45" s="173">
        <f>'実質公債費比率（分子）の構造'!L$49</f>
        <v>40</v>
      </c>
      <c r="F45" s="173"/>
      <c r="G45" s="173"/>
      <c r="H45" s="173">
        <f>'実質公債費比率（分子）の構造'!M$49</f>
        <v>74</v>
      </c>
      <c r="I45" s="173"/>
      <c r="J45" s="173"/>
      <c r="K45" s="173">
        <f>'実質公債費比率（分子）の構造'!N$49</f>
        <v>85</v>
      </c>
      <c r="L45" s="173"/>
      <c r="M45" s="173"/>
      <c r="N45" s="173">
        <f>'実質公債費比率（分子）の構造'!O$49</f>
        <v>94</v>
      </c>
      <c r="O45" s="173"/>
      <c r="P45" s="173"/>
    </row>
    <row r="46" spans="1:16" x14ac:dyDescent="0.2">
      <c r="A46" s="173" t="s">
        <v>67</v>
      </c>
      <c r="B46" s="173">
        <f>'実質公債費比率（分子）の構造'!K$48</f>
        <v>603</v>
      </c>
      <c r="C46" s="173"/>
      <c r="D46" s="173"/>
      <c r="E46" s="173">
        <f>'実質公債費比率（分子）の構造'!L$48</f>
        <v>605</v>
      </c>
      <c r="F46" s="173"/>
      <c r="G46" s="173"/>
      <c r="H46" s="173">
        <f>'実質公債費比率（分子）の構造'!M$48</f>
        <v>554</v>
      </c>
      <c r="I46" s="173"/>
      <c r="J46" s="173"/>
      <c r="K46" s="173">
        <f>'実質公債費比率（分子）の構造'!N$48</f>
        <v>694</v>
      </c>
      <c r="L46" s="173"/>
      <c r="M46" s="173"/>
      <c r="N46" s="173">
        <f>'実質公債費比率（分子）の構造'!O$48</f>
        <v>704</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1254</v>
      </c>
      <c r="C49" s="173"/>
      <c r="D49" s="173"/>
      <c r="E49" s="173">
        <f>'実質公債費比率（分子）の構造'!L$45</f>
        <v>1251</v>
      </c>
      <c r="F49" s="173"/>
      <c r="G49" s="173"/>
      <c r="H49" s="173">
        <f>'実質公債費比率（分子）の構造'!M$45</f>
        <v>1155</v>
      </c>
      <c r="I49" s="173"/>
      <c r="J49" s="173"/>
      <c r="K49" s="173">
        <f>'実質公債費比率（分子）の構造'!N$45</f>
        <v>1136</v>
      </c>
      <c r="L49" s="173"/>
      <c r="M49" s="173"/>
      <c r="N49" s="173">
        <f>'実質公債費比率（分子）の構造'!O$45</f>
        <v>1146</v>
      </c>
      <c r="O49" s="173"/>
      <c r="P49" s="173"/>
    </row>
    <row r="50" spans="1:16" x14ac:dyDescent="0.2">
      <c r="A50" s="173" t="s">
        <v>70</v>
      </c>
      <c r="B50" s="173" t="e">
        <f>NA()</f>
        <v>#N/A</v>
      </c>
      <c r="C50" s="173">
        <f>IF(ISNUMBER('実質公債費比率（分子）の構造'!K$53),'実質公債費比率（分子）の構造'!K$53,NA())</f>
        <v>996</v>
      </c>
      <c r="D50" s="173" t="e">
        <f>NA()</f>
        <v>#N/A</v>
      </c>
      <c r="E50" s="173" t="e">
        <f>NA()</f>
        <v>#N/A</v>
      </c>
      <c r="F50" s="173">
        <f>IF(ISNUMBER('実質公債費比率（分子）の構造'!L$53),'実質公債費比率（分子）の構造'!L$53,NA())</f>
        <v>895</v>
      </c>
      <c r="G50" s="173" t="e">
        <f>NA()</f>
        <v>#N/A</v>
      </c>
      <c r="H50" s="173" t="e">
        <f>NA()</f>
        <v>#N/A</v>
      </c>
      <c r="I50" s="173">
        <f>IF(ISNUMBER('実質公債費比率（分子）の構造'!M$53),'実質公債費比率（分子）の構造'!M$53,NA())</f>
        <v>814</v>
      </c>
      <c r="J50" s="173" t="e">
        <f>NA()</f>
        <v>#N/A</v>
      </c>
      <c r="K50" s="173" t="e">
        <f>NA()</f>
        <v>#N/A</v>
      </c>
      <c r="L50" s="173">
        <f>IF(ISNUMBER('実質公債費比率（分子）の構造'!N$53),'実質公債費比率（分子）の構造'!N$53,NA())</f>
        <v>929</v>
      </c>
      <c r="M50" s="173" t="e">
        <f>NA()</f>
        <v>#N/A</v>
      </c>
      <c r="N50" s="173" t="e">
        <f>NA()</f>
        <v>#N/A</v>
      </c>
      <c r="O50" s="173">
        <f>IF(ISNUMBER('実質公債費比率（分子）の構造'!O$53),'実質公債費比率（分子）の構造'!O$53,NA())</f>
        <v>942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12226</v>
      </c>
      <c r="E56" s="172"/>
      <c r="F56" s="172"/>
      <c r="G56" s="172">
        <f>'将来負担比率（分子）の構造'!J$52</f>
        <v>12307</v>
      </c>
      <c r="H56" s="172"/>
      <c r="I56" s="172"/>
      <c r="J56" s="172">
        <f>'将来負担比率（分子）の構造'!K$52</f>
        <v>12399</v>
      </c>
      <c r="K56" s="172"/>
      <c r="L56" s="172"/>
      <c r="M56" s="172">
        <f>'将来負担比率（分子）の構造'!L$52</f>
        <v>12532</v>
      </c>
      <c r="N56" s="172"/>
      <c r="O56" s="172"/>
      <c r="P56" s="172">
        <f>'将来負担比率（分子）の構造'!M$52</f>
        <v>12697</v>
      </c>
    </row>
    <row r="57" spans="1:16" x14ac:dyDescent="0.2">
      <c r="A57" s="172" t="s">
        <v>42</v>
      </c>
      <c r="B57" s="172"/>
      <c r="C57" s="172"/>
      <c r="D57" s="172">
        <f>'将来負担比率（分子）の構造'!I$51</f>
        <v>502</v>
      </c>
      <c r="E57" s="172"/>
      <c r="F57" s="172"/>
      <c r="G57" s="172">
        <f>'将来負担比率（分子）の構造'!J$51</f>
        <v>430</v>
      </c>
      <c r="H57" s="172"/>
      <c r="I57" s="172"/>
      <c r="J57" s="172">
        <f>'将来負担比率（分子）の構造'!K$51</f>
        <v>395</v>
      </c>
      <c r="K57" s="172"/>
      <c r="L57" s="172"/>
      <c r="M57" s="172">
        <f>'将来負担比率（分子）の構造'!L$51</f>
        <v>363</v>
      </c>
      <c r="N57" s="172"/>
      <c r="O57" s="172"/>
      <c r="P57" s="172">
        <f>'将来負担比率（分子）の構造'!M$51</f>
        <v>304</v>
      </c>
    </row>
    <row r="58" spans="1:16" x14ac:dyDescent="0.2">
      <c r="A58" s="172" t="s">
        <v>41</v>
      </c>
      <c r="B58" s="172"/>
      <c r="C58" s="172"/>
      <c r="D58" s="172">
        <f>'将来負担比率（分子）の構造'!I$50</f>
        <v>8209</v>
      </c>
      <c r="E58" s="172"/>
      <c r="F58" s="172"/>
      <c r="G58" s="172">
        <f>'将来負担比率（分子）の構造'!J$50</f>
        <v>8162</v>
      </c>
      <c r="H58" s="172"/>
      <c r="I58" s="172"/>
      <c r="J58" s="172">
        <f>'将来負担比率（分子）の構造'!K$50</f>
        <v>7985</v>
      </c>
      <c r="K58" s="172"/>
      <c r="L58" s="172"/>
      <c r="M58" s="172">
        <f>'将来負担比率（分子）の構造'!L$50</f>
        <v>8949</v>
      </c>
      <c r="N58" s="172"/>
      <c r="O58" s="172"/>
      <c r="P58" s="172">
        <f>'将来負担比率（分子）の構造'!M$50</f>
        <v>10460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295</v>
      </c>
      <c r="C61" s="172"/>
      <c r="D61" s="172"/>
      <c r="E61" s="172">
        <f>'将来負担比率（分子）の構造'!J$46</f>
        <v>218</v>
      </c>
      <c r="F61" s="172"/>
      <c r="G61" s="172"/>
      <c r="H61" s="172">
        <f>'将来負担比率（分子）の構造'!K$46</f>
        <v>173</v>
      </c>
      <c r="I61" s="172"/>
      <c r="J61" s="172"/>
      <c r="K61" s="172">
        <f>'将来負担比率（分子）の構造'!L$46</f>
        <v>205</v>
      </c>
      <c r="L61" s="172"/>
      <c r="M61" s="172"/>
      <c r="N61" s="172">
        <f>'将来負担比率（分子）の構造'!M$46</f>
        <v>89</v>
      </c>
      <c r="O61" s="172"/>
      <c r="P61" s="172"/>
    </row>
    <row r="62" spans="1:16" x14ac:dyDescent="0.2">
      <c r="A62" s="172" t="s">
        <v>35</v>
      </c>
      <c r="B62" s="172">
        <f>'将来負担比率（分子）の構造'!I$45</f>
        <v>1954</v>
      </c>
      <c r="C62" s="172"/>
      <c r="D62" s="172"/>
      <c r="E62" s="172">
        <f>'将来負担比率（分子）の構造'!J$45</f>
        <v>1880</v>
      </c>
      <c r="F62" s="172"/>
      <c r="G62" s="172"/>
      <c r="H62" s="172">
        <f>'将来負担比率（分子）の構造'!K$45</f>
        <v>1859</v>
      </c>
      <c r="I62" s="172"/>
      <c r="J62" s="172"/>
      <c r="K62" s="172">
        <f>'将来負担比率（分子）の構造'!L$45</f>
        <v>1985</v>
      </c>
      <c r="L62" s="172"/>
      <c r="M62" s="172"/>
      <c r="N62" s="172">
        <f>'将来負担比率（分子）の構造'!M$45</f>
        <v>1754</v>
      </c>
      <c r="O62" s="172"/>
      <c r="P62" s="172"/>
    </row>
    <row r="63" spans="1:16" x14ac:dyDescent="0.2">
      <c r="A63" s="172" t="s">
        <v>34</v>
      </c>
      <c r="B63" s="172">
        <f>'将来負担比率（分子）の構造'!I$44</f>
        <v>386</v>
      </c>
      <c r="C63" s="172"/>
      <c r="D63" s="172"/>
      <c r="E63" s="172">
        <f>'将来負担比率（分子）の構造'!J$44</f>
        <v>559</v>
      </c>
      <c r="F63" s="172"/>
      <c r="G63" s="172"/>
      <c r="H63" s="172">
        <f>'将来負担比率（分子）の構造'!K$44</f>
        <v>602</v>
      </c>
      <c r="I63" s="172"/>
      <c r="J63" s="172"/>
      <c r="K63" s="172">
        <f>'将来負担比率（分子）の構造'!L$44</f>
        <v>522</v>
      </c>
      <c r="L63" s="172"/>
      <c r="M63" s="172"/>
      <c r="N63" s="172">
        <f>'将来負担比率（分子）の構造'!M$44</f>
        <v>509</v>
      </c>
      <c r="O63" s="172"/>
      <c r="P63" s="172"/>
    </row>
    <row r="64" spans="1:16" x14ac:dyDescent="0.2">
      <c r="A64" s="172" t="s">
        <v>33</v>
      </c>
      <c r="B64" s="172">
        <f>'将来負担比率（分子）の構造'!I$43</f>
        <v>7986</v>
      </c>
      <c r="C64" s="172"/>
      <c r="D64" s="172"/>
      <c r="E64" s="172">
        <f>'将来負担比率（分子）の構造'!J$43</f>
        <v>7926</v>
      </c>
      <c r="F64" s="172"/>
      <c r="G64" s="172"/>
      <c r="H64" s="172">
        <f>'将来負担比率（分子）の構造'!K$43</f>
        <v>7851</v>
      </c>
      <c r="I64" s="172"/>
      <c r="J64" s="172"/>
      <c r="K64" s="172">
        <f>'将来負担比率（分子）の構造'!L$43</f>
        <v>7413</v>
      </c>
      <c r="L64" s="172"/>
      <c r="M64" s="172"/>
      <c r="N64" s="172">
        <f>'将来負担比率（分子）の構造'!M$43</f>
        <v>7028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12147</v>
      </c>
      <c r="C66" s="172"/>
      <c r="D66" s="172"/>
      <c r="E66" s="172">
        <f>'将来負担比率（分子）の構造'!J$41</f>
        <v>11973</v>
      </c>
      <c r="F66" s="172"/>
      <c r="G66" s="172"/>
      <c r="H66" s="172">
        <f>'将来負担比率（分子）の構造'!K$41</f>
        <v>11829</v>
      </c>
      <c r="I66" s="172"/>
      <c r="J66" s="172"/>
      <c r="K66" s="172">
        <f>'将来負担比率（分子）の構造'!L$41</f>
        <v>12076</v>
      </c>
      <c r="L66" s="172"/>
      <c r="M66" s="172"/>
      <c r="N66" s="172">
        <f>'将来負担比率（分子）の構造'!M$41</f>
        <v>12031</v>
      </c>
      <c r="O66" s="172"/>
      <c r="P66" s="172"/>
    </row>
    <row r="67" spans="1:16" x14ac:dyDescent="0.2">
      <c r="A67" s="172" t="s">
        <v>74</v>
      </c>
      <c r="B67" s="172" t="e">
        <f>NA()</f>
        <v>#N/A</v>
      </c>
      <c r="C67" s="172">
        <f>IF(ISNUMBER('将来負担比率（分子）の構造'!I$53), IF('将来負担比率（分子）の構造'!I$53 &lt; 0, 0, '将来負担比率（分子）の構造'!I$53), NA())</f>
        <v>1832</v>
      </c>
      <c r="D67" s="172" t="e">
        <f>NA()</f>
        <v>#N/A</v>
      </c>
      <c r="E67" s="172" t="e">
        <f>NA()</f>
        <v>#N/A</v>
      </c>
      <c r="F67" s="172">
        <f>IF(ISNUMBER('将来負担比率（分子）の構造'!J$53), IF('将来負担比率（分子）の構造'!J$53 &lt; 0, 0, '将来負担比率（分子）の構造'!J$53), NA())</f>
        <v>1657</v>
      </c>
      <c r="G67" s="172" t="e">
        <f>NA()</f>
        <v>#N/A</v>
      </c>
      <c r="H67" s="172" t="e">
        <f>NA()</f>
        <v>#N/A</v>
      </c>
      <c r="I67" s="172">
        <f>IF(ISNUMBER('将来負担比率（分子）の構造'!K$53), IF('将来負担比率（分子）の構造'!K$53 &lt; 0, 0, '将来負担比率（分子）の構造'!K$53), NA())</f>
        <v>1536</v>
      </c>
      <c r="J67" s="172" t="e">
        <f>NA()</f>
        <v>#N/A</v>
      </c>
      <c r="K67" s="172" t="e">
        <f>NA()</f>
        <v>#N/A</v>
      </c>
      <c r="L67" s="172">
        <f>IF(ISNUMBER('将来負担比率（分子）の構造'!L$53), IF('将来負担比率（分子）の構造'!L$53 &lt; 0, 0, '将来負担比率（分子）の構造'!L$53), NA())</f>
        <v>357</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2737</v>
      </c>
      <c r="C72" s="176">
        <f>基金残高に係る経年分析!G55</f>
        <v>2542</v>
      </c>
      <c r="D72" s="176">
        <f>基金残高に係る経年分析!H55</f>
        <v>2513</v>
      </c>
    </row>
    <row r="73" spans="1:16" x14ac:dyDescent="0.2">
      <c r="A73" s="175" t="s">
        <v>77</v>
      </c>
      <c r="B73" s="176">
        <f>基金残高に係る経年分析!F56</f>
        <v>7</v>
      </c>
      <c r="C73" s="176">
        <f>基金残高に係る経年分析!G56</f>
        <v>7</v>
      </c>
      <c r="D73" s="176">
        <f>基金残高に係る経年分析!H56</f>
        <v>7</v>
      </c>
    </row>
    <row r="74" spans="1:16" x14ac:dyDescent="0.2">
      <c r="A74" s="175" t="s">
        <v>78</v>
      </c>
      <c r="B74" s="176">
        <f>基金残高に係る経年分析!F57</f>
        <v>4625</v>
      </c>
      <c r="C74" s="176">
        <f>基金残高に係る経年分析!G57</f>
        <v>5708</v>
      </c>
      <c r="D74" s="176">
        <f>基金残高に係る経年分析!H57</f>
        <v>7093</v>
      </c>
    </row>
  </sheetData>
  <sheetProtection algorithmName="SHA-512" hashValue="K12hwNvnpbFCELwJEMRShhwIMRNl1WFWG1sls04nGssjnaCUrrBAtFSrUw6+on5kCn0D1vHvrufzv/JsTPQycg==" saltValue="7Sxumi1I/9H3zquADNkeM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216</v>
      </c>
      <c r="DI1" s="649"/>
      <c r="DJ1" s="649"/>
      <c r="DK1" s="649"/>
      <c r="DL1" s="649"/>
      <c r="DM1" s="649"/>
      <c r="DN1" s="650"/>
      <c r="DO1" s="212"/>
      <c r="DP1" s="648" t="s">
        <v>217</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220</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221</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222</v>
      </c>
      <c r="S4" s="642"/>
      <c r="T4" s="642"/>
      <c r="U4" s="642"/>
      <c r="V4" s="642"/>
      <c r="W4" s="642"/>
      <c r="X4" s="642"/>
      <c r="Y4" s="643"/>
      <c r="Z4" s="641" t="s">
        <v>223</v>
      </c>
      <c r="AA4" s="642"/>
      <c r="AB4" s="642"/>
      <c r="AC4" s="643"/>
      <c r="AD4" s="641" t="s">
        <v>224</v>
      </c>
      <c r="AE4" s="642"/>
      <c r="AF4" s="642"/>
      <c r="AG4" s="642"/>
      <c r="AH4" s="642"/>
      <c r="AI4" s="642"/>
      <c r="AJ4" s="642"/>
      <c r="AK4" s="643"/>
      <c r="AL4" s="641" t="s">
        <v>223</v>
      </c>
      <c r="AM4" s="642"/>
      <c r="AN4" s="642"/>
      <c r="AO4" s="643"/>
      <c r="AP4" s="647" t="s">
        <v>225</v>
      </c>
      <c r="AQ4" s="647"/>
      <c r="AR4" s="647"/>
      <c r="AS4" s="647"/>
      <c r="AT4" s="647"/>
      <c r="AU4" s="647"/>
      <c r="AV4" s="647"/>
      <c r="AW4" s="647"/>
      <c r="AX4" s="647"/>
      <c r="AY4" s="647"/>
      <c r="AZ4" s="647"/>
      <c r="BA4" s="647"/>
      <c r="BB4" s="647"/>
      <c r="BC4" s="647"/>
      <c r="BD4" s="647"/>
      <c r="BE4" s="647"/>
      <c r="BF4" s="647"/>
      <c r="BG4" s="647" t="s">
        <v>226</v>
      </c>
      <c r="BH4" s="647"/>
      <c r="BI4" s="647"/>
      <c r="BJ4" s="647"/>
      <c r="BK4" s="647"/>
      <c r="BL4" s="647"/>
      <c r="BM4" s="647"/>
      <c r="BN4" s="647"/>
      <c r="BO4" s="647" t="s">
        <v>223</v>
      </c>
      <c r="BP4" s="647"/>
      <c r="BQ4" s="647"/>
      <c r="BR4" s="647"/>
      <c r="BS4" s="647" t="s">
        <v>227</v>
      </c>
      <c r="BT4" s="647"/>
      <c r="BU4" s="647"/>
      <c r="BV4" s="647"/>
      <c r="BW4" s="647"/>
      <c r="BX4" s="647"/>
      <c r="BY4" s="647"/>
      <c r="BZ4" s="647"/>
      <c r="CA4" s="647"/>
      <c r="CB4" s="647"/>
      <c r="CD4" s="644" t="s">
        <v>228</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229</v>
      </c>
      <c r="C5" s="664"/>
      <c r="D5" s="664"/>
      <c r="E5" s="664"/>
      <c r="F5" s="664"/>
      <c r="G5" s="664"/>
      <c r="H5" s="664"/>
      <c r="I5" s="664"/>
      <c r="J5" s="664"/>
      <c r="K5" s="664"/>
      <c r="L5" s="664"/>
      <c r="M5" s="664"/>
      <c r="N5" s="664"/>
      <c r="O5" s="664"/>
      <c r="P5" s="664"/>
      <c r="Q5" s="665"/>
      <c r="R5" s="666">
        <v>3712389</v>
      </c>
      <c r="S5" s="667"/>
      <c r="T5" s="667"/>
      <c r="U5" s="667"/>
      <c r="V5" s="667"/>
      <c r="W5" s="667"/>
      <c r="X5" s="667"/>
      <c r="Y5" s="668"/>
      <c r="Z5" s="669">
        <v>19.100000000000001</v>
      </c>
      <c r="AA5" s="669"/>
      <c r="AB5" s="669"/>
      <c r="AC5" s="669"/>
      <c r="AD5" s="670">
        <v>3712389</v>
      </c>
      <c r="AE5" s="670"/>
      <c r="AF5" s="670"/>
      <c r="AG5" s="670"/>
      <c r="AH5" s="670"/>
      <c r="AI5" s="670"/>
      <c r="AJ5" s="670"/>
      <c r="AK5" s="670"/>
      <c r="AL5" s="671">
        <v>39.1</v>
      </c>
      <c r="AM5" s="672"/>
      <c r="AN5" s="672"/>
      <c r="AO5" s="673"/>
      <c r="AP5" s="663" t="s">
        <v>230</v>
      </c>
      <c r="AQ5" s="664"/>
      <c r="AR5" s="664"/>
      <c r="AS5" s="664"/>
      <c r="AT5" s="664"/>
      <c r="AU5" s="664"/>
      <c r="AV5" s="664"/>
      <c r="AW5" s="664"/>
      <c r="AX5" s="664"/>
      <c r="AY5" s="664"/>
      <c r="AZ5" s="664"/>
      <c r="BA5" s="664"/>
      <c r="BB5" s="664"/>
      <c r="BC5" s="664"/>
      <c r="BD5" s="664"/>
      <c r="BE5" s="664"/>
      <c r="BF5" s="665"/>
      <c r="BG5" s="655">
        <v>3699737</v>
      </c>
      <c r="BH5" s="656"/>
      <c r="BI5" s="656"/>
      <c r="BJ5" s="656"/>
      <c r="BK5" s="656"/>
      <c r="BL5" s="656"/>
      <c r="BM5" s="656"/>
      <c r="BN5" s="657"/>
      <c r="BO5" s="651">
        <v>99.7</v>
      </c>
      <c r="BP5" s="651"/>
      <c r="BQ5" s="651"/>
      <c r="BR5" s="651"/>
      <c r="BS5" s="658">
        <v>8954</v>
      </c>
      <c r="BT5" s="658"/>
      <c r="BU5" s="658"/>
      <c r="BV5" s="658"/>
      <c r="BW5" s="658"/>
      <c r="BX5" s="658"/>
      <c r="BY5" s="658"/>
      <c r="BZ5" s="658"/>
      <c r="CA5" s="658"/>
      <c r="CB5" s="662"/>
      <c r="CD5" s="644" t="s">
        <v>225</v>
      </c>
      <c r="CE5" s="645"/>
      <c r="CF5" s="645"/>
      <c r="CG5" s="645"/>
      <c r="CH5" s="645"/>
      <c r="CI5" s="645"/>
      <c r="CJ5" s="645"/>
      <c r="CK5" s="645"/>
      <c r="CL5" s="645"/>
      <c r="CM5" s="645"/>
      <c r="CN5" s="645"/>
      <c r="CO5" s="645"/>
      <c r="CP5" s="645"/>
      <c r="CQ5" s="646"/>
      <c r="CR5" s="644" t="s">
        <v>231</v>
      </c>
      <c r="CS5" s="645"/>
      <c r="CT5" s="645"/>
      <c r="CU5" s="645"/>
      <c r="CV5" s="645"/>
      <c r="CW5" s="645"/>
      <c r="CX5" s="645"/>
      <c r="CY5" s="646"/>
      <c r="CZ5" s="644" t="s">
        <v>223</v>
      </c>
      <c r="DA5" s="645"/>
      <c r="DB5" s="645"/>
      <c r="DC5" s="646"/>
      <c r="DD5" s="644" t="s">
        <v>232</v>
      </c>
      <c r="DE5" s="645"/>
      <c r="DF5" s="645"/>
      <c r="DG5" s="645"/>
      <c r="DH5" s="645"/>
      <c r="DI5" s="645"/>
      <c r="DJ5" s="645"/>
      <c r="DK5" s="645"/>
      <c r="DL5" s="645"/>
      <c r="DM5" s="645"/>
      <c r="DN5" s="645"/>
      <c r="DO5" s="645"/>
      <c r="DP5" s="646"/>
      <c r="DQ5" s="644" t="s">
        <v>233</v>
      </c>
      <c r="DR5" s="645"/>
      <c r="DS5" s="645"/>
      <c r="DT5" s="645"/>
      <c r="DU5" s="645"/>
      <c r="DV5" s="645"/>
      <c r="DW5" s="645"/>
      <c r="DX5" s="645"/>
      <c r="DY5" s="645"/>
      <c r="DZ5" s="645"/>
      <c r="EA5" s="645"/>
      <c r="EB5" s="645"/>
      <c r="EC5" s="646"/>
    </row>
    <row r="6" spans="2:143" ht="11.25" customHeight="1" x14ac:dyDescent="0.2">
      <c r="B6" s="652" t="s">
        <v>234</v>
      </c>
      <c r="C6" s="653"/>
      <c r="D6" s="653"/>
      <c r="E6" s="653"/>
      <c r="F6" s="653"/>
      <c r="G6" s="653"/>
      <c r="H6" s="653"/>
      <c r="I6" s="653"/>
      <c r="J6" s="653"/>
      <c r="K6" s="653"/>
      <c r="L6" s="653"/>
      <c r="M6" s="653"/>
      <c r="N6" s="653"/>
      <c r="O6" s="653"/>
      <c r="P6" s="653"/>
      <c r="Q6" s="654"/>
      <c r="R6" s="655">
        <v>106300</v>
      </c>
      <c r="S6" s="656"/>
      <c r="T6" s="656"/>
      <c r="U6" s="656"/>
      <c r="V6" s="656"/>
      <c r="W6" s="656"/>
      <c r="X6" s="656"/>
      <c r="Y6" s="657"/>
      <c r="Z6" s="651">
        <v>0.5</v>
      </c>
      <c r="AA6" s="651"/>
      <c r="AB6" s="651"/>
      <c r="AC6" s="651"/>
      <c r="AD6" s="658">
        <v>106300</v>
      </c>
      <c r="AE6" s="658"/>
      <c r="AF6" s="658"/>
      <c r="AG6" s="658"/>
      <c r="AH6" s="658"/>
      <c r="AI6" s="658"/>
      <c r="AJ6" s="658"/>
      <c r="AK6" s="658"/>
      <c r="AL6" s="659">
        <v>1.1000000000000001</v>
      </c>
      <c r="AM6" s="660"/>
      <c r="AN6" s="660"/>
      <c r="AO6" s="661"/>
      <c r="AP6" s="652" t="s">
        <v>235</v>
      </c>
      <c r="AQ6" s="653"/>
      <c r="AR6" s="653"/>
      <c r="AS6" s="653"/>
      <c r="AT6" s="653"/>
      <c r="AU6" s="653"/>
      <c r="AV6" s="653"/>
      <c r="AW6" s="653"/>
      <c r="AX6" s="653"/>
      <c r="AY6" s="653"/>
      <c r="AZ6" s="653"/>
      <c r="BA6" s="653"/>
      <c r="BB6" s="653"/>
      <c r="BC6" s="653"/>
      <c r="BD6" s="653"/>
      <c r="BE6" s="653"/>
      <c r="BF6" s="654"/>
      <c r="BG6" s="655">
        <v>3699737</v>
      </c>
      <c r="BH6" s="656"/>
      <c r="BI6" s="656"/>
      <c r="BJ6" s="656"/>
      <c r="BK6" s="656"/>
      <c r="BL6" s="656"/>
      <c r="BM6" s="656"/>
      <c r="BN6" s="657"/>
      <c r="BO6" s="651">
        <v>99.7</v>
      </c>
      <c r="BP6" s="651"/>
      <c r="BQ6" s="651"/>
      <c r="BR6" s="651"/>
      <c r="BS6" s="658">
        <v>8954</v>
      </c>
      <c r="BT6" s="658"/>
      <c r="BU6" s="658"/>
      <c r="BV6" s="658"/>
      <c r="BW6" s="658"/>
      <c r="BX6" s="658"/>
      <c r="BY6" s="658"/>
      <c r="BZ6" s="658"/>
      <c r="CA6" s="658"/>
      <c r="CB6" s="662"/>
      <c r="CD6" s="676" t="s">
        <v>236</v>
      </c>
      <c r="CE6" s="677"/>
      <c r="CF6" s="677"/>
      <c r="CG6" s="677"/>
      <c r="CH6" s="677"/>
      <c r="CI6" s="677"/>
      <c r="CJ6" s="677"/>
      <c r="CK6" s="677"/>
      <c r="CL6" s="677"/>
      <c r="CM6" s="677"/>
      <c r="CN6" s="677"/>
      <c r="CO6" s="677"/>
      <c r="CP6" s="677"/>
      <c r="CQ6" s="678"/>
      <c r="CR6" s="655">
        <v>146088</v>
      </c>
      <c r="CS6" s="656"/>
      <c r="CT6" s="656"/>
      <c r="CU6" s="656"/>
      <c r="CV6" s="656"/>
      <c r="CW6" s="656"/>
      <c r="CX6" s="656"/>
      <c r="CY6" s="657"/>
      <c r="CZ6" s="671">
        <v>0.8</v>
      </c>
      <c r="DA6" s="672"/>
      <c r="DB6" s="672"/>
      <c r="DC6" s="679"/>
      <c r="DD6" s="674" t="s">
        <v>129</v>
      </c>
      <c r="DE6" s="656"/>
      <c r="DF6" s="656"/>
      <c r="DG6" s="656"/>
      <c r="DH6" s="656"/>
      <c r="DI6" s="656"/>
      <c r="DJ6" s="656"/>
      <c r="DK6" s="656"/>
      <c r="DL6" s="656"/>
      <c r="DM6" s="656"/>
      <c r="DN6" s="656"/>
      <c r="DO6" s="656"/>
      <c r="DP6" s="657"/>
      <c r="DQ6" s="674">
        <v>146088</v>
      </c>
      <c r="DR6" s="656"/>
      <c r="DS6" s="656"/>
      <c r="DT6" s="656"/>
      <c r="DU6" s="656"/>
      <c r="DV6" s="656"/>
      <c r="DW6" s="656"/>
      <c r="DX6" s="656"/>
      <c r="DY6" s="656"/>
      <c r="DZ6" s="656"/>
      <c r="EA6" s="656"/>
      <c r="EB6" s="656"/>
      <c r="EC6" s="675"/>
    </row>
    <row r="7" spans="2:143" ht="11.25" customHeight="1" x14ac:dyDescent="0.2">
      <c r="B7" s="652" t="s">
        <v>237</v>
      </c>
      <c r="C7" s="653"/>
      <c r="D7" s="653"/>
      <c r="E7" s="653"/>
      <c r="F7" s="653"/>
      <c r="G7" s="653"/>
      <c r="H7" s="653"/>
      <c r="I7" s="653"/>
      <c r="J7" s="653"/>
      <c r="K7" s="653"/>
      <c r="L7" s="653"/>
      <c r="M7" s="653"/>
      <c r="N7" s="653"/>
      <c r="O7" s="653"/>
      <c r="P7" s="653"/>
      <c r="Q7" s="654"/>
      <c r="R7" s="655">
        <v>2665</v>
      </c>
      <c r="S7" s="656"/>
      <c r="T7" s="656"/>
      <c r="U7" s="656"/>
      <c r="V7" s="656"/>
      <c r="W7" s="656"/>
      <c r="X7" s="656"/>
      <c r="Y7" s="657"/>
      <c r="Z7" s="651">
        <v>0</v>
      </c>
      <c r="AA7" s="651"/>
      <c r="AB7" s="651"/>
      <c r="AC7" s="651"/>
      <c r="AD7" s="658">
        <v>2665</v>
      </c>
      <c r="AE7" s="658"/>
      <c r="AF7" s="658"/>
      <c r="AG7" s="658"/>
      <c r="AH7" s="658"/>
      <c r="AI7" s="658"/>
      <c r="AJ7" s="658"/>
      <c r="AK7" s="658"/>
      <c r="AL7" s="659">
        <v>0</v>
      </c>
      <c r="AM7" s="660"/>
      <c r="AN7" s="660"/>
      <c r="AO7" s="661"/>
      <c r="AP7" s="652" t="s">
        <v>238</v>
      </c>
      <c r="AQ7" s="653"/>
      <c r="AR7" s="653"/>
      <c r="AS7" s="653"/>
      <c r="AT7" s="653"/>
      <c r="AU7" s="653"/>
      <c r="AV7" s="653"/>
      <c r="AW7" s="653"/>
      <c r="AX7" s="653"/>
      <c r="AY7" s="653"/>
      <c r="AZ7" s="653"/>
      <c r="BA7" s="653"/>
      <c r="BB7" s="653"/>
      <c r="BC7" s="653"/>
      <c r="BD7" s="653"/>
      <c r="BE7" s="653"/>
      <c r="BF7" s="654"/>
      <c r="BG7" s="655">
        <v>1614856</v>
      </c>
      <c r="BH7" s="656"/>
      <c r="BI7" s="656"/>
      <c r="BJ7" s="656"/>
      <c r="BK7" s="656"/>
      <c r="BL7" s="656"/>
      <c r="BM7" s="656"/>
      <c r="BN7" s="657"/>
      <c r="BO7" s="651">
        <v>43.5</v>
      </c>
      <c r="BP7" s="651"/>
      <c r="BQ7" s="651"/>
      <c r="BR7" s="651"/>
      <c r="BS7" s="658">
        <v>8954</v>
      </c>
      <c r="BT7" s="658"/>
      <c r="BU7" s="658"/>
      <c r="BV7" s="658"/>
      <c r="BW7" s="658"/>
      <c r="BX7" s="658"/>
      <c r="BY7" s="658"/>
      <c r="BZ7" s="658"/>
      <c r="CA7" s="658"/>
      <c r="CB7" s="662"/>
      <c r="CD7" s="680" t="s">
        <v>239</v>
      </c>
      <c r="CE7" s="681"/>
      <c r="CF7" s="681"/>
      <c r="CG7" s="681"/>
      <c r="CH7" s="681"/>
      <c r="CI7" s="681"/>
      <c r="CJ7" s="681"/>
      <c r="CK7" s="681"/>
      <c r="CL7" s="681"/>
      <c r="CM7" s="681"/>
      <c r="CN7" s="681"/>
      <c r="CO7" s="681"/>
      <c r="CP7" s="681"/>
      <c r="CQ7" s="682"/>
      <c r="CR7" s="655">
        <v>4305632</v>
      </c>
      <c r="CS7" s="656"/>
      <c r="CT7" s="656"/>
      <c r="CU7" s="656"/>
      <c r="CV7" s="656"/>
      <c r="CW7" s="656"/>
      <c r="CX7" s="656"/>
      <c r="CY7" s="657"/>
      <c r="CZ7" s="651">
        <v>23</v>
      </c>
      <c r="DA7" s="651"/>
      <c r="DB7" s="651"/>
      <c r="DC7" s="651"/>
      <c r="DD7" s="674">
        <v>235059</v>
      </c>
      <c r="DE7" s="656"/>
      <c r="DF7" s="656"/>
      <c r="DG7" s="656"/>
      <c r="DH7" s="656"/>
      <c r="DI7" s="656"/>
      <c r="DJ7" s="656"/>
      <c r="DK7" s="656"/>
      <c r="DL7" s="656"/>
      <c r="DM7" s="656"/>
      <c r="DN7" s="656"/>
      <c r="DO7" s="656"/>
      <c r="DP7" s="657"/>
      <c r="DQ7" s="674">
        <v>2005748</v>
      </c>
      <c r="DR7" s="656"/>
      <c r="DS7" s="656"/>
      <c r="DT7" s="656"/>
      <c r="DU7" s="656"/>
      <c r="DV7" s="656"/>
      <c r="DW7" s="656"/>
      <c r="DX7" s="656"/>
      <c r="DY7" s="656"/>
      <c r="DZ7" s="656"/>
      <c r="EA7" s="656"/>
      <c r="EB7" s="656"/>
      <c r="EC7" s="675"/>
    </row>
    <row r="8" spans="2:143" ht="11.25" customHeight="1" x14ac:dyDescent="0.2">
      <c r="B8" s="652" t="s">
        <v>240</v>
      </c>
      <c r="C8" s="653"/>
      <c r="D8" s="653"/>
      <c r="E8" s="653"/>
      <c r="F8" s="653"/>
      <c r="G8" s="653"/>
      <c r="H8" s="653"/>
      <c r="I8" s="653"/>
      <c r="J8" s="653"/>
      <c r="K8" s="653"/>
      <c r="L8" s="653"/>
      <c r="M8" s="653"/>
      <c r="N8" s="653"/>
      <c r="O8" s="653"/>
      <c r="P8" s="653"/>
      <c r="Q8" s="654"/>
      <c r="R8" s="655">
        <v>18915</v>
      </c>
      <c r="S8" s="656"/>
      <c r="T8" s="656"/>
      <c r="U8" s="656"/>
      <c r="V8" s="656"/>
      <c r="W8" s="656"/>
      <c r="X8" s="656"/>
      <c r="Y8" s="657"/>
      <c r="Z8" s="651">
        <v>0.1</v>
      </c>
      <c r="AA8" s="651"/>
      <c r="AB8" s="651"/>
      <c r="AC8" s="651"/>
      <c r="AD8" s="658">
        <v>18915</v>
      </c>
      <c r="AE8" s="658"/>
      <c r="AF8" s="658"/>
      <c r="AG8" s="658"/>
      <c r="AH8" s="658"/>
      <c r="AI8" s="658"/>
      <c r="AJ8" s="658"/>
      <c r="AK8" s="658"/>
      <c r="AL8" s="659">
        <v>0.2</v>
      </c>
      <c r="AM8" s="660"/>
      <c r="AN8" s="660"/>
      <c r="AO8" s="661"/>
      <c r="AP8" s="652" t="s">
        <v>241</v>
      </c>
      <c r="AQ8" s="653"/>
      <c r="AR8" s="653"/>
      <c r="AS8" s="653"/>
      <c r="AT8" s="653"/>
      <c r="AU8" s="653"/>
      <c r="AV8" s="653"/>
      <c r="AW8" s="653"/>
      <c r="AX8" s="653"/>
      <c r="AY8" s="653"/>
      <c r="AZ8" s="653"/>
      <c r="BA8" s="653"/>
      <c r="BB8" s="653"/>
      <c r="BC8" s="653"/>
      <c r="BD8" s="653"/>
      <c r="BE8" s="653"/>
      <c r="BF8" s="654"/>
      <c r="BG8" s="655">
        <v>64349</v>
      </c>
      <c r="BH8" s="656"/>
      <c r="BI8" s="656"/>
      <c r="BJ8" s="656"/>
      <c r="BK8" s="656"/>
      <c r="BL8" s="656"/>
      <c r="BM8" s="656"/>
      <c r="BN8" s="657"/>
      <c r="BO8" s="651">
        <v>1.7</v>
      </c>
      <c r="BP8" s="651"/>
      <c r="BQ8" s="651"/>
      <c r="BR8" s="651"/>
      <c r="BS8" s="658" t="s">
        <v>129</v>
      </c>
      <c r="BT8" s="658"/>
      <c r="BU8" s="658"/>
      <c r="BV8" s="658"/>
      <c r="BW8" s="658"/>
      <c r="BX8" s="658"/>
      <c r="BY8" s="658"/>
      <c r="BZ8" s="658"/>
      <c r="CA8" s="658"/>
      <c r="CB8" s="662"/>
      <c r="CD8" s="680" t="s">
        <v>242</v>
      </c>
      <c r="CE8" s="681"/>
      <c r="CF8" s="681"/>
      <c r="CG8" s="681"/>
      <c r="CH8" s="681"/>
      <c r="CI8" s="681"/>
      <c r="CJ8" s="681"/>
      <c r="CK8" s="681"/>
      <c r="CL8" s="681"/>
      <c r="CM8" s="681"/>
      <c r="CN8" s="681"/>
      <c r="CO8" s="681"/>
      <c r="CP8" s="681"/>
      <c r="CQ8" s="682"/>
      <c r="CR8" s="655">
        <v>4695204</v>
      </c>
      <c r="CS8" s="656"/>
      <c r="CT8" s="656"/>
      <c r="CU8" s="656"/>
      <c r="CV8" s="656"/>
      <c r="CW8" s="656"/>
      <c r="CX8" s="656"/>
      <c r="CY8" s="657"/>
      <c r="CZ8" s="651">
        <v>25.1</v>
      </c>
      <c r="DA8" s="651"/>
      <c r="DB8" s="651"/>
      <c r="DC8" s="651"/>
      <c r="DD8" s="674">
        <v>40900</v>
      </c>
      <c r="DE8" s="656"/>
      <c r="DF8" s="656"/>
      <c r="DG8" s="656"/>
      <c r="DH8" s="656"/>
      <c r="DI8" s="656"/>
      <c r="DJ8" s="656"/>
      <c r="DK8" s="656"/>
      <c r="DL8" s="656"/>
      <c r="DM8" s="656"/>
      <c r="DN8" s="656"/>
      <c r="DO8" s="656"/>
      <c r="DP8" s="657"/>
      <c r="DQ8" s="674">
        <v>1961761</v>
      </c>
      <c r="DR8" s="656"/>
      <c r="DS8" s="656"/>
      <c r="DT8" s="656"/>
      <c r="DU8" s="656"/>
      <c r="DV8" s="656"/>
      <c r="DW8" s="656"/>
      <c r="DX8" s="656"/>
      <c r="DY8" s="656"/>
      <c r="DZ8" s="656"/>
      <c r="EA8" s="656"/>
      <c r="EB8" s="656"/>
      <c r="EC8" s="675"/>
    </row>
    <row r="9" spans="2:143" ht="11.25" customHeight="1" x14ac:dyDescent="0.2">
      <c r="B9" s="652" t="s">
        <v>243</v>
      </c>
      <c r="C9" s="653"/>
      <c r="D9" s="653"/>
      <c r="E9" s="653"/>
      <c r="F9" s="653"/>
      <c r="G9" s="653"/>
      <c r="H9" s="653"/>
      <c r="I9" s="653"/>
      <c r="J9" s="653"/>
      <c r="K9" s="653"/>
      <c r="L9" s="653"/>
      <c r="M9" s="653"/>
      <c r="N9" s="653"/>
      <c r="O9" s="653"/>
      <c r="P9" s="653"/>
      <c r="Q9" s="654"/>
      <c r="R9" s="655">
        <v>24536</v>
      </c>
      <c r="S9" s="656"/>
      <c r="T9" s="656"/>
      <c r="U9" s="656"/>
      <c r="V9" s="656"/>
      <c r="W9" s="656"/>
      <c r="X9" s="656"/>
      <c r="Y9" s="657"/>
      <c r="Z9" s="651">
        <v>0.1</v>
      </c>
      <c r="AA9" s="651"/>
      <c r="AB9" s="651"/>
      <c r="AC9" s="651"/>
      <c r="AD9" s="658">
        <v>24536</v>
      </c>
      <c r="AE9" s="658"/>
      <c r="AF9" s="658"/>
      <c r="AG9" s="658"/>
      <c r="AH9" s="658"/>
      <c r="AI9" s="658"/>
      <c r="AJ9" s="658"/>
      <c r="AK9" s="658"/>
      <c r="AL9" s="659">
        <v>0.3</v>
      </c>
      <c r="AM9" s="660"/>
      <c r="AN9" s="660"/>
      <c r="AO9" s="661"/>
      <c r="AP9" s="652" t="s">
        <v>244</v>
      </c>
      <c r="AQ9" s="653"/>
      <c r="AR9" s="653"/>
      <c r="AS9" s="653"/>
      <c r="AT9" s="653"/>
      <c r="AU9" s="653"/>
      <c r="AV9" s="653"/>
      <c r="AW9" s="653"/>
      <c r="AX9" s="653"/>
      <c r="AY9" s="653"/>
      <c r="AZ9" s="653"/>
      <c r="BA9" s="653"/>
      <c r="BB9" s="653"/>
      <c r="BC9" s="653"/>
      <c r="BD9" s="653"/>
      <c r="BE9" s="653"/>
      <c r="BF9" s="654"/>
      <c r="BG9" s="655">
        <v>1306318</v>
      </c>
      <c r="BH9" s="656"/>
      <c r="BI9" s="656"/>
      <c r="BJ9" s="656"/>
      <c r="BK9" s="656"/>
      <c r="BL9" s="656"/>
      <c r="BM9" s="656"/>
      <c r="BN9" s="657"/>
      <c r="BO9" s="651">
        <v>35.200000000000003</v>
      </c>
      <c r="BP9" s="651"/>
      <c r="BQ9" s="651"/>
      <c r="BR9" s="651"/>
      <c r="BS9" s="658" t="s">
        <v>129</v>
      </c>
      <c r="BT9" s="658"/>
      <c r="BU9" s="658"/>
      <c r="BV9" s="658"/>
      <c r="BW9" s="658"/>
      <c r="BX9" s="658"/>
      <c r="BY9" s="658"/>
      <c r="BZ9" s="658"/>
      <c r="CA9" s="658"/>
      <c r="CB9" s="662"/>
      <c r="CD9" s="680" t="s">
        <v>245</v>
      </c>
      <c r="CE9" s="681"/>
      <c r="CF9" s="681"/>
      <c r="CG9" s="681"/>
      <c r="CH9" s="681"/>
      <c r="CI9" s="681"/>
      <c r="CJ9" s="681"/>
      <c r="CK9" s="681"/>
      <c r="CL9" s="681"/>
      <c r="CM9" s="681"/>
      <c r="CN9" s="681"/>
      <c r="CO9" s="681"/>
      <c r="CP9" s="681"/>
      <c r="CQ9" s="682"/>
      <c r="CR9" s="655">
        <v>2104890</v>
      </c>
      <c r="CS9" s="656"/>
      <c r="CT9" s="656"/>
      <c r="CU9" s="656"/>
      <c r="CV9" s="656"/>
      <c r="CW9" s="656"/>
      <c r="CX9" s="656"/>
      <c r="CY9" s="657"/>
      <c r="CZ9" s="651">
        <v>11.3</v>
      </c>
      <c r="DA9" s="651"/>
      <c r="DB9" s="651"/>
      <c r="DC9" s="651"/>
      <c r="DD9" s="674">
        <v>65391</v>
      </c>
      <c r="DE9" s="656"/>
      <c r="DF9" s="656"/>
      <c r="DG9" s="656"/>
      <c r="DH9" s="656"/>
      <c r="DI9" s="656"/>
      <c r="DJ9" s="656"/>
      <c r="DK9" s="656"/>
      <c r="DL9" s="656"/>
      <c r="DM9" s="656"/>
      <c r="DN9" s="656"/>
      <c r="DO9" s="656"/>
      <c r="DP9" s="657"/>
      <c r="DQ9" s="674">
        <v>1716587</v>
      </c>
      <c r="DR9" s="656"/>
      <c r="DS9" s="656"/>
      <c r="DT9" s="656"/>
      <c r="DU9" s="656"/>
      <c r="DV9" s="656"/>
      <c r="DW9" s="656"/>
      <c r="DX9" s="656"/>
      <c r="DY9" s="656"/>
      <c r="DZ9" s="656"/>
      <c r="EA9" s="656"/>
      <c r="EB9" s="656"/>
      <c r="EC9" s="675"/>
    </row>
    <row r="10" spans="2:143" ht="11.25" customHeight="1" x14ac:dyDescent="0.2">
      <c r="B10" s="652" t="s">
        <v>246</v>
      </c>
      <c r="C10" s="653"/>
      <c r="D10" s="653"/>
      <c r="E10" s="653"/>
      <c r="F10" s="653"/>
      <c r="G10" s="653"/>
      <c r="H10" s="653"/>
      <c r="I10" s="653"/>
      <c r="J10" s="653"/>
      <c r="K10" s="653"/>
      <c r="L10" s="653"/>
      <c r="M10" s="653"/>
      <c r="N10" s="653"/>
      <c r="O10" s="653"/>
      <c r="P10" s="653"/>
      <c r="Q10" s="654"/>
      <c r="R10" s="655" t="s">
        <v>129</v>
      </c>
      <c r="S10" s="656"/>
      <c r="T10" s="656"/>
      <c r="U10" s="656"/>
      <c r="V10" s="656"/>
      <c r="W10" s="656"/>
      <c r="X10" s="656"/>
      <c r="Y10" s="657"/>
      <c r="Z10" s="651" t="s">
        <v>129</v>
      </c>
      <c r="AA10" s="651"/>
      <c r="AB10" s="651"/>
      <c r="AC10" s="651"/>
      <c r="AD10" s="658" t="s">
        <v>129</v>
      </c>
      <c r="AE10" s="658"/>
      <c r="AF10" s="658"/>
      <c r="AG10" s="658"/>
      <c r="AH10" s="658"/>
      <c r="AI10" s="658"/>
      <c r="AJ10" s="658"/>
      <c r="AK10" s="658"/>
      <c r="AL10" s="659" t="s">
        <v>129</v>
      </c>
      <c r="AM10" s="660"/>
      <c r="AN10" s="660"/>
      <c r="AO10" s="661"/>
      <c r="AP10" s="652" t="s">
        <v>247</v>
      </c>
      <c r="AQ10" s="653"/>
      <c r="AR10" s="653"/>
      <c r="AS10" s="653"/>
      <c r="AT10" s="653"/>
      <c r="AU10" s="653"/>
      <c r="AV10" s="653"/>
      <c r="AW10" s="653"/>
      <c r="AX10" s="653"/>
      <c r="AY10" s="653"/>
      <c r="AZ10" s="653"/>
      <c r="BA10" s="653"/>
      <c r="BB10" s="653"/>
      <c r="BC10" s="653"/>
      <c r="BD10" s="653"/>
      <c r="BE10" s="653"/>
      <c r="BF10" s="654"/>
      <c r="BG10" s="655">
        <v>96768</v>
      </c>
      <c r="BH10" s="656"/>
      <c r="BI10" s="656"/>
      <c r="BJ10" s="656"/>
      <c r="BK10" s="656"/>
      <c r="BL10" s="656"/>
      <c r="BM10" s="656"/>
      <c r="BN10" s="657"/>
      <c r="BO10" s="651">
        <v>2.6</v>
      </c>
      <c r="BP10" s="651"/>
      <c r="BQ10" s="651"/>
      <c r="BR10" s="651"/>
      <c r="BS10" s="658" t="s">
        <v>129</v>
      </c>
      <c r="BT10" s="658"/>
      <c r="BU10" s="658"/>
      <c r="BV10" s="658"/>
      <c r="BW10" s="658"/>
      <c r="BX10" s="658"/>
      <c r="BY10" s="658"/>
      <c r="BZ10" s="658"/>
      <c r="CA10" s="658"/>
      <c r="CB10" s="662"/>
      <c r="CD10" s="680" t="s">
        <v>248</v>
      </c>
      <c r="CE10" s="681"/>
      <c r="CF10" s="681"/>
      <c r="CG10" s="681"/>
      <c r="CH10" s="681"/>
      <c r="CI10" s="681"/>
      <c r="CJ10" s="681"/>
      <c r="CK10" s="681"/>
      <c r="CL10" s="681"/>
      <c r="CM10" s="681"/>
      <c r="CN10" s="681"/>
      <c r="CO10" s="681"/>
      <c r="CP10" s="681"/>
      <c r="CQ10" s="682"/>
      <c r="CR10" s="655">
        <v>11953</v>
      </c>
      <c r="CS10" s="656"/>
      <c r="CT10" s="656"/>
      <c r="CU10" s="656"/>
      <c r="CV10" s="656"/>
      <c r="CW10" s="656"/>
      <c r="CX10" s="656"/>
      <c r="CY10" s="657"/>
      <c r="CZ10" s="651">
        <v>0.1</v>
      </c>
      <c r="DA10" s="651"/>
      <c r="DB10" s="651"/>
      <c r="DC10" s="651"/>
      <c r="DD10" s="674" t="s">
        <v>129</v>
      </c>
      <c r="DE10" s="656"/>
      <c r="DF10" s="656"/>
      <c r="DG10" s="656"/>
      <c r="DH10" s="656"/>
      <c r="DI10" s="656"/>
      <c r="DJ10" s="656"/>
      <c r="DK10" s="656"/>
      <c r="DL10" s="656"/>
      <c r="DM10" s="656"/>
      <c r="DN10" s="656"/>
      <c r="DO10" s="656"/>
      <c r="DP10" s="657"/>
      <c r="DQ10" s="674">
        <v>11953</v>
      </c>
      <c r="DR10" s="656"/>
      <c r="DS10" s="656"/>
      <c r="DT10" s="656"/>
      <c r="DU10" s="656"/>
      <c r="DV10" s="656"/>
      <c r="DW10" s="656"/>
      <c r="DX10" s="656"/>
      <c r="DY10" s="656"/>
      <c r="DZ10" s="656"/>
      <c r="EA10" s="656"/>
      <c r="EB10" s="656"/>
      <c r="EC10" s="675"/>
    </row>
    <row r="11" spans="2:143" ht="11.25" customHeight="1" x14ac:dyDescent="0.2">
      <c r="B11" s="652" t="s">
        <v>249</v>
      </c>
      <c r="C11" s="653"/>
      <c r="D11" s="653"/>
      <c r="E11" s="653"/>
      <c r="F11" s="653"/>
      <c r="G11" s="653"/>
      <c r="H11" s="653"/>
      <c r="I11" s="653"/>
      <c r="J11" s="653"/>
      <c r="K11" s="653"/>
      <c r="L11" s="653"/>
      <c r="M11" s="653"/>
      <c r="N11" s="653"/>
      <c r="O11" s="653"/>
      <c r="P11" s="653"/>
      <c r="Q11" s="654"/>
      <c r="R11" s="655">
        <v>787584</v>
      </c>
      <c r="S11" s="656"/>
      <c r="T11" s="656"/>
      <c r="U11" s="656"/>
      <c r="V11" s="656"/>
      <c r="W11" s="656"/>
      <c r="X11" s="656"/>
      <c r="Y11" s="657"/>
      <c r="Z11" s="659">
        <v>4.0999999999999996</v>
      </c>
      <c r="AA11" s="660"/>
      <c r="AB11" s="660"/>
      <c r="AC11" s="683"/>
      <c r="AD11" s="674">
        <v>787584</v>
      </c>
      <c r="AE11" s="656"/>
      <c r="AF11" s="656"/>
      <c r="AG11" s="656"/>
      <c r="AH11" s="656"/>
      <c r="AI11" s="656"/>
      <c r="AJ11" s="656"/>
      <c r="AK11" s="657"/>
      <c r="AL11" s="659">
        <v>8.3000000000000007</v>
      </c>
      <c r="AM11" s="660"/>
      <c r="AN11" s="660"/>
      <c r="AO11" s="661"/>
      <c r="AP11" s="652" t="s">
        <v>250</v>
      </c>
      <c r="AQ11" s="653"/>
      <c r="AR11" s="653"/>
      <c r="AS11" s="653"/>
      <c r="AT11" s="653"/>
      <c r="AU11" s="653"/>
      <c r="AV11" s="653"/>
      <c r="AW11" s="653"/>
      <c r="AX11" s="653"/>
      <c r="AY11" s="653"/>
      <c r="AZ11" s="653"/>
      <c r="BA11" s="653"/>
      <c r="BB11" s="653"/>
      <c r="BC11" s="653"/>
      <c r="BD11" s="653"/>
      <c r="BE11" s="653"/>
      <c r="BF11" s="654"/>
      <c r="BG11" s="655">
        <v>147421</v>
      </c>
      <c r="BH11" s="656"/>
      <c r="BI11" s="656"/>
      <c r="BJ11" s="656"/>
      <c r="BK11" s="656"/>
      <c r="BL11" s="656"/>
      <c r="BM11" s="656"/>
      <c r="BN11" s="657"/>
      <c r="BO11" s="651">
        <v>4</v>
      </c>
      <c r="BP11" s="651"/>
      <c r="BQ11" s="651"/>
      <c r="BR11" s="651"/>
      <c r="BS11" s="658">
        <v>8954</v>
      </c>
      <c r="BT11" s="658"/>
      <c r="BU11" s="658"/>
      <c r="BV11" s="658"/>
      <c r="BW11" s="658"/>
      <c r="BX11" s="658"/>
      <c r="BY11" s="658"/>
      <c r="BZ11" s="658"/>
      <c r="CA11" s="658"/>
      <c r="CB11" s="662"/>
      <c r="CD11" s="680" t="s">
        <v>251</v>
      </c>
      <c r="CE11" s="681"/>
      <c r="CF11" s="681"/>
      <c r="CG11" s="681"/>
      <c r="CH11" s="681"/>
      <c r="CI11" s="681"/>
      <c r="CJ11" s="681"/>
      <c r="CK11" s="681"/>
      <c r="CL11" s="681"/>
      <c r="CM11" s="681"/>
      <c r="CN11" s="681"/>
      <c r="CO11" s="681"/>
      <c r="CP11" s="681"/>
      <c r="CQ11" s="682"/>
      <c r="CR11" s="655">
        <v>245074</v>
      </c>
      <c r="CS11" s="656"/>
      <c r="CT11" s="656"/>
      <c r="CU11" s="656"/>
      <c r="CV11" s="656"/>
      <c r="CW11" s="656"/>
      <c r="CX11" s="656"/>
      <c r="CY11" s="657"/>
      <c r="CZ11" s="651">
        <v>1.3</v>
      </c>
      <c r="DA11" s="651"/>
      <c r="DB11" s="651"/>
      <c r="DC11" s="651"/>
      <c r="DD11" s="674">
        <v>81015</v>
      </c>
      <c r="DE11" s="656"/>
      <c r="DF11" s="656"/>
      <c r="DG11" s="656"/>
      <c r="DH11" s="656"/>
      <c r="DI11" s="656"/>
      <c r="DJ11" s="656"/>
      <c r="DK11" s="656"/>
      <c r="DL11" s="656"/>
      <c r="DM11" s="656"/>
      <c r="DN11" s="656"/>
      <c r="DO11" s="656"/>
      <c r="DP11" s="657"/>
      <c r="DQ11" s="674">
        <v>149427</v>
      </c>
      <c r="DR11" s="656"/>
      <c r="DS11" s="656"/>
      <c r="DT11" s="656"/>
      <c r="DU11" s="656"/>
      <c r="DV11" s="656"/>
      <c r="DW11" s="656"/>
      <c r="DX11" s="656"/>
      <c r="DY11" s="656"/>
      <c r="DZ11" s="656"/>
      <c r="EA11" s="656"/>
      <c r="EB11" s="656"/>
      <c r="EC11" s="675"/>
    </row>
    <row r="12" spans="2:143" ht="11.25" customHeight="1" x14ac:dyDescent="0.2">
      <c r="B12" s="652" t="s">
        <v>252</v>
      </c>
      <c r="C12" s="653"/>
      <c r="D12" s="653"/>
      <c r="E12" s="653"/>
      <c r="F12" s="653"/>
      <c r="G12" s="653"/>
      <c r="H12" s="653"/>
      <c r="I12" s="653"/>
      <c r="J12" s="653"/>
      <c r="K12" s="653"/>
      <c r="L12" s="653"/>
      <c r="M12" s="653"/>
      <c r="N12" s="653"/>
      <c r="O12" s="653"/>
      <c r="P12" s="653"/>
      <c r="Q12" s="654"/>
      <c r="R12" s="655">
        <v>83024</v>
      </c>
      <c r="S12" s="656"/>
      <c r="T12" s="656"/>
      <c r="U12" s="656"/>
      <c r="V12" s="656"/>
      <c r="W12" s="656"/>
      <c r="X12" s="656"/>
      <c r="Y12" s="657"/>
      <c r="Z12" s="651">
        <v>0.4</v>
      </c>
      <c r="AA12" s="651"/>
      <c r="AB12" s="651"/>
      <c r="AC12" s="651"/>
      <c r="AD12" s="658">
        <v>83024</v>
      </c>
      <c r="AE12" s="658"/>
      <c r="AF12" s="658"/>
      <c r="AG12" s="658"/>
      <c r="AH12" s="658"/>
      <c r="AI12" s="658"/>
      <c r="AJ12" s="658"/>
      <c r="AK12" s="658"/>
      <c r="AL12" s="659">
        <v>0.9</v>
      </c>
      <c r="AM12" s="660"/>
      <c r="AN12" s="660"/>
      <c r="AO12" s="661"/>
      <c r="AP12" s="652" t="s">
        <v>253</v>
      </c>
      <c r="AQ12" s="653"/>
      <c r="AR12" s="653"/>
      <c r="AS12" s="653"/>
      <c r="AT12" s="653"/>
      <c r="AU12" s="653"/>
      <c r="AV12" s="653"/>
      <c r="AW12" s="653"/>
      <c r="AX12" s="653"/>
      <c r="AY12" s="653"/>
      <c r="AZ12" s="653"/>
      <c r="BA12" s="653"/>
      <c r="BB12" s="653"/>
      <c r="BC12" s="653"/>
      <c r="BD12" s="653"/>
      <c r="BE12" s="653"/>
      <c r="BF12" s="654"/>
      <c r="BG12" s="655">
        <v>1747251</v>
      </c>
      <c r="BH12" s="656"/>
      <c r="BI12" s="656"/>
      <c r="BJ12" s="656"/>
      <c r="BK12" s="656"/>
      <c r="BL12" s="656"/>
      <c r="BM12" s="656"/>
      <c r="BN12" s="657"/>
      <c r="BO12" s="651">
        <v>47.1</v>
      </c>
      <c r="BP12" s="651"/>
      <c r="BQ12" s="651"/>
      <c r="BR12" s="651"/>
      <c r="BS12" s="658" t="s">
        <v>129</v>
      </c>
      <c r="BT12" s="658"/>
      <c r="BU12" s="658"/>
      <c r="BV12" s="658"/>
      <c r="BW12" s="658"/>
      <c r="BX12" s="658"/>
      <c r="BY12" s="658"/>
      <c r="BZ12" s="658"/>
      <c r="CA12" s="658"/>
      <c r="CB12" s="662"/>
      <c r="CD12" s="680" t="s">
        <v>254</v>
      </c>
      <c r="CE12" s="681"/>
      <c r="CF12" s="681"/>
      <c r="CG12" s="681"/>
      <c r="CH12" s="681"/>
      <c r="CI12" s="681"/>
      <c r="CJ12" s="681"/>
      <c r="CK12" s="681"/>
      <c r="CL12" s="681"/>
      <c r="CM12" s="681"/>
      <c r="CN12" s="681"/>
      <c r="CO12" s="681"/>
      <c r="CP12" s="681"/>
      <c r="CQ12" s="682"/>
      <c r="CR12" s="655">
        <v>625422</v>
      </c>
      <c r="CS12" s="656"/>
      <c r="CT12" s="656"/>
      <c r="CU12" s="656"/>
      <c r="CV12" s="656"/>
      <c r="CW12" s="656"/>
      <c r="CX12" s="656"/>
      <c r="CY12" s="657"/>
      <c r="CZ12" s="651">
        <v>3.3</v>
      </c>
      <c r="DA12" s="651"/>
      <c r="DB12" s="651"/>
      <c r="DC12" s="651"/>
      <c r="DD12" s="674">
        <v>9383</v>
      </c>
      <c r="DE12" s="656"/>
      <c r="DF12" s="656"/>
      <c r="DG12" s="656"/>
      <c r="DH12" s="656"/>
      <c r="DI12" s="656"/>
      <c r="DJ12" s="656"/>
      <c r="DK12" s="656"/>
      <c r="DL12" s="656"/>
      <c r="DM12" s="656"/>
      <c r="DN12" s="656"/>
      <c r="DO12" s="656"/>
      <c r="DP12" s="657"/>
      <c r="DQ12" s="674">
        <v>273905</v>
      </c>
      <c r="DR12" s="656"/>
      <c r="DS12" s="656"/>
      <c r="DT12" s="656"/>
      <c r="DU12" s="656"/>
      <c r="DV12" s="656"/>
      <c r="DW12" s="656"/>
      <c r="DX12" s="656"/>
      <c r="DY12" s="656"/>
      <c r="DZ12" s="656"/>
      <c r="EA12" s="656"/>
      <c r="EB12" s="656"/>
      <c r="EC12" s="675"/>
    </row>
    <row r="13" spans="2:143" ht="11.25" customHeight="1" x14ac:dyDescent="0.2">
      <c r="B13" s="652" t="s">
        <v>255</v>
      </c>
      <c r="C13" s="653"/>
      <c r="D13" s="653"/>
      <c r="E13" s="653"/>
      <c r="F13" s="653"/>
      <c r="G13" s="653"/>
      <c r="H13" s="653"/>
      <c r="I13" s="653"/>
      <c r="J13" s="653"/>
      <c r="K13" s="653"/>
      <c r="L13" s="653"/>
      <c r="M13" s="653"/>
      <c r="N13" s="653"/>
      <c r="O13" s="653"/>
      <c r="P13" s="653"/>
      <c r="Q13" s="654"/>
      <c r="R13" s="655" t="s">
        <v>129</v>
      </c>
      <c r="S13" s="656"/>
      <c r="T13" s="656"/>
      <c r="U13" s="656"/>
      <c r="V13" s="656"/>
      <c r="W13" s="656"/>
      <c r="X13" s="656"/>
      <c r="Y13" s="657"/>
      <c r="Z13" s="651" t="s">
        <v>129</v>
      </c>
      <c r="AA13" s="651"/>
      <c r="AB13" s="651"/>
      <c r="AC13" s="651"/>
      <c r="AD13" s="658" t="s">
        <v>129</v>
      </c>
      <c r="AE13" s="658"/>
      <c r="AF13" s="658"/>
      <c r="AG13" s="658"/>
      <c r="AH13" s="658"/>
      <c r="AI13" s="658"/>
      <c r="AJ13" s="658"/>
      <c r="AK13" s="658"/>
      <c r="AL13" s="659" t="s">
        <v>129</v>
      </c>
      <c r="AM13" s="660"/>
      <c r="AN13" s="660"/>
      <c r="AO13" s="661"/>
      <c r="AP13" s="652" t="s">
        <v>256</v>
      </c>
      <c r="AQ13" s="653"/>
      <c r="AR13" s="653"/>
      <c r="AS13" s="653"/>
      <c r="AT13" s="653"/>
      <c r="AU13" s="653"/>
      <c r="AV13" s="653"/>
      <c r="AW13" s="653"/>
      <c r="AX13" s="653"/>
      <c r="AY13" s="653"/>
      <c r="AZ13" s="653"/>
      <c r="BA13" s="653"/>
      <c r="BB13" s="653"/>
      <c r="BC13" s="653"/>
      <c r="BD13" s="653"/>
      <c r="BE13" s="653"/>
      <c r="BF13" s="654"/>
      <c r="BG13" s="655">
        <v>1725222</v>
      </c>
      <c r="BH13" s="656"/>
      <c r="BI13" s="656"/>
      <c r="BJ13" s="656"/>
      <c r="BK13" s="656"/>
      <c r="BL13" s="656"/>
      <c r="BM13" s="656"/>
      <c r="BN13" s="657"/>
      <c r="BO13" s="651">
        <v>46.5</v>
      </c>
      <c r="BP13" s="651"/>
      <c r="BQ13" s="651"/>
      <c r="BR13" s="651"/>
      <c r="BS13" s="658" t="s">
        <v>129</v>
      </c>
      <c r="BT13" s="658"/>
      <c r="BU13" s="658"/>
      <c r="BV13" s="658"/>
      <c r="BW13" s="658"/>
      <c r="BX13" s="658"/>
      <c r="BY13" s="658"/>
      <c r="BZ13" s="658"/>
      <c r="CA13" s="658"/>
      <c r="CB13" s="662"/>
      <c r="CD13" s="680" t="s">
        <v>257</v>
      </c>
      <c r="CE13" s="681"/>
      <c r="CF13" s="681"/>
      <c r="CG13" s="681"/>
      <c r="CH13" s="681"/>
      <c r="CI13" s="681"/>
      <c r="CJ13" s="681"/>
      <c r="CK13" s="681"/>
      <c r="CL13" s="681"/>
      <c r="CM13" s="681"/>
      <c r="CN13" s="681"/>
      <c r="CO13" s="681"/>
      <c r="CP13" s="681"/>
      <c r="CQ13" s="682"/>
      <c r="CR13" s="655">
        <v>1234498</v>
      </c>
      <c r="CS13" s="656"/>
      <c r="CT13" s="656"/>
      <c r="CU13" s="656"/>
      <c r="CV13" s="656"/>
      <c r="CW13" s="656"/>
      <c r="CX13" s="656"/>
      <c r="CY13" s="657"/>
      <c r="CZ13" s="651">
        <v>6.6</v>
      </c>
      <c r="DA13" s="651"/>
      <c r="DB13" s="651"/>
      <c r="DC13" s="651"/>
      <c r="DD13" s="674">
        <v>479393</v>
      </c>
      <c r="DE13" s="656"/>
      <c r="DF13" s="656"/>
      <c r="DG13" s="656"/>
      <c r="DH13" s="656"/>
      <c r="DI13" s="656"/>
      <c r="DJ13" s="656"/>
      <c r="DK13" s="656"/>
      <c r="DL13" s="656"/>
      <c r="DM13" s="656"/>
      <c r="DN13" s="656"/>
      <c r="DO13" s="656"/>
      <c r="DP13" s="657"/>
      <c r="DQ13" s="674">
        <v>776030</v>
      </c>
      <c r="DR13" s="656"/>
      <c r="DS13" s="656"/>
      <c r="DT13" s="656"/>
      <c r="DU13" s="656"/>
      <c r="DV13" s="656"/>
      <c r="DW13" s="656"/>
      <c r="DX13" s="656"/>
      <c r="DY13" s="656"/>
      <c r="DZ13" s="656"/>
      <c r="EA13" s="656"/>
      <c r="EB13" s="656"/>
      <c r="EC13" s="675"/>
    </row>
    <row r="14" spans="2:143" ht="11.25" customHeight="1" x14ac:dyDescent="0.2">
      <c r="B14" s="652" t="s">
        <v>258</v>
      </c>
      <c r="C14" s="653"/>
      <c r="D14" s="653"/>
      <c r="E14" s="653"/>
      <c r="F14" s="653"/>
      <c r="G14" s="653"/>
      <c r="H14" s="653"/>
      <c r="I14" s="653"/>
      <c r="J14" s="653"/>
      <c r="K14" s="653"/>
      <c r="L14" s="653"/>
      <c r="M14" s="653"/>
      <c r="N14" s="653"/>
      <c r="O14" s="653"/>
      <c r="P14" s="653"/>
      <c r="Q14" s="654"/>
      <c r="R14" s="655" t="s">
        <v>129</v>
      </c>
      <c r="S14" s="656"/>
      <c r="T14" s="656"/>
      <c r="U14" s="656"/>
      <c r="V14" s="656"/>
      <c r="W14" s="656"/>
      <c r="X14" s="656"/>
      <c r="Y14" s="657"/>
      <c r="Z14" s="651" t="s">
        <v>129</v>
      </c>
      <c r="AA14" s="651"/>
      <c r="AB14" s="651"/>
      <c r="AC14" s="651"/>
      <c r="AD14" s="658" t="s">
        <v>129</v>
      </c>
      <c r="AE14" s="658"/>
      <c r="AF14" s="658"/>
      <c r="AG14" s="658"/>
      <c r="AH14" s="658"/>
      <c r="AI14" s="658"/>
      <c r="AJ14" s="658"/>
      <c r="AK14" s="658"/>
      <c r="AL14" s="659" t="s">
        <v>129</v>
      </c>
      <c r="AM14" s="660"/>
      <c r="AN14" s="660"/>
      <c r="AO14" s="661"/>
      <c r="AP14" s="652" t="s">
        <v>259</v>
      </c>
      <c r="AQ14" s="653"/>
      <c r="AR14" s="653"/>
      <c r="AS14" s="653"/>
      <c r="AT14" s="653"/>
      <c r="AU14" s="653"/>
      <c r="AV14" s="653"/>
      <c r="AW14" s="653"/>
      <c r="AX14" s="653"/>
      <c r="AY14" s="653"/>
      <c r="AZ14" s="653"/>
      <c r="BA14" s="653"/>
      <c r="BB14" s="653"/>
      <c r="BC14" s="653"/>
      <c r="BD14" s="653"/>
      <c r="BE14" s="653"/>
      <c r="BF14" s="654"/>
      <c r="BG14" s="655">
        <v>104732</v>
      </c>
      <c r="BH14" s="656"/>
      <c r="BI14" s="656"/>
      <c r="BJ14" s="656"/>
      <c r="BK14" s="656"/>
      <c r="BL14" s="656"/>
      <c r="BM14" s="656"/>
      <c r="BN14" s="657"/>
      <c r="BO14" s="651">
        <v>2.8</v>
      </c>
      <c r="BP14" s="651"/>
      <c r="BQ14" s="651"/>
      <c r="BR14" s="651"/>
      <c r="BS14" s="658" t="s">
        <v>129</v>
      </c>
      <c r="BT14" s="658"/>
      <c r="BU14" s="658"/>
      <c r="BV14" s="658"/>
      <c r="BW14" s="658"/>
      <c r="BX14" s="658"/>
      <c r="BY14" s="658"/>
      <c r="BZ14" s="658"/>
      <c r="CA14" s="658"/>
      <c r="CB14" s="662"/>
      <c r="CD14" s="680" t="s">
        <v>260</v>
      </c>
      <c r="CE14" s="681"/>
      <c r="CF14" s="681"/>
      <c r="CG14" s="681"/>
      <c r="CH14" s="681"/>
      <c r="CI14" s="681"/>
      <c r="CJ14" s="681"/>
      <c r="CK14" s="681"/>
      <c r="CL14" s="681"/>
      <c r="CM14" s="681"/>
      <c r="CN14" s="681"/>
      <c r="CO14" s="681"/>
      <c r="CP14" s="681"/>
      <c r="CQ14" s="682"/>
      <c r="CR14" s="655">
        <v>759336</v>
      </c>
      <c r="CS14" s="656"/>
      <c r="CT14" s="656"/>
      <c r="CU14" s="656"/>
      <c r="CV14" s="656"/>
      <c r="CW14" s="656"/>
      <c r="CX14" s="656"/>
      <c r="CY14" s="657"/>
      <c r="CZ14" s="651">
        <v>4.0999999999999996</v>
      </c>
      <c r="DA14" s="651"/>
      <c r="DB14" s="651"/>
      <c r="DC14" s="651"/>
      <c r="DD14" s="674">
        <v>266737</v>
      </c>
      <c r="DE14" s="656"/>
      <c r="DF14" s="656"/>
      <c r="DG14" s="656"/>
      <c r="DH14" s="656"/>
      <c r="DI14" s="656"/>
      <c r="DJ14" s="656"/>
      <c r="DK14" s="656"/>
      <c r="DL14" s="656"/>
      <c r="DM14" s="656"/>
      <c r="DN14" s="656"/>
      <c r="DO14" s="656"/>
      <c r="DP14" s="657"/>
      <c r="DQ14" s="674">
        <v>482794</v>
      </c>
      <c r="DR14" s="656"/>
      <c r="DS14" s="656"/>
      <c r="DT14" s="656"/>
      <c r="DU14" s="656"/>
      <c r="DV14" s="656"/>
      <c r="DW14" s="656"/>
      <c r="DX14" s="656"/>
      <c r="DY14" s="656"/>
      <c r="DZ14" s="656"/>
      <c r="EA14" s="656"/>
      <c r="EB14" s="656"/>
      <c r="EC14" s="675"/>
    </row>
    <row r="15" spans="2:143" ht="11.25" customHeight="1" x14ac:dyDescent="0.2">
      <c r="B15" s="652" t="s">
        <v>261</v>
      </c>
      <c r="C15" s="653"/>
      <c r="D15" s="653"/>
      <c r="E15" s="653"/>
      <c r="F15" s="653"/>
      <c r="G15" s="653"/>
      <c r="H15" s="653"/>
      <c r="I15" s="653"/>
      <c r="J15" s="653"/>
      <c r="K15" s="653"/>
      <c r="L15" s="653"/>
      <c r="M15" s="653"/>
      <c r="N15" s="653"/>
      <c r="O15" s="653"/>
      <c r="P15" s="653"/>
      <c r="Q15" s="654"/>
      <c r="R15" s="655" t="s">
        <v>129</v>
      </c>
      <c r="S15" s="656"/>
      <c r="T15" s="656"/>
      <c r="U15" s="656"/>
      <c r="V15" s="656"/>
      <c r="W15" s="656"/>
      <c r="X15" s="656"/>
      <c r="Y15" s="657"/>
      <c r="Z15" s="651" t="s">
        <v>129</v>
      </c>
      <c r="AA15" s="651"/>
      <c r="AB15" s="651"/>
      <c r="AC15" s="651"/>
      <c r="AD15" s="658" t="s">
        <v>129</v>
      </c>
      <c r="AE15" s="658"/>
      <c r="AF15" s="658"/>
      <c r="AG15" s="658"/>
      <c r="AH15" s="658"/>
      <c r="AI15" s="658"/>
      <c r="AJ15" s="658"/>
      <c r="AK15" s="658"/>
      <c r="AL15" s="659" t="s">
        <v>129</v>
      </c>
      <c r="AM15" s="660"/>
      <c r="AN15" s="660"/>
      <c r="AO15" s="661"/>
      <c r="AP15" s="652" t="s">
        <v>262</v>
      </c>
      <c r="AQ15" s="653"/>
      <c r="AR15" s="653"/>
      <c r="AS15" s="653"/>
      <c r="AT15" s="653"/>
      <c r="AU15" s="653"/>
      <c r="AV15" s="653"/>
      <c r="AW15" s="653"/>
      <c r="AX15" s="653"/>
      <c r="AY15" s="653"/>
      <c r="AZ15" s="653"/>
      <c r="BA15" s="653"/>
      <c r="BB15" s="653"/>
      <c r="BC15" s="653"/>
      <c r="BD15" s="653"/>
      <c r="BE15" s="653"/>
      <c r="BF15" s="654"/>
      <c r="BG15" s="655">
        <v>232898</v>
      </c>
      <c r="BH15" s="656"/>
      <c r="BI15" s="656"/>
      <c r="BJ15" s="656"/>
      <c r="BK15" s="656"/>
      <c r="BL15" s="656"/>
      <c r="BM15" s="656"/>
      <c r="BN15" s="657"/>
      <c r="BO15" s="651">
        <v>6.3</v>
      </c>
      <c r="BP15" s="651"/>
      <c r="BQ15" s="651"/>
      <c r="BR15" s="651"/>
      <c r="BS15" s="658" t="s">
        <v>129</v>
      </c>
      <c r="BT15" s="658"/>
      <c r="BU15" s="658"/>
      <c r="BV15" s="658"/>
      <c r="BW15" s="658"/>
      <c r="BX15" s="658"/>
      <c r="BY15" s="658"/>
      <c r="BZ15" s="658"/>
      <c r="CA15" s="658"/>
      <c r="CB15" s="662"/>
      <c r="CD15" s="680" t="s">
        <v>263</v>
      </c>
      <c r="CE15" s="681"/>
      <c r="CF15" s="681"/>
      <c r="CG15" s="681"/>
      <c r="CH15" s="681"/>
      <c r="CI15" s="681"/>
      <c r="CJ15" s="681"/>
      <c r="CK15" s="681"/>
      <c r="CL15" s="681"/>
      <c r="CM15" s="681"/>
      <c r="CN15" s="681"/>
      <c r="CO15" s="681"/>
      <c r="CP15" s="681"/>
      <c r="CQ15" s="682"/>
      <c r="CR15" s="655">
        <v>3433263</v>
      </c>
      <c r="CS15" s="656"/>
      <c r="CT15" s="656"/>
      <c r="CU15" s="656"/>
      <c r="CV15" s="656"/>
      <c r="CW15" s="656"/>
      <c r="CX15" s="656"/>
      <c r="CY15" s="657"/>
      <c r="CZ15" s="651">
        <v>18.399999999999999</v>
      </c>
      <c r="DA15" s="651"/>
      <c r="DB15" s="651"/>
      <c r="DC15" s="651"/>
      <c r="DD15" s="674">
        <v>778862</v>
      </c>
      <c r="DE15" s="656"/>
      <c r="DF15" s="656"/>
      <c r="DG15" s="656"/>
      <c r="DH15" s="656"/>
      <c r="DI15" s="656"/>
      <c r="DJ15" s="656"/>
      <c r="DK15" s="656"/>
      <c r="DL15" s="656"/>
      <c r="DM15" s="656"/>
      <c r="DN15" s="656"/>
      <c r="DO15" s="656"/>
      <c r="DP15" s="657"/>
      <c r="DQ15" s="674">
        <v>2305630</v>
      </c>
      <c r="DR15" s="656"/>
      <c r="DS15" s="656"/>
      <c r="DT15" s="656"/>
      <c r="DU15" s="656"/>
      <c r="DV15" s="656"/>
      <c r="DW15" s="656"/>
      <c r="DX15" s="656"/>
      <c r="DY15" s="656"/>
      <c r="DZ15" s="656"/>
      <c r="EA15" s="656"/>
      <c r="EB15" s="656"/>
      <c r="EC15" s="675"/>
    </row>
    <row r="16" spans="2:143" ht="11.25" customHeight="1" x14ac:dyDescent="0.2">
      <c r="B16" s="652" t="s">
        <v>264</v>
      </c>
      <c r="C16" s="653"/>
      <c r="D16" s="653"/>
      <c r="E16" s="653"/>
      <c r="F16" s="653"/>
      <c r="G16" s="653"/>
      <c r="H16" s="653"/>
      <c r="I16" s="653"/>
      <c r="J16" s="653"/>
      <c r="K16" s="653"/>
      <c r="L16" s="653"/>
      <c r="M16" s="653"/>
      <c r="N16" s="653"/>
      <c r="O16" s="653"/>
      <c r="P16" s="653"/>
      <c r="Q16" s="654"/>
      <c r="R16" s="655">
        <v>9049</v>
      </c>
      <c r="S16" s="656"/>
      <c r="T16" s="656"/>
      <c r="U16" s="656"/>
      <c r="V16" s="656"/>
      <c r="W16" s="656"/>
      <c r="X16" s="656"/>
      <c r="Y16" s="657"/>
      <c r="Z16" s="651">
        <v>0</v>
      </c>
      <c r="AA16" s="651"/>
      <c r="AB16" s="651"/>
      <c r="AC16" s="651"/>
      <c r="AD16" s="658">
        <v>9049</v>
      </c>
      <c r="AE16" s="658"/>
      <c r="AF16" s="658"/>
      <c r="AG16" s="658"/>
      <c r="AH16" s="658"/>
      <c r="AI16" s="658"/>
      <c r="AJ16" s="658"/>
      <c r="AK16" s="658"/>
      <c r="AL16" s="659">
        <v>0.1</v>
      </c>
      <c r="AM16" s="660"/>
      <c r="AN16" s="660"/>
      <c r="AO16" s="661"/>
      <c r="AP16" s="652" t="s">
        <v>265</v>
      </c>
      <c r="AQ16" s="653"/>
      <c r="AR16" s="653"/>
      <c r="AS16" s="653"/>
      <c r="AT16" s="653"/>
      <c r="AU16" s="653"/>
      <c r="AV16" s="653"/>
      <c r="AW16" s="653"/>
      <c r="AX16" s="653"/>
      <c r="AY16" s="653"/>
      <c r="AZ16" s="653"/>
      <c r="BA16" s="653"/>
      <c r="BB16" s="653"/>
      <c r="BC16" s="653"/>
      <c r="BD16" s="653"/>
      <c r="BE16" s="653"/>
      <c r="BF16" s="654"/>
      <c r="BG16" s="655" t="s">
        <v>129</v>
      </c>
      <c r="BH16" s="656"/>
      <c r="BI16" s="656"/>
      <c r="BJ16" s="656"/>
      <c r="BK16" s="656"/>
      <c r="BL16" s="656"/>
      <c r="BM16" s="656"/>
      <c r="BN16" s="657"/>
      <c r="BO16" s="651" t="s">
        <v>129</v>
      </c>
      <c r="BP16" s="651"/>
      <c r="BQ16" s="651"/>
      <c r="BR16" s="651"/>
      <c r="BS16" s="658" t="s">
        <v>129</v>
      </c>
      <c r="BT16" s="658"/>
      <c r="BU16" s="658"/>
      <c r="BV16" s="658"/>
      <c r="BW16" s="658"/>
      <c r="BX16" s="658"/>
      <c r="BY16" s="658"/>
      <c r="BZ16" s="658"/>
      <c r="CA16" s="658"/>
      <c r="CB16" s="662"/>
      <c r="CD16" s="680" t="s">
        <v>266</v>
      </c>
      <c r="CE16" s="681"/>
      <c r="CF16" s="681"/>
      <c r="CG16" s="681"/>
      <c r="CH16" s="681"/>
      <c r="CI16" s="681"/>
      <c r="CJ16" s="681"/>
      <c r="CK16" s="681"/>
      <c r="CL16" s="681"/>
      <c r="CM16" s="681"/>
      <c r="CN16" s="681"/>
      <c r="CO16" s="681"/>
      <c r="CP16" s="681"/>
      <c r="CQ16" s="682"/>
      <c r="CR16" s="655" t="s">
        <v>129</v>
      </c>
      <c r="CS16" s="656"/>
      <c r="CT16" s="656"/>
      <c r="CU16" s="656"/>
      <c r="CV16" s="656"/>
      <c r="CW16" s="656"/>
      <c r="CX16" s="656"/>
      <c r="CY16" s="657"/>
      <c r="CZ16" s="651" t="s">
        <v>129</v>
      </c>
      <c r="DA16" s="651"/>
      <c r="DB16" s="651"/>
      <c r="DC16" s="651"/>
      <c r="DD16" s="674" t="s">
        <v>129</v>
      </c>
      <c r="DE16" s="656"/>
      <c r="DF16" s="656"/>
      <c r="DG16" s="656"/>
      <c r="DH16" s="656"/>
      <c r="DI16" s="656"/>
      <c r="DJ16" s="656"/>
      <c r="DK16" s="656"/>
      <c r="DL16" s="656"/>
      <c r="DM16" s="656"/>
      <c r="DN16" s="656"/>
      <c r="DO16" s="656"/>
      <c r="DP16" s="657"/>
      <c r="DQ16" s="674" t="s">
        <v>129</v>
      </c>
      <c r="DR16" s="656"/>
      <c r="DS16" s="656"/>
      <c r="DT16" s="656"/>
      <c r="DU16" s="656"/>
      <c r="DV16" s="656"/>
      <c r="DW16" s="656"/>
      <c r="DX16" s="656"/>
      <c r="DY16" s="656"/>
      <c r="DZ16" s="656"/>
      <c r="EA16" s="656"/>
      <c r="EB16" s="656"/>
      <c r="EC16" s="675"/>
    </row>
    <row r="17" spans="2:133" ht="11.25" customHeight="1" x14ac:dyDescent="0.2">
      <c r="B17" s="652" t="s">
        <v>267</v>
      </c>
      <c r="C17" s="653"/>
      <c r="D17" s="653"/>
      <c r="E17" s="653"/>
      <c r="F17" s="653"/>
      <c r="G17" s="653"/>
      <c r="H17" s="653"/>
      <c r="I17" s="653"/>
      <c r="J17" s="653"/>
      <c r="K17" s="653"/>
      <c r="L17" s="653"/>
      <c r="M17" s="653"/>
      <c r="N17" s="653"/>
      <c r="O17" s="653"/>
      <c r="P17" s="653"/>
      <c r="Q17" s="654"/>
      <c r="R17" s="655">
        <v>55386</v>
      </c>
      <c r="S17" s="656"/>
      <c r="T17" s="656"/>
      <c r="U17" s="656"/>
      <c r="V17" s="656"/>
      <c r="W17" s="656"/>
      <c r="X17" s="656"/>
      <c r="Y17" s="657"/>
      <c r="Z17" s="651">
        <v>0.3</v>
      </c>
      <c r="AA17" s="651"/>
      <c r="AB17" s="651"/>
      <c r="AC17" s="651"/>
      <c r="AD17" s="658">
        <v>55386</v>
      </c>
      <c r="AE17" s="658"/>
      <c r="AF17" s="658"/>
      <c r="AG17" s="658"/>
      <c r="AH17" s="658"/>
      <c r="AI17" s="658"/>
      <c r="AJ17" s="658"/>
      <c r="AK17" s="658"/>
      <c r="AL17" s="659">
        <v>0.6</v>
      </c>
      <c r="AM17" s="660"/>
      <c r="AN17" s="660"/>
      <c r="AO17" s="661"/>
      <c r="AP17" s="652" t="s">
        <v>268</v>
      </c>
      <c r="AQ17" s="653"/>
      <c r="AR17" s="653"/>
      <c r="AS17" s="653"/>
      <c r="AT17" s="653"/>
      <c r="AU17" s="653"/>
      <c r="AV17" s="653"/>
      <c r="AW17" s="653"/>
      <c r="AX17" s="653"/>
      <c r="AY17" s="653"/>
      <c r="AZ17" s="653"/>
      <c r="BA17" s="653"/>
      <c r="BB17" s="653"/>
      <c r="BC17" s="653"/>
      <c r="BD17" s="653"/>
      <c r="BE17" s="653"/>
      <c r="BF17" s="654"/>
      <c r="BG17" s="655" t="s">
        <v>129</v>
      </c>
      <c r="BH17" s="656"/>
      <c r="BI17" s="656"/>
      <c r="BJ17" s="656"/>
      <c r="BK17" s="656"/>
      <c r="BL17" s="656"/>
      <c r="BM17" s="656"/>
      <c r="BN17" s="657"/>
      <c r="BO17" s="651" t="s">
        <v>129</v>
      </c>
      <c r="BP17" s="651"/>
      <c r="BQ17" s="651"/>
      <c r="BR17" s="651"/>
      <c r="BS17" s="658" t="s">
        <v>129</v>
      </c>
      <c r="BT17" s="658"/>
      <c r="BU17" s="658"/>
      <c r="BV17" s="658"/>
      <c r="BW17" s="658"/>
      <c r="BX17" s="658"/>
      <c r="BY17" s="658"/>
      <c r="BZ17" s="658"/>
      <c r="CA17" s="658"/>
      <c r="CB17" s="662"/>
      <c r="CD17" s="680" t="s">
        <v>269</v>
      </c>
      <c r="CE17" s="681"/>
      <c r="CF17" s="681"/>
      <c r="CG17" s="681"/>
      <c r="CH17" s="681"/>
      <c r="CI17" s="681"/>
      <c r="CJ17" s="681"/>
      <c r="CK17" s="681"/>
      <c r="CL17" s="681"/>
      <c r="CM17" s="681"/>
      <c r="CN17" s="681"/>
      <c r="CO17" s="681"/>
      <c r="CP17" s="681"/>
      <c r="CQ17" s="682"/>
      <c r="CR17" s="655">
        <v>1146184</v>
      </c>
      <c r="CS17" s="656"/>
      <c r="CT17" s="656"/>
      <c r="CU17" s="656"/>
      <c r="CV17" s="656"/>
      <c r="CW17" s="656"/>
      <c r="CX17" s="656"/>
      <c r="CY17" s="657"/>
      <c r="CZ17" s="651">
        <v>6.1</v>
      </c>
      <c r="DA17" s="651"/>
      <c r="DB17" s="651"/>
      <c r="DC17" s="651"/>
      <c r="DD17" s="674" t="s">
        <v>129</v>
      </c>
      <c r="DE17" s="656"/>
      <c r="DF17" s="656"/>
      <c r="DG17" s="656"/>
      <c r="DH17" s="656"/>
      <c r="DI17" s="656"/>
      <c r="DJ17" s="656"/>
      <c r="DK17" s="656"/>
      <c r="DL17" s="656"/>
      <c r="DM17" s="656"/>
      <c r="DN17" s="656"/>
      <c r="DO17" s="656"/>
      <c r="DP17" s="657"/>
      <c r="DQ17" s="674">
        <v>1083864</v>
      </c>
      <c r="DR17" s="656"/>
      <c r="DS17" s="656"/>
      <c r="DT17" s="656"/>
      <c r="DU17" s="656"/>
      <c r="DV17" s="656"/>
      <c r="DW17" s="656"/>
      <c r="DX17" s="656"/>
      <c r="DY17" s="656"/>
      <c r="DZ17" s="656"/>
      <c r="EA17" s="656"/>
      <c r="EB17" s="656"/>
      <c r="EC17" s="675"/>
    </row>
    <row r="18" spans="2:133" ht="11.25" customHeight="1" x14ac:dyDescent="0.2">
      <c r="B18" s="652" t="s">
        <v>270</v>
      </c>
      <c r="C18" s="653"/>
      <c r="D18" s="653"/>
      <c r="E18" s="653"/>
      <c r="F18" s="653"/>
      <c r="G18" s="653"/>
      <c r="H18" s="653"/>
      <c r="I18" s="653"/>
      <c r="J18" s="653"/>
      <c r="K18" s="653"/>
      <c r="L18" s="653"/>
      <c r="M18" s="653"/>
      <c r="N18" s="653"/>
      <c r="O18" s="653"/>
      <c r="P18" s="653"/>
      <c r="Q18" s="654"/>
      <c r="R18" s="655">
        <v>96841</v>
      </c>
      <c r="S18" s="656"/>
      <c r="T18" s="656"/>
      <c r="U18" s="656"/>
      <c r="V18" s="656"/>
      <c r="W18" s="656"/>
      <c r="X18" s="656"/>
      <c r="Y18" s="657"/>
      <c r="Z18" s="651">
        <v>0.5</v>
      </c>
      <c r="AA18" s="651"/>
      <c r="AB18" s="651"/>
      <c r="AC18" s="651"/>
      <c r="AD18" s="658">
        <v>96841</v>
      </c>
      <c r="AE18" s="658"/>
      <c r="AF18" s="658"/>
      <c r="AG18" s="658"/>
      <c r="AH18" s="658"/>
      <c r="AI18" s="658"/>
      <c r="AJ18" s="658"/>
      <c r="AK18" s="658"/>
      <c r="AL18" s="659">
        <v>1</v>
      </c>
      <c r="AM18" s="660"/>
      <c r="AN18" s="660"/>
      <c r="AO18" s="661"/>
      <c r="AP18" s="652" t="s">
        <v>271</v>
      </c>
      <c r="AQ18" s="653"/>
      <c r="AR18" s="653"/>
      <c r="AS18" s="653"/>
      <c r="AT18" s="653"/>
      <c r="AU18" s="653"/>
      <c r="AV18" s="653"/>
      <c r="AW18" s="653"/>
      <c r="AX18" s="653"/>
      <c r="AY18" s="653"/>
      <c r="AZ18" s="653"/>
      <c r="BA18" s="653"/>
      <c r="BB18" s="653"/>
      <c r="BC18" s="653"/>
      <c r="BD18" s="653"/>
      <c r="BE18" s="653"/>
      <c r="BF18" s="654"/>
      <c r="BG18" s="655" t="s">
        <v>129</v>
      </c>
      <c r="BH18" s="656"/>
      <c r="BI18" s="656"/>
      <c r="BJ18" s="656"/>
      <c r="BK18" s="656"/>
      <c r="BL18" s="656"/>
      <c r="BM18" s="656"/>
      <c r="BN18" s="657"/>
      <c r="BO18" s="651" t="s">
        <v>129</v>
      </c>
      <c r="BP18" s="651"/>
      <c r="BQ18" s="651"/>
      <c r="BR18" s="651"/>
      <c r="BS18" s="658" t="s">
        <v>129</v>
      </c>
      <c r="BT18" s="658"/>
      <c r="BU18" s="658"/>
      <c r="BV18" s="658"/>
      <c r="BW18" s="658"/>
      <c r="BX18" s="658"/>
      <c r="BY18" s="658"/>
      <c r="BZ18" s="658"/>
      <c r="CA18" s="658"/>
      <c r="CB18" s="662"/>
      <c r="CD18" s="680" t="s">
        <v>272</v>
      </c>
      <c r="CE18" s="681"/>
      <c r="CF18" s="681"/>
      <c r="CG18" s="681"/>
      <c r="CH18" s="681"/>
      <c r="CI18" s="681"/>
      <c r="CJ18" s="681"/>
      <c r="CK18" s="681"/>
      <c r="CL18" s="681"/>
      <c r="CM18" s="681"/>
      <c r="CN18" s="681"/>
      <c r="CO18" s="681"/>
      <c r="CP18" s="681"/>
      <c r="CQ18" s="682"/>
      <c r="CR18" s="655" t="s">
        <v>129</v>
      </c>
      <c r="CS18" s="656"/>
      <c r="CT18" s="656"/>
      <c r="CU18" s="656"/>
      <c r="CV18" s="656"/>
      <c r="CW18" s="656"/>
      <c r="CX18" s="656"/>
      <c r="CY18" s="657"/>
      <c r="CZ18" s="651" t="s">
        <v>129</v>
      </c>
      <c r="DA18" s="651"/>
      <c r="DB18" s="651"/>
      <c r="DC18" s="651"/>
      <c r="DD18" s="674" t="s">
        <v>129</v>
      </c>
      <c r="DE18" s="656"/>
      <c r="DF18" s="656"/>
      <c r="DG18" s="656"/>
      <c r="DH18" s="656"/>
      <c r="DI18" s="656"/>
      <c r="DJ18" s="656"/>
      <c r="DK18" s="656"/>
      <c r="DL18" s="656"/>
      <c r="DM18" s="656"/>
      <c r="DN18" s="656"/>
      <c r="DO18" s="656"/>
      <c r="DP18" s="657"/>
      <c r="DQ18" s="674" t="s">
        <v>129</v>
      </c>
      <c r="DR18" s="656"/>
      <c r="DS18" s="656"/>
      <c r="DT18" s="656"/>
      <c r="DU18" s="656"/>
      <c r="DV18" s="656"/>
      <c r="DW18" s="656"/>
      <c r="DX18" s="656"/>
      <c r="DY18" s="656"/>
      <c r="DZ18" s="656"/>
      <c r="EA18" s="656"/>
      <c r="EB18" s="656"/>
      <c r="EC18" s="675"/>
    </row>
    <row r="19" spans="2:133" ht="11.25" customHeight="1" x14ac:dyDescent="0.2">
      <c r="B19" s="652" t="s">
        <v>273</v>
      </c>
      <c r="C19" s="653"/>
      <c r="D19" s="653"/>
      <c r="E19" s="653"/>
      <c r="F19" s="653"/>
      <c r="G19" s="653"/>
      <c r="H19" s="653"/>
      <c r="I19" s="653"/>
      <c r="J19" s="653"/>
      <c r="K19" s="653"/>
      <c r="L19" s="653"/>
      <c r="M19" s="653"/>
      <c r="N19" s="653"/>
      <c r="O19" s="653"/>
      <c r="P19" s="653"/>
      <c r="Q19" s="654"/>
      <c r="R19" s="655">
        <v>20472</v>
      </c>
      <c r="S19" s="656"/>
      <c r="T19" s="656"/>
      <c r="U19" s="656"/>
      <c r="V19" s="656"/>
      <c r="W19" s="656"/>
      <c r="X19" s="656"/>
      <c r="Y19" s="657"/>
      <c r="Z19" s="651">
        <v>0.1</v>
      </c>
      <c r="AA19" s="651"/>
      <c r="AB19" s="651"/>
      <c r="AC19" s="651"/>
      <c r="AD19" s="658">
        <v>20472</v>
      </c>
      <c r="AE19" s="658"/>
      <c r="AF19" s="658"/>
      <c r="AG19" s="658"/>
      <c r="AH19" s="658"/>
      <c r="AI19" s="658"/>
      <c r="AJ19" s="658"/>
      <c r="AK19" s="658"/>
      <c r="AL19" s="659">
        <v>0.2</v>
      </c>
      <c r="AM19" s="660"/>
      <c r="AN19" s="660"/>
      <c r="AO19" s="661"/>
      <c r="AP19" s="652" t="s">
        <v>274</v>
      </c>
      <c r="AQ19" s="653"/>
      <c r="AR19" s="653"/>
      <c r="AS19" s="653"/>
      <c r="AT19" s="653"/>
      <c r="AU19" s="653"/>
      <c r="AV19" s="653"/>
      <c r="AW19" s="653"/>
      <c r="AX19" s="653"/>
      <c r="AY19" s="653"/>
      <c r="AZ19" s="653"/>
      <c r="BA19" s="653"/>
      <c r="BB19" s="653"/>
      <c r="BC19" s="653"/>
      <c r="BD19" s="653"/>
      <c r="BE19" s="653"/>
      <c r="BF19" s="654"/>
      <c r="BG19" s="655">
        <v>12652</v>
      </c>
      <c r="BH19" s="656"/>
      <c r="BI19" s="656"/>
      <c r="BJ19" s="656"/>
      <c r="BK19" s="656"/>
      <c r="BL19" s="656"/>
      <c r="BM19" s="656"/>
      <c r="BN19" s="657"/>
      <c r="BO19" s="651">
        <v>0.3</v>
      </c>
      <c r="BP19" s="651"/>
      <c r="BQ19" s="651"/>
      <c r="BR19" s="651"/>
      <c r="BS19" s="658" t="s">
        <v>129</v>
      </c>
      <c r="BT19" s="658"/>
      <c r="BU19" s="658"/>
      <c r="BV19" s="658"/>
      <c r="BW19" s="658"/>
      <c r="BX19" s="658"/>
      <c r="BY19" s="658"/>
      <c r="BZ19" s="658"/>
      <c r="CA19" s="658"/>
      <c r="CB19" s="662"/>
      <c r="CD19" s="680" t="s">
        <v>275</v>
      </c>
      <c r="CE19" s="681"/>
      <c r="CF19" s="681"/>
      <c r="CG19" s="681"/>
      <c r="CH19" s="681"/>
      <c r="CI19" s="681"/>
      <c r="CJ19" s="681"/>
      <c r="CK19" s="681"/>
      <c r="CL19" s="681"/>
      <c r="CM19" s="681"/>
      <c r="CN19" s="681"/>
      <c r="CO19" s="681"/>
      <c r="CP19" s="681"/>
      <c r="CQ19" s="682"/>
      <c r="CR19" s="655" t="s">
        <v>129</v>
      </c>
      <c r="CS19" s="656"/>
      <c r="CT19" s="656"/>
      <c r="CU19" s="656"/>
      <c r="CV19" s="656"/>
      <c r="CW19" s="656"/>
      <c r="CX19" s="656"/>
      <c r="CY19" s="657"/>
      <c r="CZ19" s="651" t="s">
        <v>129</v>
      </c>
      <c r="DA19" s="651"/>
      <c r="DB19" s="651"/>
      <c r="DC19" s="651"/>
      <c r="DD19" s="674" t="s">
        <v>129</v>
      </c>
      <c r="DE19" s="656"/>
      <c r="DF19" s="656"/>
      <c r="DG19" s="656"/>
      <c r="DH19" s="656"/>
      <c r="DI19" s="656"/>
      <c r="DJ19" s="656"/>
      <c r="DK19" s="656"/>
      <c r="DL19" s="656"/>
      <c r="DM19" s="656"/>
      <c r="DN19" s="656"/>
      <c r="DO19" s="656"/>
      <c r="DP19" s="657"/>
      <c r="DQ19" s="674" t="s">
        <v>129</v>
      </c>
      <c r="DR19" s="656"/>
      <c r="DS19" s="656"/>
      <c r="DT19" s="656"/>
      <c r="DU19" s="656"/>
      <c r="DV19" s="656"/>
      <c r="DW19" s="656"/>
      <c r="DX19" s="656"/>
      <c r="DY19" s="656"/>
      <c r="DZ19" s="656"/>
      <c r="EA19" s="656"/>
      <c r="EB19" s="656"/>
      <c r="EC19" s="675"/>
    </row>
    <row r="20" spans="2:133" ht="11.25" customHeight="1" x14ac:dyDescent="0.2">
      <c r="B20" s="652" t="s">
        <v>276</v>
      </c>
      <c r="C20" s="653"/>
      <c r="D20" s="653"/>
      <c r="E20" s="653"/>
      <c r="F20" s="653"/>
      <c r="G20" s="653"/>
      <c r="H20" s="653"/>
      <c r="I20" s="653"/>
      <c r="J20" s="653"/>
      <c r="K20" s="653"/>
      <c r="L20" s="653"/>
      <c r="M20" s="653"/>
      <c r="N20" s="653"/>
      <c r="O20" s="653"/>
      <c r="P20" s="653"/>
      <c r="Q20" s="654"/>
      <c r="R20" s="655">
        <v>2830</v>
      </c>
      <c r="S20" s="656"/>
      <c r="T20" s="656"/>
      <c r="U20" s="656"/>
      <c r="V20" s="656"/>
      <c r="W20" s="656"/>
      <c r="X20" s="656"/>
      <c r="Y20" s="657"/>
      <c r="Z20" s="651">
        <v>0</v>
      </c>
      <c r="AA20" s="651"/>
      <c r="AB20" s="651"/>
      <c r="AC20" s="651"/>
      <c r="AD20" s="658">
        <v>2830</v>
      </c>
      <c r="AE20" s="658"/>
      <c r="AF20" s="658"/>
      <c r="AG20" s="658"/>
      <c r="AH20" s="658"/>
      <c r="AI20" s="658"/>
      <c r="AJ20" s="658"/>
      <c r="AK20" s="658"/>
      <c r="AL20" s="659">
        <v>0</v>
      </c>
      <c r="AM20" s="660"/>
      <c r="AN20" s="660"/>
      <c r="AO20" s="661"/>
      <c r="AP20" s="652" t="s">
        <v>277</v>
      </c>
      <c r="AQ20" s="653"/>
      <c r="AR20" s="653"/>
      <c r="AS20" s="653"/>
      <c r="AT20" s="653"/>
      <c r="AU20" s="653"/>
      <c r="AV20" s="653"/>
      <c r="AW20" s="653"/>
      <c r="AX20" s="653"/>
      <c r="AY20" s="653"/>
      <c r="AZ20" s="653"/>
      <c r="BA20" s="653"/>
      <c r="BB20" s="653"/>
      <c r="BC20" s="653"/>
      <c r="BD20" s="653"/>
      <c r="BE20" s="653"/>
      <c r="BF20" s="654"/>
      <c r="BG20" s="655">
        <v>12652</v>
      </c>
      <c r="BH20" s="656"/>
      <c r="BI20" s="656"/>
      <c r="BJ20" s="656"/>
      <c r="BK20" s="656"/>
      <c r="BL20" s="656"/>
      <c r="BM20" s="656"/>
      <c r="BN20" s="657"/>
      <c r="BO20" s="651">
        <v>0.3</v>
      </c>
      <c r="BP20" s="651"/>
      <c r="BQ20" s="651"/>
      <c r="BR20" s="651"/>
      <c r="BS20" s="658" t="s">
        <v>129</v>
      </c>
      <c r="BT20" s="658"/>
      <c r="BU20" s="658"/>
      <c r="BV20" s="658"/>
      <c r="BW20" s="658"/>
      <c r="BX20" s="658"/>
      <c r="BY20" s="658"/>
      <c r="BZ20" s="658"/>
      <c r="CA20" s="658"/>
      <c r="CB20" s="662"/>
      <c r="CD20" s="680" t="s">
        <v>278</v>
      </c>
      <c r="CE20" s="681"/>
      <c r="CF20" s="681"/>
      <c r="CG20" s="681"/>
      <c r="CH20" s="681"/>
      <c r="CI20" s="681"/>
      <c r="CJ20" s="681"/>
      <c r="CK20" s="681"/>
      <c r="CL20" s="681"/>
      <c r="CM20" s="681"/>
      <c r="CN20" s="681"/>
      <c r="CO20" s="681"/>
      <c r="CP20" s="681"/>
      <c r="CQ20" s="682"/>
      <c r="CR20" s="655">
        <v>18707544</v>
      </c>
      <c r="CS20" s="656"/>
      <c r="CT20" s="656"/>
      <c r="CU20" s="656"/>
      <c r="CV20" s="656"/>
      <c r="CW20" s="656"/>
      <c r="CX20" s="656"/>
      <c r="CY20" s="657"/>
      <c r="CZ20" s="651">
        <v>100</v>
      </c>
      <c r="DA20" s="651"/>
      <c r="DB20" s="651"/>
      <c r="DC20" s="651"/>
      <c r="DD20" s="674">
        <v>1956740</v>
      </c>
      <c r="DE20" s="656"/>
      <c r="DF20" s="656"/>
      <c r="DG20" s="656"/>
      <c r="DH20" s="656"/>
      <c r="DI20" s="656"/>
      <c r="DJ20" s="656"/>
      <c r="DK20" s="656"/>
      <c r="DL20" s="656"/>
      <c r="DM20" s="656"/>
      <c r="DN20" s="656"/>
      <c r="DO20" s="656"/>
      <c r="DP20" s="657"/>
      <c r="DQ20" s="674">
        <v>10913787</v>
      </c>
      <c r="DR20" s="656"/>
      <c r="DS20" s="656"/>
      <c r="DT20" s="656"/>
      <c r="DU20" s="656"/>
      <c r="DV20" s="656"/>
      <c r="DW20" s="656"/>
      <c r="DX20" s="656"/>
      <c r="DY20" s="656"/>
      <c r="DZ20" s="656"/>
      <c r="EA20" s="656"/>
      <c r="EB20" s="656"/>
      <c r="EC20" s="675"/>
    </row>
    <row r="21" spans="2:133" ht="11.25" customHeight="1" x14ac:dyDescent="0.2">
      <c r="B21" s="652" t="s">
        <v>279</v>
      </c>
      <c r="C21" s="653"/>
      <c r="D21" s="653"/>
      <c r="E21" s="653"/>
      <c r="F21" s="653"/>
      <c r="G21" s="653"/>
      <c r="H21" s="653"/>
      <c r="I21" s="653"/>
      <c r="J21" s="653"/>
      <c r="K21" s="653"/>
      <c r="L21" s="653"/>
      <c r="M21" s="653"/>
      <c r="N21" s="653"/>
      <c r="O21" s="653"/>
      <c r="P21" s="653"/>
      <c r="Q21" s="654"/>
      <c r="R21" s="655">
        <v>1845</v>
      </c>
      <c r="S21" s="656"/>
      <c r="T21" s="656"/>
      <c r="U21" s="656"/>
      <c r="V21" s="656"/>
      <c r="W21" s="656"/>
      <c r="X21" s="656"/>
      <c r="Y21" s="657"/>
      <c r="Z21" s="651">
        <v>0</v>
      </c>
      <c r="AA21" s="651"/>
      <c r="AB21" s="651"/>
      <c r="AC21" s="651"/>
      <c r="AD21" s="658">
        <v>1845</v>
      </c>
      <c r="AE21" s="658"/>
      <c r="AF21" s="658"/>
      <c r="AG21" s="658"/>
      <c r="AH21" s="658"/>
      <c r="AI21" s="658"/>
      <c r="AJ21" s="658"/>
      <c r="AK21" s="658"/>
      <c r="AL21" s="659">
        <v>0</v>
      </c>
      <c r="AM21" s="660"/>
      <c r="AN21" s="660"/>
      <c r="AO21" s="661"/>
      <c r="AP21" s="693" t="s">
        <v>280</v>
      </c>
      <c r="AQ21" s="694"/>
      <c r="AR21" s="694"/>
      <c r="AS21" s="694"/>
      <c r="AT21" s="694"/>
      <c r="AU21" s="694"/>
      <c r="AV21" s="694"/>
      <c r="AW21" s="694"/>
      <c r="AX21" s="694"/>
      <c r="AY21" s="694"/>
      <c r="AZ21" s="694"/>
      <c r="BA21" s="694"/>
      <c r="BB21" s="694"/>
      <c r="BC21" s="694"/>
      <c r="BD21" s="694"/>
      <c r="BE21" s="694"/>
      <c r="BF21" s="695"/>
      <c r="BG21" s="655">
        <v>12652</v>
      </c>
      <c r="BH21" s="656"/>
      <c r="BI21" s="656"/>
      <c r="BJ21" s="656"/>
      <c r="BK21" s="656"/>
      <c r="BL21" s="656"/>
      <c r="BM21" s="656"/>
      <c r="BN21" s="657"/>
      <c r="BO21" s="651">
        <v>0.3</v>
      </c>
      <c r="BP21" s="651"/>
      <c r="BQ21" s="651"/>
      <c r="BR21" s="651"/>
      <c r="BS21" s="658" t="s">
        <v>129</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281</v>
      </c>
      <c r="C22" s="700"/>
      <c r="D22" s="700"/>
      <c r="E22" s="700"/>
      <c r="F22" s="700"/>
      <c r="G22" s="700"/>
      <c r="H22" s="700"/>
      <c r="I22" s="700"/>
      <c r="J22" s="700"/>
      <c r="K22" s="700"/>
      <c r="L22" s="700"/>
      <c r="M22" s="700"/>
      <c r="N22" s="700"/>
      <c r="O22" s="700"/>
      <c r="P22" s="700"/>
      <c r="Q22" s="701"/>
      <c r="R22" s="655">
        <v>71694</v>
      </c>
      <c r="S22" s="656"/>
      <c r="T22" s="656"/>
      <c r="U22" s="656"/>
      <c r="V22" s="656"/>
      <c r="W22" s="656"/>
      <c r="X22" s="656"/>
      <c r="Y22" s="657"/>
      <c r="Z22" s="651">
        <v>0.4</v>
      </c>
      <c r="AA22" s="651"/>
      <c r="AB22" s="651"/>
      <c r="AC22" s="651"/>
      <c r="AD22" s="658">
        <v>71694</v>
      </c>
      <c r="AE22" s="658"/>
      <c r="AF22" s="658"/>
      <c r="AG22" s="658"/>
      <c r="AH22" s="658"/>
      <c r="AI22" s="658"/>
      <c r="AJ22" s="658"/>
      <c r="AK22" s="658"/>
      <c r="AL22" s="659">
        <v>0.80000001192092896</v>
      </c>
      <c r="AM22" s="660"/>
      <c r="AN22" s="660"/>
      <c r="AO22" s="661"/>
      <c r="AP22" s="693" t="s">
        <v>282</v>
      </c>
      <c r="AQ22" s="694"/>
      <c r="AR22" s="694"/>
      <c r="AS22" s="694"/>
      <c r="AT22" s="694"/>
      <c r="AU22" s="694"/>
      <c r="AV22" s="694"/>
      <c r="AW22" s="694"/>
      <c r="AX22" s="694"/>
      <c r="AY22" s="694"/>
      <c r="AZ22" s="694"/>
      <c r="BA22" s="694"/>
      <c r="BB22" s="694"/>
      <c r="BC22" s="694"/>
      <c r="BD22" s="694"/>
      <c r="BE22" s="694"/>
      <c r="BF22" s="695"/>
      <c r="BG22" s="655" t="s">
        <v>129</v>
      </c>
      <c r="BH22" s="656"/>
      <c r="BI22" s="656"/>
      <c r="BJ22" s="656"/>
      <c r="BK22" s="656"/>
      <c r="BL22" s="656"/>
      <c r="BM22" s="656"/>
      <c r="BN22" s="657"/>
      <c r="BO22" s="651" t="s">
        <v>129</v>
      </c>
      <c r="BP22" s="651"/>
      <c r="BQ22" s="651"/>
      <c r="BR22" s="651"/>
      <c r="BS22" s="658" t="s">
        <v>129</v>
      </c>
      <c r="BT22" s="658"/>
      <c r="BU22" s="658"/>
      <c r="BV22" s="658"/>
      <c r="BW22" s="658"/>
      <c r="BX22" s="658"/>
      <c r="BY22" s="658"/>
      <c r="BZ22" s="658"/>
      <c r="CA22" s="658"/>
      <c r="CB22" s="662"/>
      <c r="CD22" s="644" t="s">
        <v>283</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284</v>
      </c>
      <c r="C23" s="653"/>
      <c r="D23" s="653"/>
      <c r="E23" s="653"/>
      <c r="F23" s="653"/>
      <c r="G23" s="653"/>
      <c r="H23" s="653"/>
      <c r="I23" s="653"/>
      <c r="J23" s="653"/>
      <c r="K23" s="653"/>
      <c r="L23" s="653"/>
      <c r="M23" s="653"/>
      <c r="N23" s="653"/>
      <c r="O23" s="653"/>
      <c r="P23" s="653"/>
      <c r="Q23" s="654"/>
      <c r="R23" s="655">
        <v>5111415</v>
      </c>
      <c r="S23" s="656"/>
      <c r="T23" s="656"/>
      <c r="U23" s="656"/>
      <c r="V23" s="656"/>
      <c r="W23" s="656"/>
      <c r="X23" s="656"/>
      <c r="Y23" s="657"/>
      <c r="Z23" s="651">
        <v>26.3</v>
      </c>
      <c r="AA23" s="651"/>
      <c r="AB23" s="651"/>
      <c r="AC23" s="651"/>
      <c r="AD23" s="658">
        <v>4581432</v>
      </c>
      <c r="AE23" s="658"/>
      <c r="AF23" s="658"/>
      <c r="AG23" s="658"/>
      <c r="AH23" s="658"/>
      <c r="AI23" s="658"/>
      <c r="AJ23" s="658"/>
      <c r="AK23" s="658"/>
      <c r="AL23" s="659">
        <v>48.3</v>
      </c>
      <c r="AM23" s="660"/>
      <c r="AN23" s="660"/>
      <c r="AO23" s="661"/>
      <c r="AP23" s="693" t="s">
        <v>285</v>
      </c>
      <c r="AQ23" s="694"/>
      <c r="AR23" s="694"/>
      <c r="AS23" s="694"/>
      <c r="AT23" s="694"/>
      <c r="AU23" s="694"/>
      <c r="AV23" s="694"/>
      <c r="AW23" s="694"/>
      <c r="AX23" s="694"/>
      <c r="AY23" s="694"/>
      <c r="AZ23" s="694"/>
      <c r="BA23" s="694"/>
      <c r="BB23" s="694"/>
      <c r="BC23" s="694"/>
      <c r="BD23" s="694"/>
      <c r="BE23" s="694"/>
      <c r="BF23" s="695"/>
      <c r="BG23" s="655" t="s">
        <v>129</v>
      </c>
      <c r="BH23" s="656"/>
      <c r="BI23" s="656"/>
      <c r="BJ23" s="656"/>
      <c r="BK23" s="656"/>
      <c r="BL23" s="656"/>
      <c r="BM23" s="656"/>
      <c r="BN23" s="657"/>
      <c r="BO23" s="651" t="s">
        <v>129</v>
      </c>
      <c r="BP23" s="651"/>
      <c r="BQ23" s="651"/>
      <c r="BR23" s="651"/>
      <c r="BS23" s="658" t="s">
        <v>129</v>
      </c>
      <c r="BT23" s="658"/>
      <c r="BU23" s="658"/>
      <c r="BV23" s="658"/>
      <c r="BW23" s="658"/>
      <c r="BX23" s="658"/>
      <c r="BY23" s="658"/>
      <c r="BZ23" s="658"/>
      <c r="CA23" s="658"/>
      <c r="CB23" s="662"/>
      <c r="CD23" s="644" t="s">
        <v>225</v>
      </c>
      <c r="CE23" s="645"/>
      <c r="CF23" s="645"/>
      <c r="CG23" s="645"/>
      <c r="CH23" s="645"/>
      <c r="CI23" s="645"/>
      <c r="CJ23" s="645"/>
      <c r="CK23" s="645"/>
      <c r="CL23" s="645"/>
      <c r="CM23" s="645"/>
      <c r="CN23" s="645"/>
      <c r="CO23" s="645"/>
      <c r="CP23" s="645"/>
      <c r="CQ23" s="646"/>
      <c r="CR23" s="644" t="s">
        <v>286</v>
      </c>
      <c r="CS23" s="645"/>
      <c r="CT23" s="645"/>
      <c r="CU23" s="645"/>
      <c r="CV23" s="645"/>
      <c r="CW23" s="645"/>
      <c r="CX23" s="645"/>
      <c r="CY23" s="646"/>
      <c r="CZ23" s="644" t="s">
        <v>287</v>
      </c>
      <c r="DA23" s="645"/>
      <c r="DB23" s="645"/>
      <c r="DC23" s="646"/>
      <c r="DD23" s="644" t="s">
        <v>288</v>
      </c>
      <c r="DE23" s="645"/>
      <c r="DF23" s="645"/>
      <c r="DG23" s="645"/>
      <c r="DH23" s="645"/>
      <c r="DI23" s="645"/>
      <c r="DJ23" s="645"/>
      <c r="DK23" s="646"/>
      <c r="DL23" s="696" t="s">
        <v>289</v>
      </c>
      <c r="DM23" s="697"/>
      <c r="DN23" s="697"/>
      <c r="DO23" s="697"/>
      <c r="DP23" s="697"/>
      <c r="DQ23" s="697"/>
      <c r="DR23" s="697"/>
      <c r="DS23" s="697"/>
      <c r="DT23" s="697"/>
      <c r="DU23" s="697"/>
      <c r="DV23" s="698"/>
      <c r="DW23" s="644" t="s">
        <v>290</v>
      </c>
      <c r="DX23" s="645"/>
      <c r="DY23" s="645"/>
      <c r="DZ23" s="645"/>
      <c r="EA23" s="645"/>
      <c r="EB23" s="645"/>
      <c r="EC23" s="646"/>
    </row>
    <row r="24" spans="2:133" ht="11.25" customHeight="1" x14ac:dyDescent="0.2">
      <c r="B24" s="652" t="s">
        <v>291</v>
      </c>
      <c r="C24" s="653"/>
      <c r="D24" s="653"/>
      <c r="E24" s="653"/>
      <c r="F24" s="653"/>
      <c r="G24" s="653"/>
      <c r="H24" s="653"/>
      <c r="I24" s="653"/>
      <c r="J24" s="653"/>
      <c r="K24" s="653"/>
      <c r="L24" s="653"/>
      <c r="M24" s="653"/>
      <c r="N24" s="653"/>
      <c r="O24" s="653"/>
      <c r="P24" s="653"/>
      <c r="Q24" s="654"/>
      <c r="R24" s="655">
        <v>4581432</v>
      </c>
      <c r="S24" s="656"/>
      <c r="T24" s="656"/>
      <c r="U24" s="656"/>
      <c r="V24" s="656"/>
      <c r="W24" s="656"/>
      <c r="X24" s="656"/>
      <c r="Y24" s="657"/>
      <c r="Z24" s="651">
        <v>23.6</v>
      </c>
      <c r="AA24" s="651"/>
      <c r="AB24" s="651"/>
      <c r="AC24" s="651"/>
      <c r="AD24" s="658">
        <v>4581432</v>
      </c>
      <c r="AE24" s="658"/>
      <c r="AF24" s="658"/>
      <c r="AG24" s="658"/>
      <c r="AH24" s="658"/>
      <c r="AI24" s="658"/>
      <c r="AJ24" s="658"/>
      <c r="AK24" s="658"/>
      <c r="AL24" s="659">
        <v>48.3</v>
      </c>
      <c r="AM24" s="660"/>
      <c r="AN24" s="660"/>
      <c r="AO24" s="661"/>
      <c r="AP24" s="693" t="s">
        <v>292</v>
      </c>
      <c r="AQ24" s="694"/>
      <c r="AR24" s="694"/>
      <c r="AS24" s="694"/>
      <c r="AT24" s="694"/>
      <c r="AU24" s="694"/>
      <c r="AV24" s="694"/>
      <c r="AW24" s="694"/>
      <c r="AX24" s="694"/>
      <c r="AY24" s="694"/>
      <c r="AZ24" s="694"/>
      <c r="BA24" s="694"/>
      <c r="BB24" s="694"/>
      <c r="BC24" s="694"/>
      <c r="BD24" s="694"/>
      <c r="BE24" s="694"/>
      <c r="BF24" s="695"/>
      <c r="BG24" s="655" t="s">
        <v>129</v>
      </c>
      <c r="BH24" s="656"/>
      <c r="BI24" s="656"/>
      <c r="BJ24" s="656"/>
      <c r="BK24" s="656"/>
      <c r="BL24" s="656"/>
      <c r="BM24" s="656"/>
      <c r="BN24" s="657"/>
      <c r="BO24" s="651" t="s">
        <v>129</v>
      </c>
      <c r="BP24" s="651"/>
      <c r="BQ24" s="651"/>
      <c r="BR24" s="651"/>
      <c r="BS24" s="658" t="s">
        <v>129</v>
      </c>
      <c r="BT24" s="658"/>
      <c r="BU24" s="658"/>
      <c r="BV24" s="658"/>
      <c r="BW24" s="658"/>
      <c r="BX24" s="658"/>
      <c r="BY24" s="658"/>
      <c r="BZ24" s="658"/>
      <c r="CA24" s="658"/>
      <c r="CB24" s="662"/>
      <c r="CD24" s="676" t="s">
        <v>293</v>
      </c>
      <c r="CE24" s="677"/>
      <c r="CF24" s="677"/>
      <c r="CG24" s="677"/>
      <c r="CH24" s="677"/>
      <c r="CI24" s="677"/>
      <c r="CJ24" s="677"/>
      <c r="CK24" s="677"/>
      <c r="CL24" s="677"/>
      <c r="CM24" s="677"/>
      <c r="CN24" s="677"/>
      <c r="CO24" s="677"/>
      <c r="CP24" s="677"/>
      <c r="CQ24" s="678"/>
      <c r="CR24" s="666">
        <v>6541353</v>
      </c>
      <c r="CS24" s="667"/>
      <c r="CT24" s="667"/>
      <c r="CU24" s="667"/>
      <c r="CV24" s="667"/>
      <c r="CW24" s="667"/>
      <c r="CX24" s="667"/>
      <c r="CY24" s="668"/>
      <c r="CZ24" s="671">
        <v>35</v>
      </c>
      <c r="DA24" s="672"/>
      <c r="DB24" s="672"/>
      <c r="DC24" s="679"/>
      <c r="DD24" s="702">
        <v>3797322</v>
      </c>
      <c r="DE24" s="667"/>
      <c r="DF24" s="667"/>
      <c r="DG24" s="667"/>
      <c r="DH24" s="667"/>
      <c r="DI24" s="667"/>
      <c r="DJ24" s="667"/>
      <c r="DK24" s="668"/>
      <c r="DL24" s="702">
        <v>3781326</v>
      </c>
      <c r="DM24" s="667"/>
      <c r="DN24" s="667"/>
      <c r="DO24" s="667"/>
      <c r="DP24" s="667"/>
      <c r="DQ24" s="667"/>
      <c r="DR24" s="667"/>
      <c r="DS24" s="667"/>
      <c r="DT24" s="667"/>
      <c r="DU24" s="667"/>
      <c r="DV24" s="668"/>
      <c r="DW24" s="671">
        <v>38.299999999999997</v>
      </c>
      <c r="DX24" s="672"/>
      <c r="DY24" s="672"/>
      <c r="DZ24" s="672"/>
      <c r="EA24" s="672"/>
      <c r="EB24" s="672"/>
      <c r="EC24" s="673"/>
    </row>
    <row r="25" spans="2:133" ht="11.25" customHeight="1" x14ac:dyDescent="0.2">
      <c r="B25" s="652" t="s">
        <v>294</v>
      </c>
      <c r="C25" s="653"/>
      <c r="D25" s="653"/>
      <c r="E25" s="653"/>
      <c r="F25" s="653"/>
      <c r="G25" s="653"/>
      <c r="H25" s="653"/>
      <c r="I25" s="653"/>
      <c r="J25" s="653"/>
      <c r="K25" s="653"/>
      <c r="L25" s="653"/>
      <c r="M25" s="653"/>
      <c r="N25" s="653"/>
      <c r="O25" s="653"/>
      <c r="P25" s="653"/>
      <c r="Q25" s="654"/>
      <c r="R25" s="655">
        <v>529983</v>
      </c>
      <c r="S25" s="656"/>
      <c r="T25" s="656"/>
      <c r="U25" s="656"/>
      <c r="V25" s="656"/>
      <c r="W25" s="656"/>
      <c r="X25" s="656"/>
      <c r="Y25" s="657"/>
      <c r="Z25" s="651">
        <v>2.7</v>
      </c>
      <c r="AA25" s="651"/>
      <c r="AB25" s="651"/>
      <c r="AC25" s="651"/>
      <c r="AD25" s="658" t="s">
        <v>129</v>
      </c>
      <c r="AE25" s="658"/>
      <c r="AF25" s="658"/>
      <c r="AG25" s="658"/>
      <c r="AH25" s="658"/>
      <c r="AI25" s="658"/>
      <c r="AJ25" s="658"/>
      <c r="AK25" s="658"/>
      <c r="AL25" s="659" t="s">
        <v>129</v>
      </c>
      <c r="AM25" s="660"/>
      <c r="AN25" s="660"/>
      <c r="AO25" s="661"/>
      <c r="AP25" s="693" t="s">
        <v>295</v>
      </c>
      <c r="AQ25" s="694"/>
      <c r="AR25" s="694"/>
      <c r="AS25" s="694"/>
      <c r="AT25" s="694"/>
      <c r="AU25" s="694"/>
      <c r="AV25" s="694"/>
      <c r="AW25" s="694"/>
      <c r="AX25" s="694"/>
      <c r="AY25" s="694"/>
      <c r="AZ25" s="694"/>
      <c r="BA25" s="694"/>
      <c r="BB25" s="694"/>
      <c r="BC25" s="694"/>
      <c r="BD25" s="694"/>
      <c r="BE25" s="694"/>
      <c r="BF25" s="695"/>
      <c r="BG25" s="655" t="s">
        <v>129</v>
      </c>
      <c r="BH25" s="656"/>
      <c r="BI25" s="656"/>
      <c r="BJ25" s="656"/>
      <c r="BK25" s="656"/>
      <c r="BL25" s="656"/>
      <c r="BM25" s="656"/>
      <c r="BN25" s="657"/>
      <c r="BO25" s="651" t="s">
        <v>129</v>
      </c>
      <c r="BP25" s="651"/>
      <c r="BQ25" s="651"/>
      <c r="BR25" s="651"/>
      <c r="BS25" s="658" t="s">
        <v>129</v>
      </c>
      <c r="BT25" s="658"/>
      <c r="BU25" s="658"/>
      <c r="BV25" s="658"/>
      <c r="BW25" s="658"/>
      <c r="BX25" s="658"/>
      <c r="BY25" s="658"/>
      <c r="BZ25" s="658"/>
      <c r="CA25" s="658"/>
      <c r="CB25" s="662"/>
      <c r="CD25" s="680" t="s">
        <v>296</v>
      </c>
      <c r="CE25" s="681"/>
      <c r="CF25" s="681"/>
      <c r="CG25" s="681"/>
      <c r="CH25" s="681"/>
      <c r="CI25" s="681"/>
      <c r="CJ25" s="681"/>
      <c r="CK25" s="681"/>
      <c r="CL25" s="681"/>
      <c r="CM25" s="681"/>
      <c r="CN25" s="681"/>
      <c r="CO25" s="681"/>
      <c r="CP25" s="681"/>
      <c r="CQ25" s="682"/>
      <c r="CR25" s="655">
        <v>2246827</v>
      </c>
      <c r="CS25" s="708"/>
      <c r="CT25" s="708"/>
      <c r="CU25" s="708"/>
      <c r="CV25" s="708"/>
      <c r="CW25" s="708"/>
      <c r="CX25" s="708"/>
      <c r="CY25" s="709"/>
      <c r="CZ25" s="659">
        <v>12</v>
      </c>
      <c r="DA25" s="703"/>
      <c r="DB25" s="703"/>
      <c r="DC25" s="710"/>
      <c r="DD25" s="674">
        <v>1985650</v>
      </c>
      <c r="DE25" s="708"/>
      <c r="DF25" s="708"/>
      <c r="DG25" s="708"/>
      <c r="DH25" s="708"/>
      <c r="DI25" s="708"/>
      <c r="DJ25" s="708"/>
      <c r="DK25" s="709"/>
      <c r="DL25" s="674">
        <v>1973548</v>
      </c>
      <c r="DM25" s="708"/>
      <c r="DN25" s="708"/>
      <c r="DO25" s="708"/>
      <c r="DP25" s="708"/>
      <c r="DQ25" s="708"/>
      <c r="DR25" s="708"/>
      <c r="DS25" s="708"/>
      <c r="DT25" s="708"/>
      <c r="DU25" s="708"/>
      <c r="DV25" s="709"/>
      <c r="DW25" s="659">
        <v>20</v>
      </c>
      <c r="DX25" s="703"/>
      <c r="DY25" s="703"/>
      <c r="DZ25" s="703"/>
      <c r="EA25" s="703"/>
      <c r="EB25" s="703"/>
      <c r="EC25" s="704"/>
    </row>
    <row r="26" spans="2:133" ht="11.25" customHeight="1" x14ac:dyDescent="0.2">
      <c r="B26" s="652" t="s">
        <v>297</v>
      </c>
      <c r="C26" s="653"/>
      <c r="D26" s="653"/>
      <c r="E26" s="653"/>
      <c r="F26" s="653"/>
      <c r="G26" s="653"/>
      <c r="H26" s="653"/>
      <c r="I26" s="653"/>
      <c r="J26" s="653"/>
      <c r="K26" s="653"/>
      <c r="L26" s="653"/>
      <c r="M26" s="653"/>
      <c r="N26" s="653"/>
      <c r="O26" s="653"/>
      <c r="P26" s="653"/>
      <c r="Q26" s="654"/>
      <c r="R26" s="655" t="s">
        <v>129</v>
      </c>
      <c r="S26" s="656"/>
      <c r="T26" s="656"/>
      <c r="U26" s="656"/>
      <c r="V26" s="656"/>
      <c r="W26" s="656"/>
      <c r="X26" s="656"/>
      <c r="Y26" s="657"/>
      <c r="Z26" s="651" t="s">
        <v>129</v>
      </c>
      <c r="AA26" s="651"/>
      <c r="AB26" s="651"/>
      <c r="AC26" s="651"/>
      <c r="AD26" s="658" t="s">
        <v>129</v>
      </c>
      <c r="AE26" s="658"/>
      <c r="AF26" s="658"/>
      <c r="AG26" s="658"/>
      <c r="AH26" s="658"/>
      <c r="AI26" s="658"/>
      <c r="AJ26" s="658"/>
      <c r="AK26" s="658"/>
      <c r="AL26" s="659" t="s">
        <v>129</v>
      </c>
      <c r="AM26" s="660"/>
      <c r="AN26" s="660"/>
      <c r="AO26" s="661"/>
      <c r="AP26" s="693" t="s">
        <v>298</v>
      </c>
      <c r="AQ26" s="711"/>
      <c r="AR26" s="711"/>
      <c r="AS26" s="711"/>
      <c r="AT26" s="711"/>
      <c r="AU26" s="711"/>
      <c r="AV26" s="711"/>
      <c r="AW26" s="711"/>
      <c r="AX26" s="711"/>
      <c r="AY26" s="711"/>
      <c r="AZ26" s="711"/>
      <c r="BA26" s="711"/>
      <c r="BB26" s="711"/>
      <c r="BC26" s="711"/>
      <c r="BD26" s="711"/>
      <c r="BE26" s="711"/>
      <c r="BF26" s="695"/>
      <c r="BG26" s="655" t="s">
        <v>129</v>
      </c>
      <c r="BH26" s="656"/>
      <c r="BI26" s="656"/>
      <c r="BJ26" s="656"/>
      <c r="BK26" s="656"/>
      <c r="BL26" s="656"/>
      <c r="BM26" s="656"/>
      <c r="BN26" s="657"/>
      <c r="BO26" s="651" t="s">
        <v>129</v>
      </c>
      <c r="BP26" s="651"/>
      <c r="BQ26" s="651"/>
      <c r="BR26" s="651"/>
      <c r="BS26" s="658" t="s">
        <v>129</v>
      </c>
      <c r="BT26" s="658"/>
      <c r="BU26" s="658"/>
      <c r="BV26" s="658"/>
      <c r="BW26" s="658"/>
      <c r="BX26" s="658"/>
      <c r="BY26" s="658"/>
      <c r="BZ26" s="658"/>
      <c r="CA26" s="658"/>
      <c r="CB26" s="662"/>
      <c r="CD26" s="680" t="s">
        <v>299</v>
      </c>
      <c r="CE26" s="681"/>
      <c r="CF26" s="681"/>
      <c r="CG26" s="681"/>
      <c r="CH26" s="681"/>
      <c r="CI26" s="681"/>
      <c r="CJ26" s="681"/>
      <c r="CK26" s="681"/>
      <c r="CL26" s="681"/>
      <c r="CM26" s="681"/>
      <c r="CN26" s="681"/>
      <c r="CO26" s="681"/>
      <c r="CP26" s="681"/>
      <c r="CQ26" s="682"/>
      <c r="CR26" s="655">
        <v>1238993</v>
      </c>
      <c r="CS26" s="656"/>
      <c r="CT26" s="656"/>
      <c r="CU26" s="656"/>
      <c r="CV26" s="656"/>
      <c r="CW26" s="656"/>
      <c r="CX26" s="656"/>
      <c r="CY26" s="657"/>
      <c r="CZ26" s="659">
        <v>6.6</v>
      </c>
      <c r="DA26" s="703"/>
      <c r="DB26" s="703"/>
      <c r="DC26" s="710"/>
      <c r="DD26" s="674">
        <v>1077482</v>
      </c>
      <c r="DE26" s="656"/>
      <c r="DF26" s="656"/>
      <c r="DG26" s="656"/>
      <c r="DH26" s="656"/>
      <c r="DI26" s="656"/>
      <c r="DJ26" s="656"/>
      <c r="DK26" s="657"/>
      <c r="DL26" s="674" t="s">
        <v>129</v>
      </c>
      <c r="DM26" s="656"/>
      <c r="DN26" s="656"/>
      <c r="DO26" s="656"/>
      <c r="DP26" s="656"/>
      <c r="DQ26" s="656"/>
      <c r="DR26" s="656"/>
      <c r="DS26" s="656"/>
      <c r="DT26" s="656"/>
      <c r="DU26" s="656"/>
      <c r="DV26" s="657"/>
      <c r="DW26" s="659" t="s">
        <v>129</v>
      </c>
      <c r="DX26" s="703"/>
      <c r="DY26" s="703"/>
      <c r="DZ26" s="703"/>
      <c r="EA26" s="703"/>
      <c r="EB26" s="703"/>
      <c r="EC26" s="704"/>
    </row>
    <row r="27" spans="2:133" ht="11.25" customHeight="1" x14ac:dyDescent="0.2">
      <c r="B27" s="652" t="s">
        <v>300</v>
      </c>
      <c r="C27" s="653"/>
      <c r="D27" s="653"/>
      <c r="E27" s="653"/>
      <c r="F27" s="653"/>
      <c r="G27" s="653"/>
      <c r="H27" s="653"/>
      <c r="I27" s="653"/>
      <c r="J27" s="653"/>
      <c r="K27" s="653"/>
      <c r="L27" s="653"/>
      <c r="M27" s="653"/>
      <c r="N27" s="653"/>
      <c r="O27" s="653"/>
      <c r="P27" s="653"/>
      <c r="Q27" s="654"/>
      <c r="R27" s="655">
        <v>10008104</v>
      </c>
      <c r="S27" s="656"/>
      <c r="T27" s="656"/>
      <c r="U27" s="656"/>
      <c r="V27" s="656"/>
      <c r="W27" s="656"/>
      <c r="X27" s="656"/>
      <c r="Y27" s="657"/>
      <c r="Z27" s="651">
        <v>51.5</v>
      </c>
      <c r="AA27" s="651"/>
      <c r="AB27" s="651"/>
      <c r="AC27" s="651"/>
      <c r="AD27" s="658">
        <v>9478121</v>
      </c>
      <c r="AE27" s="658"/>
      <c r="AF27" s="658"/>
      <c r="AG27" s="658"/>
      <c r="AH27" s="658"/>
      <c r="AI27" s="658"/>
      <c r="AJ27" s="658"/>
      <c r="AK27" s="658"/>
      <c r="AL27" s="659">
        <v>99.900001525878906</v>
      </c>
      <c r="AM27" s="660"/>
      <c r="AN27" s="660"/>
      <c r="AO27" s="661"/>
      <c r="AP27" s="652" t="s">
        <v>301</v>
      </c>
      <c r="AQ27" s="653"/>
      <c r="AR27" s="653"/>
      <c r="AS27" s="653"/>
      <c r="AT27" s="653"/>
      <c r="AU27" s="653"/>
      <c r="AV27" s="653"/>
      <c r="AW27" s="653"/>
      <c r="AX27" s="653"/>
      <c r="AY27" s="653"/>
      <c r="AZ27" s="653"/>
      <c r="BA27" s="653"/>
      <c r="BB27" s="653"/>
      <c r="BC27" s="653"/>
      <c r="BD27" s="653"/>
      <c r="BE27" s="653"/>
      <c r="BF27" s="654"/>
      <c r="BG27" s="655">
        <v>3712389</v>
      </c>
      <c r="BH27" s="656"/>
      <c r="BI27" s="656"/>
      <c r="BJ27" s="656"/>
      <c r="BK27" s="656"/>
      <c r="BL27" s="656"/>
      <c r="BM27" s="656"/>
      <c r="BN27" s="657"/>
      <c r="BO27" s="651">
        <v>100</v>
      </c>
      <c r="BP27" s="651"/>
      <c r="BQ27" s="651"/>
      <c r="BR27" s="651"/>
      <c r="BS27" s="658">
        <v>8954</v>
      </c>
      <c r="BT27" s="658"/>
      <c r="BU27" s="658"/>
      <c r="BV27" s="658"/>
      <c r="BW27" s="658"/>
      <c r="BX27" s="658"/>
      <c r="BY27" s="658"/>
      <c r="BZ27" s="658"/>
      <c r="CA27" s="658"/>
      <c r="CB27" s="662"/>
      <c r="CD27" s="680" t="s">
        <v>302</v>
      </c>
      <c r="CE27" s="681"/>
      <c r="CF27" s="681"/>
      <c r="CG27" s="681"/>
      <c r="CH27" s="681"/>
      <c r="CI27" s="681"/>
      <c r="CJ27" s="681"/>
      <c r="CK27" s="681"/>
      <c r="CL27" s="681"/>
      <c r="CM27" s="681"/>
      <c r="CN27" s="681"/>
      <c r="CO27" s="681"/>
      <c r="CP27" s="681"/>
      <c r="CQ27" s="682"/>
      <c r="CR27" s="655">
        <v>3148342</v>
      </c>
      <c r="CS27" s="708"/>
      <c r="CT27" s="708"/>
      <c r="CU27" s="708"/>
      <c r="CV27" s="708"/>
      <c r="CW27" s="708"/>
      <c r="CX27" s="708"/>
      <c r="CY27" s="709"/>
      <c r="CZ27" s="659">
        <v>16.8</v>
      </c>
      <c r="DA27" s="703"/>
      <c r="DB27" s="703"/>
      <c r="DC27" s="710"/>
      <c r="DD27" s="674">
        <v>727808</v>
      </c>
      <c r="DE27" s="708"/>
      <c r="DF27" s="708"/>
      <c r="DG27" s="708"/>
      <c r="DH27" s="708"/>
      <c r="DI27" s="708"/>
      <c r="DJ27" s="708"/>
      <c r="DK27" s="709"/>
      <c r="DL27" s="674">
        <v>723914</v>
      </c>
      <c r="DM27" s="708"/>
      <c r="DN27" s="708"/>
      <c r="DO27" s="708"/>
      <c r="DP27" s="708"/>
      <c r="DQ27" s="708"/>
      <c r="DR27" s="708"/>
      <c r="DS27" s="708"/>
      <c r="DT27" s="708"/>
      <c r="DU27" s="708"/>
      <c r="DV27" s="709"/>
      <c r="DW27" s="659">
        <v>7.3</v>
      </c>
      <c r="DX27" s="703"/>
      <c r="DY27" s="703"/>
      <c r="DZ27" s="703"/>
      <c r="EA27" s="703"/>
      <c r="EB27" s="703"/>
      <c r="EC27" s="704"/>
    </row>
    <row r="28" spans="2:133" ht="11.25" customHeight="1" x14ac:dyDescent="0.2">
      <c r="B28" s="652" t="s">
        <v>303</v>
      </c>
      <c r="C28" s="653"/>
      <c r="D28" s="653"/>
      <c r="E28" s="653"/>
      <c r="F28" s="653"/>
      <c r="G28" s="653"/>
      <c r="H28" s="653"/>
      <c r="I28" s="653"/>
      <c r="J28" s="653"/>
      <c r="K28" s="653"/>
      <c r="L28" s="653"/>
      <c r="M28" s="653"/>
      <c r="N28" s="653"/>
      <c r="O28" s="653"/>
      <c r="P28" s="653"/>
      <c r="Q28" s="654"/>
      <c r="R28" s="655">
        <v>2851</v>
      </c>
      <c r="S28" s="656"/>
      <c r="T28" s="656"/>
      <c r="U28" s="656"/>
      <c r="V28" s="656"/>
      <c r="W28" s="656"/>
      <c r="X28" s="656"/>
      <c r="Y28" s="657"/>
      <c r="Z28" s="651">
        <v>0</v>
      </c>
      <c r="AA28" s="651"/>
      <c r="AB28" s="651"/>
      <c r="AC28" s="651"/>
      <c r="AD28" s="658">
        <v>2851</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304</v>
      </c>
      <c r="CE28" s="681"/>
      <c r="CF28" s="681"/>
      <c r="CG28" s="681"/>
      <c r="CH28" s="681"/>
      <c r="CI28" s="681"/>
      <c r="CJ28" s="681"/>
      <c r="CK28" s="681"/>
      <c r="CL28" s="681"/>
      <c r="CM28" s="681"/>
      <c r="CN28" s="681"/>
      <c r="CO28" s="681"/>
      <c r="CP28" s="681"/>
      <c r="CQ28" s="682"/>
      <c r="CR28" s="655">
        <v>1146184</v>
      </c>
      <c r="CS28" s="656"/>
      <c r="CT28" s="656"/>
      <c r="CU28" s="656"/>
      <c r="CV28" s="656"/>
      <c r="CW28" s="656"/>
      <c r="CX28" s="656"/>
      <c r="CY28" s="657"/>
      <c r="CZ28" s="659">
        <v>6.1</v>
      </c>
      <c r="DA28" s="703"/>
      <c r="DB28" s="703"/>
      <c r="DC28" s="710"/>
      <c r="DD28" s="674">
        <v>1083864</v>
      </c>
      <c r="DE28" s="656"/>
      <c r="DF28" s="656"/>
      <c r="DG28" s="656"/>
      <c r="DH28" s="656"/>
      <c r="DI28" s="656"/>
      <c r="DJ28" s="656"/>
      <c r="DK28" s="657"/>
      <c r="DL28" s="674">
        <v>1083864</v>
      </c>
      <c r="DM28" s="656"/>
      <c r="DN28" s="656"/>
      <c r="DO28" s="656"/>
      <c r="DP28" s="656"/>
      <c r="DQ28" s="656"/>
      <c r="DR28" s="656"/>
      <c r="DS28" s="656"/>
      <c r="DT28" s="656"/>
      <c r="DU28" s="656"/>
      <c r="DV28" s="657"/>
      <c r="DW28" s="659">
        <v>11</v>
      </c>
      <c r="DX28" s="703"/>
      <c r="DY28" s="703"/>
      <c r="DZ28" s="703"/>
      <c r="EA28" s="703"/>
      <c r="EB28" s="703"/>
      <c r="EC28" s="704"/>
    </row>
    <row r="29" spans="2:133" ht="11.25" customHeight="1" x14ac:dyDescent="0.2">
      <c r="B29" s="652" t="s">
        <v>305</v>
      </c>
      <c r="C29" s="653"/>
      <c r="D29" s="653"/>
      <c r="E29" s="653"/>
      <c r="F29" s="653"/>
      <c r="G29" s="653"/>
      <c r="H29" s="653"/>
      <c r="I29" s="653"/>
      <c r="J29" s="653"/>
      <c r="K29" s="653"/>
      <c r="L29" s="653"/>
      <c r="M29" s="653"/>
      <c r="N29" s="653"/>
      <c r="O29" s="653"/>
      <c r="P29" s="653"/>
      <c r="Q29" s="654"/>
      <c r="R29" s="655">
        <v>216060</v>
      </c>
      <c r="S29" s="656"/>
      <c r="T29" s="656"/>
      <c r="U29" s="656"/>
      <c r="V29" s="656"/>
      <c r="W29" s="656"/>
      <c r="X29" s="656"/>
      <c r="Y29" s="657"/>
      <c r="Z29" s="651">
        <v>1.1000000000000001</v>
      </c>
      <c r="AA29" s="651"/>
      <c r="AB29" s="651"/>
      <c r="AC29" s="651"/>
      <c r="AD29" s="658" t="s">
        <v>129</v>
      </c>
      <c r="AE29" s="658"/>
      <c r="AF29" s="658"/>
      <c r="AG29" s="658"/>
      <c r="AH29" s="658"/>
      <c r="AI29" s="658"/>
      <c r="AJ29" s="658"/>
      <c r="AK29" s="658"/>
      <c r="AL29" s="659" t="s">
        <v>129</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306</v>
      </c>
      <c r="CE29" s="734"/>
      <c r="CF29" s="680" t="s">
        <v>69</v>
      </c>
      <c r="CG29" s="681"/>
      <c r="CH29" s="681"/>
      <c r="CI29" s="681"/>
      <c r="CJ29" s="681"/>
      <c r="CK29" s="681"/>
      <c r="CL29" s="681"/>
      <c r="CM29" s="681"/>
      <c r="CN29" s="681"/>
      <c r="CO29" s="681"/>
      <c r="CP29" s="681"/>
      <c r="CQ29" s="682"/>
      <c r="CR29" s="655">
        <v>1146184</v>
      </c>
      <c r="CS29" s="708"/>
      <c r="CT29" s="708"/>
      <c r="CU29" s="708"/>
      <c r="CV29" s="708"/>
      <c r="CW29" s="708"/>
      <c r="CX29" s="708"/>
      <c r="CY29" s="709"/>
      <c r="CZ29" s="659">
        <v>6.1</v>
      </c>
      <c r="DA29" s="703"/>
      <c r="DB29" s="703"/>
      <c r="DC29" s="710"/>
      <c r="DD29" s="674">
        <v>1083864</v>
      </c>
      <c r="DE29" s="708"/>
      <c r="DF29" s="708"/>
      <c r="DG29" s="708"/>
      <c r="DH29" s="708"/>
      <c r="DI29" s="708"/>
      <c r="DJ29" s="708"/>
      <c r="DK29" s="709"/>
      <c r="DL29" s="674">
        <v>1083864</v>
      </c>
      <c r="DM29" s="708"/>
      <c r="DN29" s="708"/>
      <c r="DO29" s="708"/>
      <c r="DP29" s="708"/>
      <c r="DQ29" s="708"/>
      <c r="DR29" s="708"/>
      <c r="DS29" s="708"/>
      <c r="DT29" s="708"/>
      <c r="DU29" s="708"/>
      <c r="DV29" s="709"/>
      <c r="DW29" s="659">
        <v>11</v>
      </c>
      <c r="DX29" s="703"/>
      <c r="DY29" s="703"/>
      <c r="DZ29" s="703"/>
      <c r="EA29" s="703"/>
      <c r="EB29" s="703"/>
      <c r="EC29" s="704"/>
    </row>
    <row r="30" spans="2:133" ht="11.25" customHeight="1" x14ac:dyDescent="0.2">
      <c r="B30" s="652" t="s">
        <v>307</v>
      </c>
      <c r="C30" s="653"/>
      <c r="D30" s="653"/>
      <c r="E30" s="653"/>
      <c r="F30" s="653"/>
      <c r="G30" s="653"/>
      <c r="H30" s="653"/>
      <c r="I30" s="653"/>
      <c r="J30" s="653"/>
      <c r="K30" s="653"/>
      <c r="L30" s="653"/>
      <c r="M30" s="653"/>
      <c r="N30" s="653"/>
      <c r="O30" s="653"/>
      <c r="P30" s="653"/>
      <c r="Q30" s="654"/>
      <c r="R30" s="655">
        <v>235361</v>
      </c>
      <c r="S30" s="656"/>
      <c r="T30" s="656"/>
      <c r="U30" s="656"/>
      <c r="V30" s="656"/>
      <c r="W30" s="656"/>
      <c r="X30" s="656"/>
      <c r="Y30" s="657"/>
      <c r="Z30" s="651">
        <v>1.2</v>
      </c>
      <c r="AA30" s="651"/>
      <c r="AB30" s="651"/>
      <c r="AC30" s="651"/>
      <c r="AD30" s="658" t="s">
        <v>129</v>
      </c>
      <c r="AE30" s="658"/>
      <c r="AF30" s="658"/>
      <c r="AG30" s="658"/>
      <c r="AH30" s="658"/>
      <c r="AI30" s="658"/>
      <c r="AJ30" s="658"/>
      <c r="AK30" s="658"/>
      <c r="AL30" s="659" t="s">
        <v>129</v>
      </c>
      <c r="AM30" s="660"/>
      <c r="AN30" s="660"/>
      <c r="AO30" s="661"/>
      <c r="AP30" s="641" t="s">
        <v>225</v>
      </c>
      <c r="AQ30" s="642"/>
      <c r="AR30" s="642"/>
      <c r="AS30" s="642"/>
      <c r="AT30" s="642"/>
      <c r="AU30" s="642"/>
      <c r="AV30" s="642"/>
      <c r="AW30" s="642"/>
      <c r="AX30" s="642"/>
      <c r="AY30" s="642"/>
      <c r="AZ30" s="642"/>
      <c r="BA30" s="642"/>
      <c r="BB30" s="642"/>
      <c r="BC30" s="642"/>
      <c r="BD30" s="642"/>
      <c r="BE30" s="642"/>
      <c r="BF30" s="643"/>
      <c r="BG30" s="641" t="s">
        <v>308</v>
      </c>
      <c r="BH30" s="712"/>
      <c r="BI30" s="712"/>
      <c r="BJ30" s="712"/>
      <c r="BK30" s="712"/>
      <c r="BL30" s="712"/>
      <c r="BM30" s="712"/>
      <c r="BN30" s="712"/>
      <c r="BO30" s="712"/>
      <c r="BP30" s="712"/>
      <c r="BQ30" s="713"/>
      <c r="BR30" s="641" t="s">
        <v>309</v>
      </c>
      <c r="BS30" s="712"/>
      <c r="BT30" s="712"/>
      <c r="BU30" s="712"/>
      <c r="BV30" s="712"/>
      <c r="BW30" s="712"/>
      <c r="BX30" s="712"/>
      <c r="BY30" s="712"/>
      <c r="BZ30" s="712"/>
      <c r="CA30" s="712"/>
      <c r="CB30" s="713"/>
      <c r="CD30" s="735"/>
      <c r="CE30" s="736"/>
      <c r="CF30" s="680" t="s">
        <v>310</v>
      </c>
      <c r="CG30" s="681"/>
      <c r="CH30" s="681"/>
      <c r="CI30" s="681"/>
      <c r="CJ30" s="681"/>
      <c r="CK30" s="681"/>
      <c r="CL30" s="681"/>
      <c r="CM30" s="681"/>
      <c r="CN30" s="681"/>
      <c r="CO30" s="681"/>
      <c r="CP30" s="681"/>
      <c r="CQ30" s="682"/>
      <c r="CR30" s="655">
        <v>1099176</v>
      </c>
      <c r="CS30" s="656"/>
      <c r="CT30" s="656"/>
      <c r="CU30" s="656"/>
      <c r="CV30" s="656"/>
      <c r="CW30" s="656"/>
      <c r="CX30" s="656"/>
      <c r="CY30" s="657"/>
      <c r="CZ30" s="659">
        <v>5.9</v>
      </c>
      <c r="DA30" s="703"/>
      <c r="DB30" s="703"/>
      <c r="DC30" s="710"/>
      <c r="DD30" s="674">
        <v>1040271</v>
      </c>
      <c r="DE30" s="656"/>
      <c r="DF30" s="656"/>
      <c r="DG30" s="656"/>
      <c r="DH30" s="656"/>
      <c r="DI30" s="656"/>
      <c r="DJ30" s="656"/>
      <c r="DK30" s="657"/>
      <c r="DL30" s="674">
        <v>1040271</v>
      </c>
      <c r="DM30" s="656"/>
      <c r="DN30" s="656"/>
      <c r="DO30" s="656"/>
      <c r="DP30" s="656"/>
      <c r="DQ30" s="656"/>
      <c r="DR30" s="656"/>
      <c r="DS30" s="656"/>
      <c r="DT30" s="656"/>
      <c r="DU30" s="656"/>
      <c r="DV30" s="657"/>
      <c r="DW30" s="659">
        <v>10.5</v>
      </c>
      <c r="DX30" s="703"/>
      <c r="DY30" s="703"/>
      <c r="DZ30" s="703"/>
      <c r="EA30" s="703"/>
      <c r="EB30" s="703"/>
      <c r="EC30" s="704"/>
    </row>
    <row r="31" spans="2:133" ht="11.25" customHeight="1" x14ac:dyDescent="0.2">
      <c r="B31" s="652" t="s">
        <v>311</v>
      </c>
      <c r="C31" s="653"/>
      <c r="D31" s="653"/>
      <c r="E31" s="653"/>
      <c r="F31" s="653"/>
      <c r="G31" s="653"/>
      <c r="H31" s="653"/>
      <c r="I31" s="653"/>
      <c r="J31" s="653"/>
      <c r="K31" s="653"/>
      <c r="L31" s="653"/>
      <c r="M31" s="653"/>
      <c r="N31" s="653"/>
      <c r="O31" s="653"/>
      <c r="P31" s="653"/>
      <c r="Q31" s="654"/>
      <c r="R31" s="655">
        <v>16046</v>
      </c>
      <c r="S31" s="656"/>
      <c r="T31" s="656"/>
      <c r="U31" s="656"/>
      <c r="V31" s="656"/>
      <c r="W31" s="656"/>
      <c r="X31" s="656"/>
      <c r="Y31" s="657"/>
      <c r="Z31" s="651">
        <v>0.1</v>
      </c>
      <c r="AA31" s="651"/>
      <c r="AB31" s="651"/>
      <c r="AC31" s="651"/>
      <c r="AD31" s="658" t="s">
        <v>129</v>
      </c>
      <c r="AE31" s="658"/>
      <c r="AF31" s="658"/>
      <c r="AG31" s="658"/>
      <c r="AH31" s="658"/>
      <c r="AI31" s="658"/>
      <c r="AJ31" s="658"/>
      <c r="AK31" s="658"/>
      <c r="AL31" s="659" t="s">
        <v>129</v>
      </c>
      <c r="AM31" s="660"/>
      <c r="AN31" s="660"/>
      <c r="AO31" s="661"/>
      <c r="AP31" s="717" t="s">
        <v>312</v>
      </c>
      <c r="AQ31" s="718"/>
      <c r="AR31" s="718"/>
      <c r="AS31" s="718"/>
      <c r="AT31" s="723" t="s">
        <v>313</v>
      </c>
      <c r="AU31" s="360"/>
      <c r="AV31" s="360"/>
      <c r="AW31" s="360"/>
      <c r="AX31" s="663" t="s">
        <v>189</v>
      </c>
      <c r="AY31" s="664"/>
      <c r="AZ31" s="664"/>
      <c r="BA31" s="664"/>
      <c r="BB31" s="664"/>
      <c r="BC31" s="664"/>
      <c r="BD31" s="664"/>
      <c r="BE31" s="664"/>
      <c r="BF31" s="665"/>
      <c r="BG31" s="714">
        <v>99.1</v>
      </c>
      <c r="BH31" s="715"/>
      <c r="BI31" s="715"/>
      <c r="BJ31" s="715"/>
      <c r="BK31" s="715"/>
      <c r="BL31" s="715"/>
      <c r="BM31" s="672">
        <v>96.8</v>
      </c>
      <c r="BN31" s="715"/>
      <c r="BO31" s="715"/>
      <c r="BP31" s="715"/>
      <c r="BQ31" s="716"/>
      <c r="BR31" s="714">
        <v>95.4</v>
      </c>
      <c r="BS31" s="715"/>
      <c r="BT31" s="715"/>
      <c r="BU31" s="715"/>
      <c r="BV31" s="715"/>
      <c r="BW31" s="715"/>
      <c r="BX31" s="672">
        <v>93.2</v>
      </c>
      <c r="BY31" s="715"/>
      <c r="BZ31" s="715"/>
      <c r="CA31" s="715"/>
      <c r="CB31" s="716"/>
      <c r="CD31" s="735"/>
      <c r="CE31" s="736"/>
      <c r="CF31" s="680" t="s">
        <v>314</v>
      </c>
      <c r="CG31" s="681"/>
      <c r="CH31" s="681"/>
      <c r="CI31" s="681"/>
      <c r="CJ31" s="681"/>
      <c r="CK31" s="681"/>
      <c r="CL31" s="681"/>
      <c r="CM31" s="681"/>
      <c r="CN31" s="681"/>
      <c r="CO31" s="681"/>
      <c r="CP31" s="681"/>
      <c r="CQ31" s="682"/>
      <c r="CR31" s="655">
        <v>47008</v>
      </c>
      <c r="CS31" s="708"/>
      <c r="CT31" s="708"/>
      <c r="CU31" s="708"/>
      <c r="CV31" s="708"/>
      <c r="CW31" s="708"/>
      <c r="CX31" s="708"/>
      <c r="CY31" s="709"/>
      <c r="CZ31" s="659">
        <v>0.3</v>
      </c>
      <c r="DA31" s="703"/>
      <c r="DB31" s="703"/>
      <c r="DC31" s="710"/>
      <c r="DD31" s="674">
        <v>43593</v>
      </c>
      <c r="DE31" s="708"/>
      <c r="DF31" s="708"/>
      <c r="DG31" s="708"/>
      <c r="DH31" s="708"/>
      <c r="DI31" s="708"/>
      <c r="DJ31" s="708"/>
      <c r="DK31" s="709"/>
      <c r="DL31" s="674">
        <v>43593</v>
      </c>
      <c r="DM31" s="708"/>
      <c r="DN31" s="708"/>
      <c r="DO31" s="708"/>
      <c r="DP31" s="708"/>
      <c r="DQ31" s="708"/>
      <c r="DR31" s="708"/>
      <c r="DS31" s="708"/>
      <c r="DT31" s="708"/>
      <c r="DU31" s="708"/>
      <c r="DV31" s="709"/>
      <c r="DW31" s="659">
        <v>0.4</v>
      </c>
      <c r="DX31" s="703"/>
      <c r="DY31" s="703"/>
      <c r="DZ31" s="703"/>
      <c r="EA31" s="703"/>
      <c r="EB31" s="703"/>
      <c r="EC31" s="704"/>
    </row>
    <row r="32" spans="2:133" ht="11.25" customHeight="1" x14ac:dyDescent="0.2">
      <c r="B32" s="652" t="s">
        <v>315</v>
      </c>
      <c r="C32" s="653"/>
      <c r="D32" s="653"/>
      <c r="E32" s="653"/>
      <c r="F32" s="653"/>
      <c r="G32" s="653"/>
      <c r="H32" s="653"/>
      <c r="I32" s="653"/>
      <c r="J32" s="653"/>
      <c r="K32" s="653"/>
      <c r="L32" s="653"/>
      <c r="M32" s="653"/>
      <c r="N32" s="653"/>
      <c r="O32" s="653"/>
      <c r="P32" s="653"/>
      <c r="Q32" s="654"/>
      <c r="R32" s="655">
        <v>3308477</v>
      </c>
      <c r="S32" s="656"/>
      <c r="T32" s="656"/>
      <c r="U32" s="656"/>
      <c r="V32" s="656"/>
      <c r="W32" s="656"/>
      <c r="X32" s="656"/>
      <c r="Y32" s="657"/>
      <c r="Z32" s="651">
        <v>17</v>
      </c>
      <c r="AA32" s="651"/>
      <c r="AB32" s="651"/>
      <c r="AC32" s="651"/>
      <c r="AD32" s="658" t="s">
        <v>129</v>
      </c>
      <c r="AE32" s="658"/>
      <c r="AF32" s="658"/>
      <c r="AG32" s="658"/>
      <c r="AH32" s="658"/>
      <c r="AI32" s="658"/>
      <c r="AJ32" s="658"/>
      <c r="AK32" s="658"/>
      <c r="AL32" s="659" t="s">
        <v>129</v>
      </c>
      <c r="AM32" s="660"/>
      <c r="AN32" s="660"/>
      <c r="AO32" s="661"/>
      <c r="AP32" s="719"/>
      <c r="AQ32" s="720"/>
      <c r="AR32" s="720"/>
      <c r="AS32" s="720"/>
      <c r="AT32" s="724"/>
      <c r="AU32" s="361" t="s">
        <v>316</v>
      </c>
      <c r="AV32" s="361"/>
      <c r="AW32" s="361"/>
      <c r="AX32" s="652" t="s">
        <v>317</v>
      </c>
      <c r="AY32" s="653"/>
      <c r="AZ32" s="653"/>
      <c r="BA32" s="653"/>
      <c r="BB32" s="653"/>
      <c r="BC32" s="653"/>
      <c r="BD32" s="653"/>
      <c r="BE32" s="653"/>
      <c r="BF32" s="654"/>
      <c r="BG32" s="726">
        <v>99.2</v>
      </c>
      <c r="BH32" s="708"/>
      <c r="BI32" s="708"/>
      <c r="BJ32" s="708"/>
      <c r="BK32" s="708"/>
      <c r="BL32" s="708"/>
      <c r="BM32" s="660">
        <v>97.7</v>
      </c>
      <c r="BN32" s="727"/>
      <c r="BO32" s="727"/>
      <c r="BP32" s="727"/>
      <c r="BQ32" s="728"/>
      <c r="BR32" s="726">
        <v>92.1</v>
      </c>
      <c r="BS32" s="708"/>
      <c r="BT32" s="708"/>
      <c r="BU32" s="708"/>
      <c r="BV32" s="708"/>
      <c r="BW32" s="708"/>
      <c r="BX32" s="660">
        <v>90.5</v>
      </c>
      <c r="BY32" s="727"/>
      <c r="BZ32" s="727"/>
      <c r="CA32" s="727"/>
      <c r="CB32" s="728"/>
      <c r="CD32" s="737"/>
      <c r="CE32" s="738"/>
      <c r="CF32" s="680" t="s">
        <v>318</v>
      </c>
      <c r="CG32" s="681"/>
      <c r="CH32" s="681"/>
      <c r="CI32" s="681"/>
      <c r="CJ32" s="681"/>
      <c r="CK32" s="681"/>
      <c r="CL32" s="681"/>
      <c r="CM32" s="681"/>
      <c r="CN32" s="681"/>
      <c r="CO32" s="681"/>
      <c r="CP32" s="681"/>
      <c r="CQ32" s="682"/>
      <c r="CR32" s="655" t="s">
        <v>129</v>
      </c>
      <c r="CS32" s="656"/>
      <c r="CT32" s="656"/>
      <c r="CU32" s="656"/>
      <c r="CV32" s="656"/>
      <c r="CW32" s="656"/>
      <c r="CX32" s="656"/>
      <c r="CY32" s="657"/>
      <c r="CZ32" s="659" t="s">
        <v>129</v>
      </c>
      <c r="DA32" s="703"/>
      <c r="DB32" s="703"/>
      <c r="DC32" s="710"/>
      <c r="DD32" s="674" t="s">
        <v>129</v>
      </c>
      <c r="DE32" s="656"/>
      <c r="DF32" s="656"/>
      <c r="DG32" s="656"/>
      <c r="DH32" s="656"/>
      <c r="DI32" s="656"/>
      <c r="DJ32" s="656"/>
      <c r="DK32" s="657"/>
      <c r="DL32" s="674" t="s">
        <v>129</v>
      </c>
      <c r="DM32" s="656"/>
      <c r="DN32" s="656"/>
      <c r="DO32" s="656"/>
      <c r="DP32" s="656"/>
      <c r="DQ32" s="656"/>
      <c r="DR32" s="656"/>
      <c r="DS32" s="656"/>
      <c r="DT32" s="656"/>
      <c r="DU32" s="656"/>
      <c r="DV32" s="657"/>
      <c r="DW32" s="659" t="s">
        <v>129</v>
      </c>
      <c r="DX32" s="703"/>
      <c r="DY32" s="703"/>
      <c r="DZ32" s="703"/>
      <c r="EA32" s="703"/>
      <c r="EB32" s="703"/>
      <c r="EC32" s="704"/>
    </row>
    <row r="33" spans="2:133" ht="11.25" customHeight="1" x14ac:dyDescent="0.2">
      <c r="B33" s="699" t="s">
        <v>319</v>
      </c>
      <c r="C33" s="700"/>
      <c r="D33" s="700"/>
      <c r="E33" s="700"/>
      <c r="F33" s="700"/>
      <c r="G33" s="700"/>
      <c r="H33" s="700"/>
      <c r="I33" s="700"/>
      <c r="J33" s="700"/>
      <c r="K33" s="700"/>
      <c r="L33" s="700"/>
      <c r="M33" s="700"/>
      <c r="N33" s="700"/>
      <c r="O33" s="700"/>
      <c r="P33" s="700"/>
      <c r="Q33" s="701"/>
      <c r="R33" s="655" t="s">
        <v>129</v>
      </c>
      <c r="S33" s="656"/>
      <c r="T33" s="656"/>
      <c r="U33" s="656"/>
      <c r="V33" s="656"/>
      <c r="W33" s="656"/>
      <c r="X33" s="656"/>
      <c r="Y33" s="657"/>
      <c r="Z33" s="651" t="s">
        <v>129</v>
      </c>
      <c r="AA33" s="651"/>
      <c r="AB33" s="651"/>
      <c r="AC33" s="651"/>
      <c r="AD33" s="658" t="s">
        <v>129</v>
      </c>
      <c r="AE33" s="658"/>
      <c r="AF33" s="658"/>
      <c r="AG33" s="658"/>
      <c r="AH33" s="658"/>
      <c r="AI33" s="658"/>
      <c r="AJ33" s="658"/>
      <c r="AK33" s="658"/>
      <c r="AL33" s="659" t="s">
        <v>129</v>
      </c>
      <c r="AM33" s="660"/>
      <c r="AN33" s="660"/>
      <c r="AO33" s="661"/>
      <c r="AP33" s="721"/>
      <c r="AQ33" s="722"/>
      <c r="AR33" s="722"/>
      <c r="AS33" s="722"/>
      <c r="AT33" s="725"/>
      <c r="AU33" s="362"/>
      <c r="AV33" s="362"/>
      <c r="AW33" s="362"/>
      <c r="AX33" s="705" t="s">
        <v>320</v>
      </c>
      <c r="AY33" s="706"/>
      <c r="AZ33" s="706"/>
      <c r="BA33" s="706"/>
      <c r="BB33" s="706"/>
      <c r="BC33" s="706"/>
      <c r="BD33" s="706"/>
      <c r="BE33" s="706"/>
      <c r="BF33" s="707"/>
      <c r="BG33" s="729">
        <v>99</v>
      </c>
      <c r="BH33" s="730"/>
      <c r="BI33" s="730"/>
      <c r="BJ33" s="730"/>
      <c r="BK33" s="730"/>
      <c r="BL33" s="730"/>
      <c r="BM33" s="731">
        <v>95.5</v>
      </c>
      <c r="BN33" s="730"/>
      <c r="BO33" s="730"/>
      <c r="BP33" s="730"/>
      <c r="BQ33" s="732"/>
      <c r="BR33" s="729">
        <v>97.6</v>
      </c>
      <c r="BS33" s="730"/>
      <c r="BT33" s="730"/>
      <c r="BU33" s="730"/>
      <c r="BV33" s="730"/>
      <c r="BW33" s="730"/>
      <c r="BX33" s="731">
        <v>94.7</v>
      </c>
      <c r="BY33" s="730"/>
      <c r="BZ33" s="730"/>
      <c r="CA33" s="730"/>
      <c r="CB33" s="732"/>
      <c r="CD33" s="680" t="s">
        <v>321</v>
      </c>
      <c r="CE33" s="681"/>
      <c r="CF33" s="681"/>
      <c r="CG33" s="681"/>
      <c r="CH33" s="681"/>
      <c r="CI33" s="681"/>
      <c r="CJ33" s="681"/>
      <c r="CK33" s="681"/>
      <c r="CL33" s="681"/>
      <c r="CM33" s="681"/>
      <c r="CN33" s="681"/>
      <c r="CO33" s="681"/>
      <c r="CP33" s="681"/>
      <c r="CQ33" s="682"/>
      <c r="CR33" s="655">
        <v>10209451</v>
      </c>
      <c r="CS33" s="708"/>
      <c r="CT33" s="708"/>
      <c r="CU33" s="708"/>
      <c r="CV33" s="708"/>
      <c r="CW33" s="708"/>
      <c r="CX33" s="708"/>
      <c r="CY33" s="709"/>
      <c r="CZ33" s="659">
        <v>54.6</v>
      </c>
      <c r="DA33" s="703"/>
      <c r="DB33" s="703"/>
      <c r="DC33" s="710"/>
      <c r="DD33" s="674">
        <v>6667801</v>
      </c>
      <c r="DE33" s="708"/>
      <c r="DF33" s="708"/>
      <c r="DG33" s="708"/>
      <c r="DH33" s="708"/>
      <c r="DI33" s="708"/>
      <c r="DJ33" s="708"/>
      <c r="DK33" s="709"/>
      <c r="DL33" s="674">
        <v>4779224</v>
      </c>
      <c r="DM33" s="708"/>
      <c r="DN33" s="708"/>
      <c r="DO33" s="708"/>
      <c r="DP33" s="708"/>
      <c r="DQ33" s="708"/>
      <c r="DR33" s="708"/>
      <c r="DS33" s="708"/>
      <c r="DT33" s="708"/>
      <c r="DU33" s="708"/>
      <c r="DV33" s="709"/>
      <c r="DW33" s="659">
        <v>48.4</v>
      </c>
      <c r="DX33" s="703"/>
      <c r="DY33" s="703"/>
      <c r="DZ33" s="703"/>
      <c r="EA33" s="703"/>
      <c r="EB33" s="703"/>
      <c r="EC33" s="704"/>
    </row>
    <row r="34" spans="2:133" ht="11.25" customHeight="1" x14ac:dyDescent="0.2">
      <c r="B34" s="652" t="s">
        <v>322</v>
      </c>
      <c r="C34" s="653"/>
      <c r="D34" s="653"/>
      <c r="E34" s="653"/>
      <c r="F34" s="653"/>
      <c r="G34" s="653"/>
      <c r="H34" s="653"/>
      <c r="I34" s="653"/>
      <c r="J34" s="653"/>
      <c r="K34" s="653"/>
      <c r="L34" s="653"/>
      <c r="M34" s="653"/>
      <c r="N34" s="653"/>
      <c r="O34" s="653"/>
      <c r="P34" s="653"/>
      <c r="Q34" s="654"/>
      <c r="R34" s="655">
        <v>813528</v>
      </c>
      <c r="S34" s="656"/>
      <c r="T34" s="656"/>
      <c r="U34" s="656"/>
      <c r="V34" s="656"/>
      <c r="W34" s="656"/>
      <c r="X34" s="656"/>
      <c r="Y34" s="657"/>
      <c r="Z34" s="651">
        <v>4.2</v>
      </c>
      <c r="AA34" s="651"/>
      <c r="AB34" s="651"/>
      <c r="AC34" s="651"/>
      <c r="AD34" s="658" t="s">
        <v>129</v>
      </c>
      <c r="AE34" s="658"/>
      <c r="AF34" s="658"/>
      <c r="AG34" s="658"/>
      <c r="AH34" s="658"/>
      <c r="AI34" s="658"/>
      <c r="AJ34" s="658"/>
      <c r="AK34" s="658"/>
      <c r="AL34" s="659" t="s">
        <v>129</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55">
        <v>3665778</v>
      </c>
      <c r="CS34" s="656"/>
      <c r="CT34" s="656"/>
      <c r="CU34" s="656"/>
      <c r="CV34" s="656"/>
      <c r="CW34" s="656"/>
      <c r="CX34" s="656"/>
      <c r="CY34" s="657"/>
      <c r="CZ34" s="659">
        <v>19.600000000000001</v>
      </c>
      <c r="DA34" s="703"/>
      <c r="DB34" s="703"/>
      <c r="DC34" s="710"/>
      <c r="DD34" s="674">
        <v>2006995</v>
      </c>
      <c r="DE34" s="656"/>
      <c r="DF34" s="656"/>
      <c r="DG34" s="656"/>
      <c r="DH34" s="656"/>
      <c r="DI34" s="656"/>
      <c r="DJ34" s="656"/>
      <c r="DK34" s="657"/>
      <c r="DL34" s="674">
        <v>1183697</v>
      </c>
      <c r="DM34" s="656"/>
      <c r="DN34" s="656"/>
      <c r="DO34" s="656"/>
      <c r="DP34" s="656"/>
      <c r="DQ34" s="656"/>
      <c r="DR34" s="656"/>
      <c r="DS34" s="656"/>
      <c r="DT34" s="656"/>
      <c r="DU34" s="656"/>
      <c r="DV34" s="657"/>
      <c r="DW34" s="659">
        <v>12</v>
      </c>
      <c r="DX34" s="703"/>
      <c r="DY34" s="703"/>
      <c r="DZ34" s="703"/>
      <c r="EA34" s="703"/>
      <c r="EB34" s="703"/>
      <c r="EC34" s="704"/>
    </row>
    <row r="35" spans="2:133" ht="11.25" customHeight="1" x14ac:dyDescent="0.2">
      <c r="B35" s="652" t="s">
        <v>324</v>
      </c>
      <c r="C35" s="653"/>
      <c r="D35" s="653"/>
      <c r="E35" s="653"/>
      <c r="F35" s="653"/>
      <c r="G35" s="653"/>
      <c r="H35" s="653"/>
      <c r="I35" s="653"/>
      <c r="J35" s="653"/>
      <c r="K35" s="653"/>
      <c r="L35" s="653"/>
      <c r="M35" s="653"/>
      <c r="N35" s="653"/>
      <c r="O35" s="653"/>
      <c r="P35" s="653"/>
      <c r="Q35" s="654"/>
      <c r="R35" s="655">
        <v>83653</v>
      </c>
      <c r="S35" s="656"/>
      <c r="T35" s="656"/>
      <c r="U35" s="656"/>
      <c r="V35" s="656"/>
      <c r="W35" s="656"/>
      <c r="X35" s="656"/>
      <c r="Y35" s="657"/>
      <c r="Z35" s="651">
        <v>0.4</v>
      </c>
      <c r="AA35" s="651"/>
      <c r="AB35" s="651"/>
      <c r="AC35" s="651"/>
      <c r="AD35" s="658">
        <v>1</v>
      </c>
      <c r="AE35" s="658"/>
      <c r="AF35" s="658"/>
      <c r="AG35" s="658"/>
      <c r="AH35" s="658"/>
      <c r="AI35" s="658"/>
      <c r="AJ35" s="658"/>
      <c r="AK35" s="658"/>
      <c r="AL35" s="659">
        <v>0</v>
      </c>
      <c r="AM35" s="660"/>
      <c r="AN35" s="660"/>
      <c r="AO35" s="661"/>
      <c r="AP35" s="218"/>
      <c r="AQ35" s="641" t="s">
        <v>325</v>
      </c>
      <c r="AR35" s="642"/>
      <c r="AS35" s="642"/>
      <c r="AT35" s="642"/>
      <c r="AU35" s="642"/>
      <c r="AV35" s="642"/>
      <c r="AW35" s="642"/>
      <c r="AX35" s="642"/>
      <c r="AY35" s="642"/>
      <c r="AZ35" s="642"/>
      <c r="BA35" s="642"/>
      <c r="BB35" s="642"/>
      <c r="BC35" s="642"/>
      <c r="BD35" s="642"/>
      <c r="BE35" s="642"/>
      <c r="BF35" s="643"/>
      <c r="BG35" s="641" t="s">
        <v>326</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327</v>
      </c>
      <c r="CE35" s="681"/>
      <c r="CF35" s="681"/>
      <c r="CG35" s="681"/>
      <c r="CH35" s="681"/>
      <c r="CI35" s="681"/>
      <c r="CJ35" s="681"/>
      <c r="CK35" s="681"/>
      <c r="CL35" s="681"/>
      <c r="CM35" s="681"/>
      <c r="CN35" s="681"/>
      <c r="CO35" s="681"/>
      <c r="CP35" s="681"/>
      <c r="CQ35" s="682"/>
      <c r="CR35" s="655">
        <v>112911</v>
      </c>
      <c r="CS35" s="708"/>
      <c r="CT35" s="708"/>
      <c r="CU35" s="708"/>
      <c r="CV35" s="708"/>
      <c r="CW35" s="708"/>
      <c r="CX35" s="708"/>
      <c r="CY35" s="709"/>
      <c r="CZ35" s="659">
        <v>0.6</v>
      </c>
      <c r="DA35" s="703"/>
      <c r="DB35" s="703"/>
      <c r="DC35" s="710"/>
      <c r="DD35" s="674">
        <v>65212</v>
      </c>
      <c r="DE35" s="708"/>
      <c r="DF35" s="708"/>
      <c r="DG35" s="708"/>
      <c r="DH35" s="708"/>
      <c r="DI35" s="708"/>
      <c r="DJ35" s="708"/>
      <c r="DK35" s="709"/>
      <c r="DL35" s="674">
        <v>38404</v>
      </c>
      <c r="DM35" s="708"/>
      <c r="DN35" s="708"/>
      <c r="DO35" s="708"/>
      <c r="DP35" s="708"/>
      <c r="DQ35" s="708"/>
      <c r="DR35" s="708"/>
      <c r="DS35" s="708"/>
      <c r="DT35" s="708"/>
      <c r="DU35" s="708"/>
      <c r="DV35" s="709"/>
      <c r="DW35" s="659">
        <v>0.4</v>
      </c>
      <c r="DX35" s="703"/>
      <c r="DY35" s="703"/>
      <c r="DZ35" s="703"/>
      <c r="EA35" s="703"/>
      <c r="EB35" s="703"/>
      <c r="EC35" s="704"/>
    </row>
    <row r="36" spans="2:133" ht="11.25" customHeight="1" x14ac:dyDescent="0.2">
      <c r="B36" s="652" t="s">
        <v>328</v>
      </c>
      <c r="C36" s="653"/>
      <c r="D36" s="653"/>
      <c r="E36" s="653"/>
      <c r="F36" s="653"/>
      <c r="G36" s="653"/>
      <c r="H36" s="653"/>
      <c r="I36" s="653"/>
      <c r="J36" s="653"/>
      <c r="K36" s="653"/>
      <c r="L36" s="653"/>
      <c r="M36" s="653"/>
      <c r="N36" s="653"/>
      <c r="O36" s="653"/>
      <c r="P36" s="653"/>
      <c r="Q36" s="654"/>
      <c r="R36" s="655">
        <v>1827048</v>
      </c>
      <c r="S36" s="656"/>
      <c r="T36" s="656"/>
      <c r="U36" s="656"/>
      <c r="V36" s="656"/>
      <c r="W36" s="656"/>
      <c r="X36" s="656"/>
      <c r="Y36" s="657"/>
      <c r="Z36" s="651">
        <v>9.4</v>
      </c>
      <c r="AA36" s="651"/>
      <c r="AB36" s="651"/>
      <c r="AC36" s="651"/>
      <c r="AD36" s="658" t="s">
        <v>129</v>
      </c>
      <c r="AE36" s="658"/>
      <c r="AF36" s="658"/>
      <c r="AG36" s="658"/>
      <c r="AH36" s="658"/>
      <c r="AI36" s="658"/>
      <c r="AJ36" s="658"/>
      <c r="AK36" s="658"/>
      <c r="AL36" s="659" t="s">
        <v>129</v>
      </c>
      <c r="AM36" s="660"/>
      <c r="AN36" s="660"/>
      <c r="AO36" s="661"/>
      <c r="AP36" s="218"/>
      <c r="AQ36" s="739" t="s">
        <v>329</v>
      </c>
      <c r="AR36" s="740"/>
      <c r="AS36" s="740"/>
      <c r="AT36" s="740"/>
      <c r="AU36" s="740"/>
      <c r="AV36" s="740"/>
      <c r="AW36" s="740"/>
      <c r="AX36" s="740"/>
      <c r="AY36" s="741"/>
      <c r="AZ36" s="666">
        <v>2444629</v>
      </c>
      <c r="BA36" s="667"/>
      <c r="BB36" s="667"/>
      <c r="BC36" s="667"/>
      <c r="BD36" s="667"/>
      <c r="BE36" s="667"/>
      <c r="BF36" s="742"/>
      <c r="BG36" s="676" t="s">
        <v>330</v>
      </c>
      <c r="BH36" s="677"/>
      <c r="BI36" s="677"/>
      <c r="BJ36" s="677"/>
      <c r="BK36" s="677"/>
      <c r="BL36" s="677"/>
      <c r="BM36" s="677"/>
      <c r="BN36" s="677"/>
      <c r="BO36" s="677"/>
      <c r="BP36" s="677"/>
      <c r="BQ36" s="677"/>
      <c r="BR36" s="677"/>
      <c r="BS36" s="677"/>
      <c r="BT36" s="677"/>
      <c r="BU36" s="678"/>
      <c r="BV36" s="666">
        <v>76082</v>
      </c>
      <c r="BW36" s="667"/>
      <c r="BX36" s="667"/>
      <c r="BY36" s="667"/>
      <c r="BZ36" s="667"/>
      <c r="CA36" s="667"/>
      <c r="CB36" s="742"/>
      <c r="CD36" s="680" t="s">
        <v>331</v>
      </c>
      <c r="CE36" s="681"/>
      <c r="CF36" s="681"/>
      <c r="CG36" s="681"/>
      <c r="CH36" s="681"/>
      <c r="CI36" s="681"/>
      <c r="CJ36" s="681"/>
      <c r="CK36" s="681"/>
      <c r="CL36" s="681"/>
      <c r="CM36" s="681"/>
      <c r="CN36" s="681"/>
      <c r="CO36" s="681"/>
      <c r="CP36" s="681"/>
      <c r="CQ36" s="682"/>
      <c r="CR36" s="655">
        <v>3512248</v>
      </c>
      <c r="CS36" s="656"/>
      <c r="CT36" s="656"/>
      <c r="CU36" s="656"/>
      <c r="CV36" s="656"/>
      <c r="CW36" s="656"/>
      <c r="CX36" s="656"/>
      <c r="CY36" s="657"/>
      <c r="CZ36" s="659">
        <v>18.8</v>
      </c>
      <c r="DA36" s="703"/>
      <c r="DB36" s="703"/>
      <c r="DC36" s="710"/>
      <c r="DD36" s="674">
        <v>3020752</v>
      </c>
      <c r="DE36" s="656"/>
      <c r="DF36" s="656"/>
      <c r="DG36" s="656"/>
      <c r="DH36" s="656"/>
      <c r="DI36" s="656"/>
      <c r="DJ36" s="656"/>
      <c r="DK36" s="657"/>
      <c r="DL36" s="674">
        <v>2752908</v>
      </c>
      <c r="DM36" s="656"/>
      <c r="DN36" s="656"/>
      <c r="DO36" s="656"/>
      <c r="DP36" s="656"/>
      <c r="DQ36" s="656"/>
      <c r="DR36" s="656"/>
      <c r="DS36" s="656"/>
      <c r="DT36" s="656"/>
      <c r="DU36" s="656"/>
      <c r="DV36" s="657"/>
      <c r="DW36" s="659">
        <v>27.9</v>
      </c>
      <c r="DX36" s="703"/>
      <c r="DY36" s="703"/>
      <c r="DZ36" s="703"/>
      <c r="EA36" s="703"/>
      <c r="EB36" s="703"/>
      <c r="EC36" s="704"/>
    </row>
    <row r="37" spans="2:133" ht="11.25" customHeight="1" x14ac:dyDescent="0.2">
      <c r="B37" s="652" t="s">
        <v>332</v>
      </c>
      <c r="C37" s="653"/>
      <c r="D37" s="653"/>
      <c r="E37" s="653"/>
      <c r="F37" s="653"/>
      <c r="G37" s="653"/>
      <c r="H37" s="653"/>
      <c r="I37" s="653"/>
      <c r="J37" s="653"/>
      <c r="K37" s="653"/>
      <c r="L37" s="653"/>
      <c r="M37" s="653"/>
      <c r="N37" s="653"/>
      <c r="O37" s="653"/>
      <c r="P37" s="653"/>
      <c r="Q37" s="654"/>
      <c r="R37" s="655">
        <v>894023</v>
      </c>
      <c r="S37" s="656"/>
      <c r="T37" s="656"/>
      <c r="U37" s="656"/>
      <c r="V37" s="656"/>
      <c r="W37" s="656"/>
      <c r="X37" s="656"/>
      <c r="Y37" s="657"/>
      <c r="Z37" s="651">
        <v>4.5999999999999996</v>
      </c>
      <c r="AA37" s="651"/>
      <c r="AB37" s="651"/>
      <c r="AC37" s="651"/>
      <c r="AD37" s="658" t="s">
        <v>129</v>
      </c>
      <c r="AE37" s="658"/>
      <c r="AF37" s="658"/>
      <c r="AG37" s="658"/>
      <c r="AH37" s="658"/>
      <c r="AI37" s="658"/>
      <c r="AJ37" s="658"/>
      <c r="AK37" s="658"/>
      <c r="AL37" s="659" t="s">
        <v>129</v>
      </c>
      <c r="AM37" s="660"/>
      <c r="AN37" s="660"/>
      <c r="AO37" s="661"/>
      <c r="AQ37" s="743" t="s">
        <v>333</v>
      </c>
      <c r="AR37" s="744"/>
      <c r="AS37" s="744"/>
      <c r="AT37" s="744"/>
      <c r="AU37" s="744"/>
      <c r="AV37" s="744"/>
      <c r="AW37" s="744"/>
      <c r="AX37" s="744"/>
      <c r="AY37" s="745"/>
      <c r="AZ37" s="655">
        <v>828193</v>
      </c>
      <c r="BA37" s="656"/>
      <c r="BB37" s="656"/>
      <c r="BC37" s="656"/>
      <c r="BD37" s="708"/>
      <c r="BE37" s="708"/>
      <c r="BF37" s="728"/>
      <c r="BG37" s="680" t="s">
        <v>334</v>
      </c>
      <c r="BH37" s="681"/>
      <c r="BI37" s="681"/>
      <c r="BJ37" s="681"/>
      <c r="BK37" s="681"/>
      <c r="BL37" s="681"/>
      <c r="BM37" s="681"/>
      <c r="BN37" s="681"/>
      <c r="BO37" s="681"/>
      <c r="BP37" s="681"/>
      <c r="BQ37" s="681"/>
      <c r="BR37" s="681"/>
      <c r="BS37" s="681"/>
      <c r="BT37" s="681"/>
      <c r="BU37" s="682"/>
      <c r="BV37" s="655">
        <v>76082</v>
      </c>
      <c r="BW37" s="656"/>
      <c r="BX37" s="656"/>
      <c r="BY37" s="656"/>
      <c r="BZ37" s="656"/>
      <c r="CA37" s="656"/>
      <c r="CB37" s="675"/>
      <c r="CD37" s="680" t="s">
        <v>335</v>
      </c>
      <c r="CE37" s="681"/>
      <c r="CF37" s="681"/>
      <c r="CG37" s="681"/>
      <c r="CH37" s="681"/>
      <c r="CI37" s="681"/>
      <c r="CJ37" s="681"/>
      <c r="CK37" s="681"/>
      <c r="CL37" s="681"/>
      <c r="CM37" s="681"/>
      <c r="CN37" s="681"/>
      <c r="CO37" s="681"/>
      <c r="CP37" s="681"/>
      <c r="CQ37" s="682"/>
      <c r="CR37" s="655">
        <v>526812</v>
      </c>
      <c r="CS37" s="708"/>
      <c r="CT37" s="708"/>
      <c r="CU37" s="708"/>
      <c r="CV37" s="708"/>
      <c r="CW37" s="708"/>
      <c r="CX37" s="708"/>
      <c r="CY37" s="709"/>
      <c r="CZ37" s="659">
        <v>2.8</v>
      </c>
      <c r="DA37" s="703"/>
      <c r="DB37" s="703"/>
      <c r="DC37" s="710"/>
      <c r="DD37" s="674">
        <v>524864</v>
      </c>
      <c r="DE37" s="708"/>
      <c r="DF37" s="708"/>
      <c r="DG37" s="708"/>
      <c r="DH37" s="708"/>
      <c r="DI37" s="708"/>
      <c r="DJ37" s="708"/>
      <c r="DK37" s="709"/>
      <c r="DL37" s="674">
        <v>524864</v>
      </c>
      <c r="DM37" s="708"/>
      <c r="DN37" s="708"/>
      <c r="DO37" s="708"/>
      <c r="DP37" s="708"/>
      <c r="DQ37" s="708"/>
      <c r="DR37" s="708"/>
      <c r="DS37" s="708"/>
      <c r="DT37" s="708"/>
      <c r="DU37" s="708"/>
      <c r="DV37" s="709"/>
      <c r="DW37" s="659">
        <v>5.3</v>
      </c>
      <c r="DX37" s="703"/>
      <c r="DY37" s="703"/>
      <c r="DZ37" s="703"/>
      <c r="EA37" s="703"/>
      <c r="EB37" s="703"/>
      <c r="EC37" s="704"/>
    </row>
    <row r="38" spans="2:133" ht="11.25" customHeight="1" x14ac:dyDescent="0.2">
      <c r="B38" s="652" t="s">
        <v>336</v>
      </c>
      <c r="C38" s="653"/>
      <c r="D38" s="653"/>
      <c r="E38" s="653"/>
      <c r="F38" s="653"/>
      <c r="G38" s="653"/>
      <c r="H38" s="653"/>
      <c r="I38" s="653"/>
      <c r="J38" s="653"/>
      <c r="K38" s="653"/>
      <c r="L38" s="653"/>
      <c r="M38" s="653"/>
      <c r="N38" s="653"/>
      <c r="O38" s="653"/>
      <c r="P38" s="653"/>
      <c r="Q38" s="654"/>
      <c r="R38" s="655">
        <v>425725</v>
      </c>
      <c r="S38" s="656"/>
      <c r="T38" s="656"/>
      <c r="U38" s="656"/>
      <c r="V38" s="656"/>
      <c r="W38" s="656"/>
      <c r="X38" s="656"/>
      <c r="Y38" s="657"/>
      <c r="Z38" s="651">
        <v>2.2000000000000002</v>
      </c>
      <c r="AA38" s="651"/>
      <c r="AB38" s="651"/>
      <c r="AC38" s="651"/>
      <c r="AD38" s="658" t="s">
        <v>129</v>
      </c>
      <c r="AE38" s="658"/>
      <c r="AF38" s="658"/>
      <c r="AG38" s="658"/>
      <c r="AH38" s="658"/>
      <c r="AI38" s="658"/>
      <c r="AJ38" s="658"/>
      <c r="AK38" s="658"/>
      <c r="AL38" s="659" t="s">
        <v>129</v>
      </c>
      <c r="AM38" s="660"/>
      <c r="AN38" s="660"/>
      <c r="AO38" s="661"/>
      <c r="AQ38" s="743" t="s">
        <v>337</v>
      </c>
      <c r="AR38" s="744"/>
      <c r="AS38" s="744"/>
      <c r="AT38" s="744"/>
      <c r="AU38" s="744"/>
      <c r="AV38" s="744"/>
      <c r="AW38" s="744"/>
      <c r="AX38" s="744"/>
      <c r="AY38" s="745"/>
      <c r="AZ38" s="655">
        <v>559707</v>
      </c>
      <c r="BA38" s="656"/>
      <c r="BB38" s="656"/>
      <c r="BC38" s="656"/>
      <c r="BD38" s="708"/>
      <c r="BE38" s="708"/>
      <c r="BF38" s="728"/>
      <c r="BG38" s="680" t="s">
        <v>338</v>
      </c>
      <c r="BH38" s="681"/>
      <c r="BI38" s="681"/>
      <c r="BJ38" s="681"/>
      <c r="BK38" s="681"/>
      <c r="BL38" s="681"/>
      <c r="BM38" s="681"/>
      <c r="BN38" s="681"/>
      <c r="BO38" s="681"/>
      <c r="BP38" s="681"/>
      <c r="BQ38" s="681"/>
      <c r="BR38" s="681"/>
      <c r="BS38" s="681"/>
      <c r="BT38" s="681"/>
      <c r="BU38" s="682"/>
      <c r="BV38" s="655">
        <v>3843</v>
      </c>
      <c r="BW38" s="656"/>
      <c r="BX38" s="656"/>
      <c r="BY38" s="656"/>
      <c r="BZ38" s="656"/>
      <c r="CA38" s="656"/>
      <c r="CB38" s="675"/>
      <c r="CD38" s="680" t="s">
        <v>339</v>
      </c>
      <c r="CE38" s="681"/>
      <c r="CF38" s="681"/>
      <c r="CG38" s="681"/>
      <c r="CH38" s="681"/>
      <c r="CI38" s="681"/>
      <c r="CJ38" s="681"/>
      <c r="CK38" s="681"/>
      <c r="CL38" s="681"/>
      <c r="CM38" s="681"/>
      <c r="CN38" s="681"/>
      <c r="CO38" s="681"/>
      <c r="CP38" s="681"/>
      <c r="CQ38" s="682"/>
      <c r="CR38" s="655">
        <v>1001071</v>
      </c>
      <c r="CS38" s="656"/>
      <c r="CT38" s="656"/>
      <c r="CU38" s="656"/>
      <c r="CV38" s="656"/>
      <c r="CW38" s="656"/>
      <c r="CX38" s="656"/>
      <c r="CY38" s="657"/>
      <c r="CZ38" s="659">
        <v>5.4</v>
      </c>
      <c r="DA38" s="703"/>
      <c r="DB38" s="703"/>
      <c r="DC38" s="710"/>
      <c r="DD38" s="674">
        <v>818351</v>
      </c>
      <c r="DE38" s="656"/>
      <c r="DF38" s="656"/>
      <c r="DG38" s="656"/>
      <c r="DH38" s="656"/>
      <c r="DI38" s="656"/>
      <c r="DJ38" s="656"/>
      <c r="DK38" s="657"/>
      <c r="DL38" s="674">
        <v>804215</v>
      </c>
      <c r="DM38" s="656"/>
      <c r="DN38" s="656"/>
      <c r="DO38" s="656"/>
      <c r="DP38" s="656"/>
      <c r="DQ38" s="656"/>
      <c r="DR38" s="656"/>
      <c r="DS38" s="656"/>
      <c r="DT38" s="656"/>
      <c r="DU38" s="656"/>
      <c r="DV38" s="657"/>
      <c r="DW38" s="659">
        <v>8.1</v>
      </c>
      <c r="DX38" s="703"/>
      <c r="DY38" s="703"/>
      <c r="DZ38" s="703"/>
      <c r="EA38" s="703"/>
      <c r="EB38" s="703"/>
      <c r="EC38" s="704"/>
    </row>
    <row r="39" spans="2:133" ht="11.25" customHeight="1" x14ac:dyDescent="0.2">
      <c r="B39" s="652" t="s">
        <v>340</v>
      </c>
      <c r="C39" s="653"/>
      <c r="D39" s="653"/>
      <c r="E39" s="653"/>
      <c r="F39" s="653"/>
      <c r="G39" s="653"/>
      <c r="H39" s="653"/>
      <c r="I39" s="653"/>
      <c r="J39" s="653"/>
      <c r="K39" s="653"/>
      <c r="L39" s="653"/>
      <c r="M39" s="653"/>
      <c r="N39" s="653"/>
      <c r="O39" s="653"/>
      <c r="P39" s="653"/>
      <c r="Q39" s="654"/>
      <c r="R39" s="655">
        <v>555612</v>
      </c>
      <c r="S39" s="656"/>
      <c r="T39" s="656"/>
      <c r="U39" s="656"/>
      <c r="V39" s="656"/>
      <c r="W39" s="656"/>
      <c r="X39" s="656"/>
      <c r="Y39" s="657"/>
      <c r="Z39" s="651">
        <v>2.9</v>
      </c>
      <c r="AA39" s="651"/>
      <c r="AB39" s="651"/>
      <c r="AC39" s="651"/>
      <c r="AD39" s="658">
        <v>2705</v>
      </c>
      <c r="AE39" s="658"/>
      <c r="AF39" s="658"/>
      <c r="AG39" s="658"/>
      <c r="AH39" s="658"/>
      <c r="AI39" s="658"/>
      <c r="AJ39" s="658"/>
      <c r="AK39" s="658"/>
      <c r="AL39" s="659">
        <v>0</v>
      </c>
      <c r="AM39" s="660"/>
      <c r="AN39" s="660"/>
      <c r="AO39" s="661"/>
      <c r="AQ39" s="743" t="s">
        <v>341</v>
      </c>
      <c r="AR39" s="744"/>
      <c r="AS39" s="744"/>
      <c r="AT39" s="744"/>
      <c r="AU39" s="744"/>
      <c r="AV39" s="744"/>
      <c r="AW39" s="744"/>
      <c r="AX39" s="744"/>
      <c r="AY39" s="745"/>
      <c r="AZ39" s="655">
        <v>53430</v>
      </c>
      <c r="BA39" s="656"/>
      <c r="BB39" s="656"/>
      <c r="BC39" s="656"/>
      <c r="BD39" s="708"/>
      <c r="BE39" s="708"/>
      <c r="BF39" s="728"/>
      <c r="BG39" s="680" t="s">
        <v>342</v>
      </c>
      <c r="BH39" s="681"/>
      <c r="BI39" s="681"/>
      <c r="BJ39" s="681"/>
      <c r="BK39" s="681"/>
      <c r="BL39" s="681"/>
      <c r="BM39" s="681"/>
      <c r="BN39" s="681"/>
      <c r="BO39" s="681"/>
      <c r="BP39" s="681"/>
      <c r="BQ39" s="681"/>
      <c r="BR39" s="681"/>
      <c r="BS39" s="681"/>
      <c r="BT39" s="681"/>
      <c r="BU39" s="682"/>
      <c r="BV39" s="655">
        <v>6072</v>
      </c>
      <c r="BW39" s="656"/>
      <c r="BX39" s="656"/>
      <c r="BY39" s="656"/>
      <c r="BZ39" s="656"/>
      <c r="CA39" s="656"/>
      <c r="CB39" s="675"/>
      <c r="CD39" s="680" t="s">
        <v>343</v>
      </c>
      <c r="CE39" s="681"/>
      <c r="CF39" s="681"/>
      <c r="CG39" s="681"/>
      <c r="CH39" s="681"/>
      <c r="CI39" s="681"/>
      <c r="CJ39" s="681"/>
      <c r="CK39" s="681"/>
      <c r="CL39" s="681"/>
      <c r="CM39" s="681"/>
      <c r="CN39" s="681"/>
      <c r="CO39" s="681"/>
      <c r="CP39" s="681"/>
      <c r="CQ39" s="682"/>
      <c r="CR39" s="655">
        <v>1917423</v>
      </c>
      <c r="CS39" s="708"/>
      <c r="CT39" s="708"/>
      <c r="CU39" s="708"/>
      <c r="CV39" s="708"/>
      <c r="CW39" s="708"/>
      <c r="CX39" s="708"/>
      <c r="CY39" s="709"/>
      <c r="CZ39" s="659">
        <v>10.199999999999999</v>
      </c>
      <c r="DA39" s="703"/>
      <c r="DB39" s="703"/>
      <c r="DC39" s="710"/>
      <c r="DD39" s="674">
        <v>756491</v>
      </c>
      <c r="DE39" s="708"/>
      <c r="DF39" s="708"/>
      <c r="DG39" s="708"/>
      <c r="DH39" s="708"/>
      <c r="DI39" s="708"/>
      <c r="DJ39" s="708"/>
      <c r="DK39" s="709"/>
      <c r="DL39" s="674" t="s">
        <v>129</v>
      </c>
      <c r="DM39" s="708"/>
      <c r="DN39" s="708"/>
      <c r="DO39" s="708"/>
      <c r="DP39" s="708"/>
      <c r="DQ39" s="708"/>
      <c r="DR39" s="708"/>
      <c r="DS39" s="708"/>
      <c r="DT39" s="708"/>
      <c r="DU39" s="708"/>
      <c r="DV39" s="709"/>
      <c r="DW39" s="659" t="s">
        <v>129</v>
      </c>
      <c r="DX39" s="703"/>
      <c r="DY39" s="703"/>
      <c r="DZ39" s="703"/>
      <c r="EA39" s="703"/>
      <c r="EB39" s="703"/>
      <c r="EC39" s="704"/>
    </row>
    <row r="40" spans="2:133" ht="11.25" customHeight="1" x14ac:dyDescent="0.2">
      <c r="B40" s="652" t="s">
        <v>344</v>
      </c>
      <c r="C40" s="653"/>
      <c r="D40" s="653"/>
      <c r="E40" s="653"/>
      <c r="F40" s="653"/>
      <c r="G40" s="653"/>
      <c r="H40" s="653"/>
      <c r="I40" s="653"/>
      <c r="J40" s="653"/>
      <c r="K40" s="653"/>
      <c r="L40" s="653"/>
      <c r="M40" s="653"/>
      <c r="N40" s="653"/>
      <c r="O40" s="653"/>
      <c r="P40" s="653"/>
      <c r="Q40" s="654"/>
      <c r="R40" s="655">
        <v>1054082</v>
      </c>
      <c r="S40" s="656"/>
      <c r="T40" s="656"/>
      <c r="U40" s="656"/>
      <c r="V40" s="656"/>
      <c r="W40" s="656"/>
      <c r="X40" s="656"/>
      <c r="Y40" s="657"/>
      <c r="Z40" s="651">
        <v>5.4</v>
      </c>
      <c r="AA40" s="651"/>
      <c r="AB40" s="651"/>
      <c r="AC40" s="651"/>
      <c r="AD40" s="658" t="s">
        <v>129</v>
      </c>
      <c r="AE40" s="658"/>
      <c r="AF40" s="658"/>
      <c r="AG40" s="658"/>
      <c r="AH40" s="658"/>
      <c r="AI40" s="658"/>
      <c r="AJ40" s="658"/>
      <c r="AK40" s="658"/>
      <c r="AL40" s="659" t="s">
        <v>129</v>
      </c>
      <c r="AM40" s="660"/>
      <c r="AN40" s="660"/>
      <c r="AO40" s="661"/>
      <c r="AQ40" s="743" t="s">
        <v>345</v>
      </c>
      <c r="AR40" s="744"/>
      <c r="AS40" s="744"/>
      <c r="AT40" s="744"/>
      <c r="AU40" s="744"/>
      <c r="AV40" s="744"/>
      <c r="AW40" s="744"/>
      <c r="AX40" s="744"/>
      <c r="AY40" s="745"/>
      <c r="AZ40" s="655">
        <v>2228</v>
      </c>
      <c r="BA40" s="656"/>
      <c r="BB40" s="656"/>
      <c r="BC40" s="656"/>
      <c r="BD40" s="708"/>
      <c r="BE40" s="708"/>
      <c r="BF40" s="728"/>
      <c r="BG40" s="752" t="s">
        <v>346</v>
      </c>
      <c r="BH40" s="753"/>
      <c r="BI40" s="753"/>
      <c r="BJ40" s="753"/>
      <c r="BK40" s="753"/>
      <c r="BL40" s="363"/>
      <c r="BM40" s="681" t="s">
        <v>347</v>
      </c>
      <c r="BN40" s="681"/>
      <c r="BO40" s="681"/>
      <c r="BP40" s="681"/>
      <c r="BQ40" s="681"/>
      <c r="BR40" s="681"/>
      <c r="BS40" s="681"/>
      <c r="BT40" s="681"/>
      <c r="BU40" s="682"/>
      <c r="BV40" s="655">
        <v>104</v>
      </c>
      <c r="BW40" s="656"/>
      <c r="BX40" s="656"/>
      <c r="BY40" s="656"/>
      <c r="BZ40" s="656"/>
      <c r="CA40" s="656"/>
      <c r="CB40" s="675"/>
      <c r="CD40" s="680" t="s">
        <v>348</v>
      </c>
      <c r="CE40" s="681"/>
      <c r="CF40" s="681"/>
      <c r="CG40" s="681"/>
      <c r="CH40" s="681"/>
      <c r="CI40" s="681"/>
      <c r="CJ40" s="681"/>
      <c r="CK40" s="681"/>
      <c r="CL40" s="681"/>
      <c r="CM40" s="681"/>
      <c r="CN40" s="681"/>
      <c r="CO40" s="681"/>
      <c r="CP40" s="681"/>
      <c r="CQ40" s="682"/>
      <c r="CR40" s="655">
        <v>20</v>
      </c>
      <c r="CS40" s="656"/>
      <c r="CT40" s="656"/>
      <c r="CU40" s="656"/>
      <c r="CV40" s="656"/>
      <c r="CW40" s="656"/>
      <c r="CX40" s="656"/>
      <c r="CY40" s="657"/>
      <c r="CZ40" s="659">
        <v>0</v>
      </c>
      <c r="DA40" s="703"/>
      <c r="DB40" s="703"/>
      <c r="DC40" s="710"/>
      <c r="DD40" s="674" t="s">
        <v>129</v>
      </c>
      <c r="DE40" s="656"/>
      <c r="DF40" s="656"/>
      <c r="DG40" s="656"/>
      <c r="DH40" s="656"/>
      <c r="DI40" s="656"/>
      <c r="DJ40" s="656"/>
      <c r="DK40" s="657"/>
      <c r="DL40" s="674" t="s">
        <v>129</v>
      </c>
      <c r="DM40" s="656"/>
      <c r="DN40" s="656"/>
      <c r="DO40" s="656"/>
      <c r="DP40" s="656"/>
      <c r="DQ40" s="656"/>
      <c r="DR40" s="656"/>
      <c r="DS40" s="656"/>
      <c r="DT40" s="656"/>
      <c r="DU40" s="656"/>
      <c r="DV40" s="657"/>
      <c r="DW40" s="659" t="s">
        <v>129</v>
      </c>
      <c r="DX40" s="703"/>
      <c r="DY40" s="703"/>
      <c r="DZ40" s="703"/>
      <c r="EA40" s="703"/>
      <c r="EB40" s="703"/>
      <c r="EC40" s="704"/>
    </row>
    <row r="41" spans="2:133" ht="11.25" customHeight="1" x14ac:dyDescent="0.2">
      <c r="B41" s="652" t="s">
        <v>349</v>
      </c>
      <c r="C41" s="653"/>
      <c r="D41" s="653"/>
      <c r="E41" s="653"/>
      <c r="F41" s="653"/>
      <c r="G41" s="653"/>
      <c r="H41" s="653"/>
      <c r="I41" s="653"/>
      <c r="J41" s="653"/>
      <c r="K41" s="653"/>
      <c r="L41" s="653"/>
      <c r="M41" s="653"/>
      <c r="N41" s="653"/>
      <c r="O41" s="653"/>
      <c r="P41" s="653"/>
      <c r="Q41" s="654"/>
      <c r="R41" s="655" t="s">
        <v>129</v>
      </c>
      <c r="S41" s="656"/>
      <c r="T41" s="656"/>
      <c r="U41" s="656"/>
      <c r="V41" s="656"/>
      <c r="W41" s="656"/>
      <c r="X41" s="656"/>
      <c r="Y41" s="657"/>
      <c r="Z41" s="651" t="s">
        <v>129</v>
      </c>
      <c r="AA41" s="651"/>
      <c r="AB41" s="651"/>
      <c r="AC41" s="651"/>
      <c r="AD41" s="658" t="s">
        <v>129</v>
      </c>
      <c r="AE41" s="658"/>
      <c r="AF41" s="658"/>
      <c r="AG41" s="658"/>
      <c r="AH41" s="658"/>
      <c r="AI41" s="658"/>
      <c r="AJ41" s="658"/>
      <c r="AK41" s="658"/>
      <c r="AL41" s="659" t="s">
        <v>129</v>
      </c>
      <c r="AM41" s="660"/>
      <c r="AN41" s="660"/>
      <c r="AO41" s="661"/>
      <c r="AQ41" s="743" t="s">
        <v>350</v>
      </c>
      <c r="AR41" s="744"/>
      <c r="AS41" s="744"/>
      <c r="AT41" s="744"/>
      <c r="AU41" s="744"/>
      <c r="AV41" s="744"/>
      <c r="AW41" s="744"/>
      <c r="AX41" s="744"/>
      <c r="AY41" s="745"/>
      <c r="AZ41" s="655">
        <v>210389</v>
      </c>
      <c r="BA41" s="656"/>
      <c r="BB41" s="656"/>
      <c r="BC41" s="656"/>
      <c r="BD41" s="708"/>
      <c r="BE41" s="708"/>
      <c r="BF41" s="728"/>
      <c r="BG41" s="752"/>
      <c r="BH41" s="753"/>
      <c r="BI41" s="753"/>
      <c r="BJ41" s="753"/>
      <c r="BK41" s="753"/>
      <c r="BL41" s="363"/>
      <c r="BM41" s="681" t="s">
        <v>351</v>
      </c>
      <c r="BN41" s="681"/>
      <c r="BO41" s="681"/>
      <c r="BP41" s="681"/>
      <c r="BQ41" s="681"/>
      <c r="BR41" s="681"/>
      <c r="BS41" s="681"/>
      <c r="BT41" s="681"/>
      <c r="BU41" s="682"/>
      <c r="BV41" s="655" t="s">
        <v>129</v>
      </c>
      <c r="BW41" s="656"/>
      <c r="BX41" s="656"/>
      <c r="BY41" s="656"/>
      <c r="BZ41" s="656"/>
      <c r="CA41" s="656"/>
      <c r="CB41" s="675"/>
      <c r="CD41" s="680" t="s">
        <v>352</v>
      </c>
      <c r="CE41" s="681"/>
      <c r="CF41" s="681"/>
      <c r="CG41" s="681"/>
      <c r="CH41" s="681"/>
      <c r="CI41" s="681"/>
      <c r="CJ41" s="681"/>
      <c r="CK41" s="681"/>
      <c r="CL41" s="681"/>
      <c r="CM41" s="681"/>
      <c r="CN41" s="681"/>
      <c r="CO41" s="681"/>
      <c r="CP41" s="681"/>
      <c r="CQ41" s="682"/>
      <c r="CR41" s="655" t="s">
        <v>129</v>
      </c>
      <c r="CS41" s="708"/>
      <c r="CT41" s="708"/>
      <c r="CU41" s="708"/>
      <c r="CV41" s="708"/>
      <c r="CW41" s="708"/>
      <c r="CX41" s="708"/>
      <c r="CY41" s="709"/>
      <c r="CZ41" s="659" t="s">
        <v>129</v>
      </c>
      <c r="DA41" s="703"/>
      <c r="DB41" s="703"/>
      <c r="DC41" s="710"/>
      <c r="DD41" s="674" t="s">
        <v>129</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353</v>
      </c>
      <c r="C42" s="653"/>
      <c r="D42" s="653"/>
      <c r="E42" s="653"/>
      <c r="F42" s="653"/>
      <c r="G42" s="653"/>
      <c r="H42" s="653"/>
      <c r="I42" s="653"/>
      <c r="J42" s="653"/>
      <c r="K42" s="653"/>
      <c r="L42" s="653"/>
      <c r="M42" s="653"/>
      <c r="N42" s="653"/>
      <c r="O42" s="653"/>
      <c r="P42" s="653"/>
      <c r="Q42" s="654"/>
      <c r="R42" s="655" t="s">
        <v>129</v>
      </c>
      <c r="S42" s="656"/>
      <c r="T42" s="656"/>
      <c r="U42" s="656"/>
      <c r="V42" s="656"/>
      <c r="W42" s="656"/>
      <c r="X42" s="656"/>
      <c r="Y42" s="657"/>
      <c r="Z42" s="651" t="s">
        <v>129</v>
      </c>
      <c r="AA42" s="651"/>
      <c r="AB42" s="651"/>
      <c r="AC42" s="651"/>
      <c r="AD42" s="658" t="s">
        <v>129</v>
      </c>
      <c r="AE42" s="658"/>
      <c r="AF42" s="658"/>
      <c r="AG42" s="658"/>
      <c r="AH42" s="658"/>
      <c r="AI42" s="658"/>
      <c r="AJ42" s="658"/>
      <c r="AK42" s="658"/>
      <c r="AL42" s="659" t="s">
        <v>129</v>
      </c>
      <c r="AM42" s="660"/>
      <c r="AN42" s="660"/>
      <c r="AO42" s="661"/>
      <c r="AQ42" s="759" t="s">
        <v>354</v>
      </c>
      <c r="AR42" s="760"/>
      <c r="AS42" s="760"/>
      <c r="AT42" s="760"/>
      <c r="AU42" s="760"/>
      <c r="AV42" s="760"/>
      <c r="AW42" s="760"/>
      <c r="AX42" s="760"/>
      <c r="AY42" s="761"/>
      <c r="AZ42" s="756">
        <v>790682</v>
      </c>
      <c r="BA42" s="757"/>
      <c r="BB42" s="757"/>
      <c r="BC42" s="757"/>
      <c r="BD42" s="730"/>
      <c r="BE42" s="730"/>
      <c r="BF42" s="732"/>
      <c r="BG42" s="754"/>
      <c r="BH42" s="755"/>
      <c r="BI42" s="755"/>
      <c r="BJ42" s="755"/>
      <c r="BK42" s="755"/>
      <c r="BL42" s="364"/>
      <c r="BM42" s="688" t="s">
        <v>355</v>
      </c>
      <c r="BN42" s="688"/>
      <c r="BO42" s="688"/>
      <c r="BP42" s="688"/>
      <c r="BQ42" s="688"/>
      <c r="BR42" s="688"/>
      <c r="BS42" s="688"/>
      <c r="BT42" s="688"/>
      <c r="BU42" s="689"/>
      <c r="BV42" s="756">
        <v>340</v>
      </c>
      <c r="BW42" s="757"/>
      <c r="BX42" s="757"/>
      <c r="BY42" s="757"/>
      <c r="BZ42" s="757"/>
      <c r="CA42" s="757"/>
      <c r="CB42" s="758"/>
      <c r="CD42" s="652" t="s">
        <v>356</v>
      </c>
      <c r="CE42" s="653"/>
      <c r="CF42" s="653"/>
      <c r="CG42" s="653"/>
      <c r="CH42" s="653"/>
      <c r="CI42" s="653"/>
      <c r="CJ42" s="653"/>
      <c r="CK42" s="653"/>
      <c r="CL42" s="653"/>
      <c r="CM42" s="653"/>
      <c r="CN42" s="653"/>
      <c r="CO42" s="653"/>
      <c r="CP42" s="653"/>
      <c r="CQ42" s="654"/>
      <c r="CR42" s="655">
        <v>1956740</v>
      </c>
      <c r="CS42" s="708"/>
      <c r="CT42" s="708"/>
      <c r="CU42" s="708"/>
      <c r="CV42" s="708"/>
      <c r="CW42" s="708"/>
      <c r="CX42" s="708"/>
      <c r="CY42" s="709"/>
      <c r="CZ42" s="659">
        <v>10.5</v>
      </c>
      <c r="DA42" s="703"/>
      <c r="DB42" s="703"/>
      <c r="DC42" s="710"/>
      <c r="DD42" s="674">
        <v>448664</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357</v>
      </c>
      <c r="C43" s="653"/>
      <c r="D43" s="653"/>
      <c r="E43" s="653"/>
      <c r="F43" s="653"/>
      <c r="G43" s="653"/>
      <c r="H43" s="653"/>
      <c r="I43" s="653"/>
      <c r="J43" s="653"/>
      <c r="K43" s="653"/>
      <c r="L43" s="653"/>
      <c r="M43" s="653"/>
      <c r="N43" s="653"/>
      <c r="O43" s="653"/>
      <c r="P43" s="653"/>
      <c r="Q43" s="654"/>
      <c r="R43" s="655">
        <v>392882</v>
      </c>
      <c r="S43" s="656"/>
      <c r="T43" s="656"/>
      <c r="U43" s="656"/>
      <c r="V43" s="656"/>
      <c r="W43" s="656"/>
      <c r="X43" s="656"/>
      <c r="Y43" s="657"/>
      <c r="Z43" s="651">
        <v>2</v>
      </c>
      <c r="AA43" s="651"/>
      <c r="AB43" s="651"/>
      <c r="AC43" s="651"/>
      <c r="AD43" s="658" t="s">
        <v>129</v>
      </c>
      <c r="AE43" s="658"/>
      <c r="AF43" s="658"/>
      <c r="AG43" s="658"/>
      <c r="AH43" s="658"/>
      <c r="AI43" s="658"/>
      <c r="AJ43" s="658"/>
      <c r="AK43" s="658"/>
      <c r="AL43" s="659" t="s">
        <v>129</v>
      </c>
      <c r="AM43" s="660"/>
      <c r="AN43" s="660"/>
      <c r="AO43" s="661"/>
      <c r="BV43" s="219"/>
      <c r="BW43" s="219"/>
      <c r="BX43" s="219"/>
      <c r="BY43" s="219"/>
      <c r="BZ43" s="219"/>
      <c r="CA43" s="219"/>
      <c r="CB43" s="219"/>
      <c r="CD43" s="652" t="s">
        <v>358</v>
      </c>
      <c r="CE43" s="653"/>
      <c r="CF43" s="653"/>
      <c r="CG43" s="653"/>
      <c r="CH43" s="653"/>
      <c r="CI43" s="653"/>
      <c r="CJ43" s="653"/>
      <c r="CK43" s="653"/>
      <c r="CL43" s="653"/>
      <c r="CM43" s="653"/>
      <c r="CN43" s="653"/>
      <c r="CO43" s="653"/>
      <c r="CP43" s="653"/>
      <c r="CQ43" s="654"/>
      <c r="CR43" s="655">
        <v>39855</v>
      </c>
      <c r="CS43" s="708"/>
      <c r="CT43" s="708"/>
      <c r="CU43" s="708"/>
      <c r="CV43" s="708"/>
      <c r="CW43" s="708"/>
      <c r="CX43" s="708"/>
      <c r="CY43" s="709"/>
      <c r="CZ43" s="659">
        <v>0.2</v>
      </c>
      <c r="DA43" s="703"/>
      <c r="DB43" s="703"/>
      <c r="DC43" s="710"/>
      <c r="DD43" s="674">
        <v>39249</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359</v>
      </c>
      <c r="C44" s="706"/>
      <c r="D44" s="706"/>
      <c r="E44" s="706"/>
      <c r="F44" s="706"/>
      <c r="G44" s="706"/>
      <c r="H44" s="706"/>
      <c r="I44" s="706"/>
      <c r="J44" s="706"/>
      <c r="K44" s="706"/>
      <c r="L44" s="706"/>
      <c r="M44" s="706"/>
      <c r="N44" s="706"/>
      <c r="O44" s="706"/>
      <c r="P44" s="706"/>
      <c r="Q44" s="707"/>
      <c r="R44" s="756">
        <v>19440570</v>
      </c>
      <c r="S44" s="757"/>
      <c r="T44" s="757"/>
      <c r="U44" s="757"/>
      <c r="V44" s="757"/>
      <c r="W44" s="757"/>
      <c r="X44" s="757"/>
      <c r="Y44" s="762"/>
      <c r="Z44" s="763">
        <v>100</v>
      </c>
      <c r="AA44" s="763"/>
      <c r="AB44" s="763"/>
      <c r="AC44" s="763"/>
      <c r="AD44" s="764">
        <v>9483678</v>
      </c>
      <c r="AE44" s="764"/>
      <c r="AF44" s="764"/>
      <c r="AG44" s="764"/>
      <c r="AH44" s="764"/>
      <c r="AI44" s="764"/>
      <c r="AJ44" s="764"/>
      <c r="AK44" s="764"/>
      <c r="AL44" s="765">
        <v>100</v>
      </c>
      <c r="AM44" s="731"/>
      <c r="AN44" s="731"/>
      <c r="AO44" s="766"/>
      <c r="CD44" s="767" t="s">
        <v>306</v>
      </c>
      <c r="CE44" s="768"/>
      <c r="CF44" s="652" t="s">
        <v>360</v>
      </c>
      <c r="CG44" s="653"/>
      <c r="CH44" s="653"/>
      <c r="CI44" s="653"/>
      <c r="CJ44" s="653"/>
      <c r="CK44" s="653"/>
      <c r="CL44" s="653"/>
      <c r="CM44" s="653"/>
      <c r="CN44" s="653"/>
      <c r="CO44" s="653"/>
      <c r="CP44" s="653"/>
      <c r="CQ44" s="654"/>
      <c r="CR44" s="655">
        <v>1956740</v>
      </c>
      <c r="CS44" s="656"/>
      <c r="CT44" s="656"/>
      <c r="CU44" s="656"/>
      <c r="CV44" s="656"/>
      <c r="CW44" s="656"/>
      <c r="CX44" s="656"/>
      <c r="CY44" s="657"/>
      <c r="CZ44" s="659">
        <v>10.5</v>
      </c>
      <c r="DA44" s="660"/>
      <c r="DB44" s="660"/>
      <c r="DC44" s="683"/>
      <c r="DD44" s="674">
        <v>448664</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361</v>
      </c>
      <c r="CG45" s="653"/>
      <c r="CH45" s="653"/>
      <c r="CI45" s="653"/>
      <c r="CJ45" s="653"/>
      <c r="CK45" s="653"/>
      <c r="CL45" s="653"/>
      <c r="CM45" s="653"/>
      <c r="CN45" s="653"/>
      <c r="CO45" s="653"/>
      <c r="CP45" s="653"/>
      <c r="CQ45" s="654"/>
      <c r="CR45" s="655">
        <v>1277130</v>
      </c>
      <c r="CS45" s="708"/>
      <c r="CT45" s="708"/>
      <c r="CU45" s="708"/>
      <c r="CV45" s="708"/>
      <c r="CW45" s="708"/>
      <c r="CX45" s="708"/>
      <c r="CY45" s="709"/>
      <c r="CZ45" s="659">
        <v>6.8</v>
      </c>
      <c r="DA45" s="703"/>
      <c r="DB45" s="703"/>
      <c r="DC45" s="710"/>
      <c r="DD45" s="674">
        <v>85630</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363</v>
      </c>
      <c r="CG46" s="653"/>
      <c r="CH46" s="653"/>
      <c r="CI46" s="653"/>
      <c r="CJ46" s="653"/>
      <c r="CK46" s="653"/>
      <c r="CL46" s="653"/>
      <c r="CM46" s="653"/>
      <c r="CN46" s="653"/>
      <c r="CO46" s="653"/>
      <c r="CP46" s="653"/>
      <c r="CQ46" s="654"/>
      <c r="CR46" s="655">
        <v>632404</v>
      </c>
      <c r="CS46" s="656"/>
      <c r="CT46" s="656"/>
      <c r="CU46" s="656"/>
      <c r="CV46" s="656"/>
      <c r="CW46" s="656"/>
      <c r="CX46" s="656"/>
      <c r="CY46" s="657"/>
      <c r="CZ46" s="659">
        <v>3.4</v>
      </c>
      <c r="DA46" s="660"/>
      <c r="DB46" s="660"/>
      <c r="DC46" s="683"/>
      <c r="DD46" s="674">
        <v>354028</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364</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365</v>
      </c>
      <c r="CG47" s="653"/>
      <c r="CH47" s="653"/>
      <c r="CI47" s="653"/>
      <c r="CJ47" s="653"/>
      <c r="CK47" s="653"/>
      <c r="CL47" s="653"/>
      <c r="CM47" s="653"/>
      <c r="CN47" s="653"/>
      <c r="CO47" s="653"/>
      <c r="CP47" s="653"/>
      <c r="CQ47" s="654"/>
      <c r="CR47" s="655" t="s">
        <v>129</v>
      </c>
      <c r="CS47" s="708"/>
      <c r="CT47" s="708"/>
      <c r="CU47" s="708"/>
      <c r="CV47" s="708"/>
      <c r="CW47" s="708"/>
      <c r="CX47" s="708"/>
      <c r="CY47" s="709"/>
      <c r="CZ47" s="659" t="s">
        <v>129</v>
      </c>
      <c r="DA47" s="703"/>
      <c r="DB47" s="703"/>
      <c r="DC47" s="710"/>
      <c r="DD47" s="674" t="s">
        <v>129</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366</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367</v>
      </c>
      <c r="CG48" s="653"/>
      <c r="CH48" s="653"/>
      <c r="CI48" s="653"/>
      <c r="CJ48" s="653"/>
      <c r="CK48" s="653"/>
      <c r="CL48" s="653"/>
      <c r="CM48" s="653"/>
      <c r="CN48" s="653"/>
      <c r="CO48" s="653"/>
      <c r="CP48" s="653"/>
      <c r="CQ48" s="654"/>
      <c r="CR48" s="655" t="s">
        <v>129</v>
      </c>
      <c r="CS48" s="656"/>
      <c r="CT48" s="656"/>
      <c r="CU48" s="656"/>
      <c r="CV48" s="656"/>
      <c r="CW48" s="656"/>
      <c r="CX48" s="656"/>
      <c r="CY48" s="657"/>
      <c r="CZ48" s="659" t="s">
        <v>129</v>
      </c>
      <c r="DA48" s="660"/>
      <c r="DB48" s="660"/>
      <c r="DC48" s="683"/>
      <c r="DD48" s="674" t="s">
        <v>129</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368</v>
      </c>
      <c r="CE49" s="706"/>
      <c r="CF49" s="706"/>
      <c r="CG49" s="706"/>
      <c r="CH49" s="706"/>
      <c r="CI49" s="706"/>
      <c r="CJ49" s="706"/>
      <c r="CK49" s="706"/>
      <c r="CL49" s="706"/>
      <c r="CM49" s="706"/>
      <c r="CN49" s="706"/>
      <c r="CO49" s="706"/>
      <c r="CP49" s="706"/>
      <c r="CQ49" s="707"/>
      <c r="CR49" s="756">
        <v>18707544</v>
      </c>
      <c r="CS49" s="730"/>
      <c r="CT49" s="730"/>
      <c r="CU49" s="730"/>
      <c r="CV49" s="730"/>
      <c r="CW49" s="730"/>
      <c r="CX49" s="730"/>
      <c r="CY49" s="775"/>
      <c r="CZ49" s="765">
        <v>100</v>
      </c>
      <c r="DA49" s="776"/>
      <c r="DB49" s="776"/>
      <c r="DC49" s="777"/>
      <c r="DD49" s="778">
        <v>10913787</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ehOyIEFV7xx+FkmhvJYztZAiVoLDMmNvDI5cCNCncJDtIayMMfGWg5YsGu6gOSfjnpo9A9TnMOERrbVmu7Ifw==" saltValue="yi06bCQcq1B5v48q96r9A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370</v>
      </c>
      <c r="DK2" s="787"/>
      <c r="DL2" s="787"/>
      <c r="DM2" s="787"/>
      <c r="DN2" s="787"/>
      <c r="DO2" s="788"/>
      <c r="DP2" s="224"/>
      <c r="DQ2" s="786" t="s">
        <v>371</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8"/>
      <c r="BA5" s="228"/>
      <c r="BB5" s="228"/>
      <c r="BC5" s="228"/>
      <c r="BD5" s="228"/>
      <c r="BE5" s="229"/>
      <c r="BF5" s="229"/>
      <c r="BG5" s="229"/>
      <c r="BH5" s="229"/>
      <c r="BI5" s="229"/>
      <c r="BJ5" s="229"/>
      <c r="BK5" s="229"/>
      <c r="BL5" s="229"/>
      <c r="BM5" s="229"/>
      <c r="BN5" s="229"/>
      <c r="BO5" s="229"/>
      <c r="BP5" s="229"/>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391</v>
      </c>
      <c r="C7" s="814"/>
      <c r="D7" s="814"/>
      <c r="E7" s="814"/>
      <c r="F7" s="814"/>
      <c r="G7" s="814"/>
      <c r="H7" s="814"/>
      <c r="I7" s="814"/>
      <c r="J7" s="814"/>
      <c r="K7" s="814"/>
      <c r="L7" s="814"/>
      <c r="M7" s="814"/>
      <c r="N7" s="814"/>
      <c r="O7" s="814"/>
      <c r="P7" s="815"/>
      <c r="Q7" s="816">
        <v>19452</v>
      </c>
      <c r="R7" s="817"/>
      <c r="S7" s="817"/>
      <c r="T7" s="817"/>
      <c r="U7" s="817"/>
      <c r="V7" s="817">
        <v>18719</v>
      </c>
      <c r="W7" s="817"/>
      <c r="X7" s="817"/>
      <c r="Y7" s="817"/>
      <c r="Z7" s="817"/>
      <c r="AA7" s="817">
        <v>733</v>
      </c>
      <c r="AB7" s="817"/>
      <c r="AC7" s="817"/>
      <c r="AD7" s="817"/>
      <c r="AE7" s="818"/>
      <c r="AF7" s="819">
        <v>568</v>
      </c>
      <c r="AG7" s="820"/>
      <c r="AH7" s="820"/>
      <c r="AI7" s="820"/>
      <c r="AJ7" s="821"/>
      <c r="AK7" s="822">
        <v>894</v>
      </c>
      <c r="AL7" s="823"/>
      <c r="AM7" s="823"/>
      <c r="AN7" s="823"/>
      <c r="AO7" s="823"/>
      <c r="AP7" s="823">
        <v>12031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588</v>
      </c>
      <c r="BS7" s="810" t="s">
        <v>589</v>
      </c>
      <c r="BT7" s="811"/>
      <c r="BU7" s="811"/>
      <c r="BV7" s="811"/>
      <c r="BW7" s="811"/>
      <c r="BX7" s="811"/>
      <c r="BY7" s="811"/>
      <c r="BZ7" s="811"/>
      <c r="CA7" s="811"/>
      <c r="CB7" s="811"/>
      <c r="CC7" s="811"/>
      <c r="CD7" s="811"/>
      <c r="CE7" s="811"/>
      <c r="CF7" s="811"/>
      <c r="CG7" s="826"/>
      <c r="CH7" s="807">
        <v>7</v>
      </c>
      <c r="CI7" s="808"/>
      <c r="CJ7" s="808"/>
      <c r="CK7" s="808"/>
      <c r="CL7" s="809"/>
      <c r="CM7" s="807">
        <v>130</v>
      </c>
      <c r="CN7" s="808"/>
      <c r="CO7" s="808"/>
      <c r="CP7" s="808"/>
      <c r="CQ7" s="809"/>
      <c r="CR7" s="807">
        <v>30</v>
      </c>
      <c r="CS7" s="808"/>
      <c r="CT7" s="808"/>
      <c r="CU7" s="808"/>
      <c r="CV7" s="809"/>
      <c r="CW7" s="807">
        <v>1</v>
      </c>
      <c r="CX7" s="808"/>
      <c r="CY7" s="808"/>
      <c r="CZ7" s="808"/>
      <c r="DA7" s="809"/>
      <c r="DB7" s="807" t="s">
        <v>602</v>
      </c>
      <c r="DC7" s="808"/>
      <c r="DD7" s="808"/>
      <c r="DE7" s="808"/>
      <c r="DF7" s="809"/>
      <c r="DG7" s="807" t="s">
        <v>602</v>
      </c>
      <c r="DH7" s="808"/>
      <c r="DI7" s="808"/>
      <c r="DJ7" s="808"/>
      <c r="DK7" s="809"/>
      <c r="DL7" s="807" t="s">
        <v>602</v>
      </c>
      <c r="DM7" s="808"/>
      <c r="DN7" s="808"/>
      <c r="DO7" s="808"/>
      <c r="DP7" s="809"/>
      <c r="DQ7" s="807" t="s">
        <v>602</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588</v>
      </c>
      <c r="BS8" s="837" t="s">
        <v>590</v>
      </c>
      <c r="BT8" s="838"/>
      <c r="BU8" s="838"/>
      <c r="BV8" s="838"/>
      <c r="BW8" s="838"/>
      <c r="BX8" s="838"/>
      <c r="BY8" s="838"/>
      <c r="BZ8" s="838"/>
      <c r="CA8" s="838"/>
      <c r="CB8" s="838"/>
      <c r="CC8" s="838"/>
      <c r="CD8" s="838"/>
      <c r="CE8" s="838"/>
      <c r="CF8" s="838"/>
      <c r="CG8" s="839"/>
      <c r="CH8" s="840">
        <v>0</v>
      </c>
      <c r="CI8" s="841"/>
      <c r="CJ8" s="841"/>
      <c r="CK8" s="841"/>
      <c r="CL8" s="842"/>
      <c r="CM8" s="840">
        <v>14</v>
      </c>
      <c r="CN8" s="841"/>
      <c r="CO8" s="841"/>
      <c r="CP8" s="841"/>
      <c r="CQ8" s="842"/>
      <c r="CR8" s="840">
        <v>9</v>
      </c>
      <c r="CS8" s="841"/>
      <c r="CT8" s="841"/>
      <c r="CU8" s="841"/>
      <c r="CV8" s="842"/>
      <c r="CW8" s="840" t="s">
        <v>602</v>
      </c>
      <c r="CX8" s="841"/>
      <c r="CY8" s="841"/>
      <c r="CZ8" s="841"/>
      <c r="DA8" s="842"/>
      <c r="DB8" s="840" t="s">
        <v>602</v>
      </c>
      <c r="DC8" s="841"/>
      <c r="DD8" s="841"/>
      <c r="DE8" s="841"/>
      <c r="DF8" s="842"/>
      <c r="DG8" s="840" t="s">
        <v>602</v>
      </c>
      <c r="DH8" s="841"/>
      <c r="DI8" s="841"/>
      <c r="DJ8" s="841"/>
      <c r="DK8" s="842"/>
      <c r="DL8" s="840" t="s">
        <v>602</v>
      </c>
      <c r="DM8" s="841"/>
      <c r="DN8" s="841"/>
      <c r="DO8" s="841"/>
      <c r="DP8" s="842"/>
      <c r="DQ8" s="840" t="s">
        <v>602</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t="s">
        <v>588</v>
      </c>
      <c r="BS9" s="837" t="s">
        <v>591</v>
      </c>
      <c r="BT9" s="838"/>
      <c r="BU9" s="838"/>
      <c r="BV9" s="838"/>
      <c r="BW9" s="838"/>
      <c r="BX9" s="838"/>
      <c r="BY9" s="838"/>
      <c r="BZ9" s="838"/>
      <c r="CA9" s="838"/>
      <c r="CB9" s="838"/>
      <c r="CC9" s="838"/>
      <c r="CD9" s="838"/>
      <c r="CE9" s="838"/>
      <c r="CF9" s="838"/>
      <c r="CG9" s="839"/>
      <c r="CH9" s="840">
        <v>-7</v>
      </c>
      <c r="CI9" s="841"/>
      <c r="CJ9" s="841"/>
      <c r="CK9" s="841"/>
      <c r="CL9" s="842"/>
      <c r="CM9" s="840">
        <v>661</v>
      </c>
      <c r="CN9" s="841"/>
      <c r="CO9" s="841"/>
      <c r="CP9" s="841"/>
      <c r="CQ9" s="842"/>
      <c r="CR9" s="840">
        <v>5</v>
      </c>
      <c r="CS9" s="841"/>
      <c r="CT9" s="841"/>
      <c r="CU9" s="841"/>
      <c r="CV9" s="842"/>
      <c r="CW9" s="840" t="s">
        <v>602</v>
      </c>
      <c r="CX9" s="841"/>
      <c r="CY9" s="841"/>
      <c r="CZ9" s="841"/>
      <c r="DA9" s="842"/>
      <c r="DB9" s="840" t="s">
        <v>602</v>
      </c>
      <c r="DC9" s="841"/>
      <c r="DD9" s="841"/>
      <c r="DE9" s="841"/>
      <c r="DF9" s="842"/>
      <c r="DG9" s="840">
        <v>416</v>
      </c>
      <c r="DH9" s="841"/>
      <c r="DI9" s="841"/>
      <c r="DJ9" s="841"/>
      <c r="DK9" s="842"/>
      <c r="DL9" s="840" t="s">
        <v>602</v>
      </c>
      <c r="DM9" s="841"/>
      <c r="DN9" s="841"/>
      <c r="DO9" s="841"/>
      <c r="DP9" s="842"/>
      <c r="DQ9" s="840">
        <v>89</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t="s">
        <v>588</v>
      </c>
      <c r="BS10" s="837" t="s">
        <v>592</v>
      </c>
      <c r="BT10" s="838"/>
      <c r="BU10" s="838"/>
      <c r="BV10" s="838"/>
      <c r="BW10" s="838"/>
      <c r="BX10" s="838"/>
      <c r="BY10" s="838"/>
      <c r="BZ10" s="838"/>
      <c r="CA10" s="838"/>
      <c r="CB10" s="838"/>
      <c r="CC10" s="838"/>
      <c r="CD10" s="838"/>
      <c r="CE10" s="838"/>
      <c r="CF10" s="838"/>
      <c r="CG10" s="839"/>
      <c r="CH10" s="840">
        <v>60</v>
      </c>
      <c r="CI10" s="841"/>
      <c r="CJ10" s="841"/>
      <c r="CK10" s="841"/>
      <c r="CL10" s="842"/>
      <c r="CM10" s="840">
        <v>5456</v>
      </c>
      <c r="CN10" s="841"/>
      <c r="CO10" s="841"/>
      <c r="CP10" s="841"/>
      <c r="CQ10" s="842"/>
      <c r="CR10" s="840">
        <v>6442</v>
      </c>
      <c r="CS10" s="841"/>
      <c r="CT10" s="841"/>
      <c r="CU10" s="841"/>
      <c r="CV10" s="842"/>
      <c r="CW10" s="840">
        <v>869</v>
      </c>
      <c r="CX10" s="841"/>
      <c r="CY10" s="841"/>
      <c r="CZ10" s="841"/>
      <c r="DA10" s="842"/>
      <c r="DB10" s="840" t="s">
        <v>602</v>
      </c>
      <c r="DC10" s="841"/>
      <c r="DD10" s="841"/>
      <c r="DE10" s="841"/>
      <c r="DF10" s="842"/>
      <c r="DG10" s="840" t="s">
        <v>602</v>
      </c>
      <c r="DH10" s="841"/>
      <c r="DI10" s="841"/>
      <c r="DJ10" s="841"/>
      <c r="DK10" s="842"/>
      <c r="DL10" s="840" t="s">
        <v>602</v>
      </c>
      <c r="DM10" s="841"/>
      <c r="DN10" s="841"/>
      <c r="DO10" s="841"/>
      <c r="DP10" s="842"/>
      <c r="DQ10" s="840" t="s">
        <v>602</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393</v>
      </c>
      <c r="B23" s="853" t="s">
        <v>394</v>
      </c>
      <c r="C23" s="854"/>
      <c r="D23" s="854"/>
      <c r="E23" s="854"/>
      <c r="F23" s="854"/>
      <c r="G23" s="854"/>
      <c r="H23" s="854"/>
      <c r="I23" s="854"/>
      <c r="J23" s="854"/>
      <c r="K23" s="854"/>
      <c r="L23" s="854"/>
      <c r="M23" s="854"/>
      <c r="N23" s="854"/>
      <c r="O23" s="854"/>
      <c r="P23" s="855"/>
      <c r="Q23" s="856">
        <v>19441</v>
      </c>
      <c r="R23" s="857"/>
      <c r="S23" s="857"/>
      <c r="T23" s="857"/>
      <c r="U23" s="857"/>
      <c r="V23" s="857">
        <v>18708</v>
      </c>
      <c r="W23" s="857"/>
      <c r="X23" s="857"/>
      <c r="Y23" s="857"/>
      <c r="Z23" s="857"/>
      <c r="AA23" s="857">
        <v>733</v>
      </c>
      <c r="AB23" s="857"/>
      <c r="AC23" s="857"/>
      <c r="AD23" s="857"/>
      <c r="AE23" s="858"/>
      <c r="AF23" s="859">
        <v>568</v>
      </c>
      <c r="AG23" s="857"/>
      <c r="AH23" s="857"/>
      <c r="AI23" s="857"/>
      <c r="AJ23" s="860"/>
      <c r="AK23" s="861"/>
      <c r="AL23" s="862"/>
      <c r="AM23" s="862"/>
      <c r="AN23" s="862"/>
      <c r="AO23" s="862"/>
      <c r="AP23" s="857">
        <v>12031</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374</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405</v>
      </c>
      <c r="C28" s="814"/>
      <c r="D28" s="814"/>
      <c r="E28" s="814"/>
      <c r="F28" s="814"/>
      <c r="G28" s="814"/>
      <c r="H28" s="814"/>
      <c r="I28" s="814"/>
      <c r="J28" s="814"/>
      <c r="K28" s="814"/>
      <c r="L28" s="814"/>
      <c r="M28" s="814"/>
      <c r="N28" s="814"/>
      <c r="O28" s="814"/>
      <c r="P28" s="815"/>
      <c r="Q28" s="886">
        <v>3132</v>
      </c>
      <c r="R28" s="887"/>
      <c r="S28" s="887"/>
      <c r="T28" s="887"/>
      <c r="U28" s="887"/>
      <c r="V28" s="887">
        <v>3056</v>
      </c>
      <c r="W28" s="887"/>
      <c r="X28" s="887"/>
      <c r="Y28" s="887"/>
      <c r="Z28" s="887"/>
      <c r="AA28" s="887">
        <v>76</v>
      </c>
      <c r="AB28" s="887"/>
      <c r="AC28" s="887"/>
      <c r="AD28" s="887"/>
      <c r="AE28" s="888"/>
      <c r="AF28" s="889">
        <v>76</v>
      </c>
      <c r="AG28" s="887"/>
      <c r="AH28" s="887"/>
      <c r="AI28" s="887"/>
      <c r="AJ28" s="890"/>
      <c r="AK28" s="891">
        <v>162</v>
      </c>
      <c r="AL28" s="892"/>
      <c r="AM28" s="892"/>
      <c r="AN28" s="892"/>
      <c r="AO28" s="892"/>
      <c r="AP28" s="892" t="s">
        <v>587</v>
      </c>
      <c r="AQ28" s="892"/>
      <c r="AR28" s="892"/>
      <c r="AS28" s="892"/>
      <c r="AT28" s="892"/>
      <c r="AU28" s="892" t="s">
        <v>587</v>
      </c>
      <c r="AV28" s="892"/>
      <c r="AW28" s="892"/>
      <c r="AX28" s="892"/>
      <c r="AY28" s="892"/>
      <c r="AZ28" s="893" t="s">
        <v>587</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406</v>
      </c>
      <c r="C29" s="845"/>
      <c r="D29" s="845"/>
      <c r="E29" s="845"/>
      <c r="F29" s="845"/>
      <c r="G29" s="845"/>
      <c r="H29" s="845"/>
      <c r="I29" s="845"/>
      <c r="J29" s="845"/>
      <c r="K29" s="845"/>
      <c r="L29" s="845"/>
      <c r="M29" s="845"/>
      <c r="N29" s="845"/>
      <c r="O29" s="845"/>
      <c r="P29" s="846"/>
      <c r="Q29" s="847">
        <v>2961</v>
      </c>
      <c r="R29" s="848"/>
      <c r="S29" s="848"/>
      <c r="T29" s="848"/>
      <c r="U29" s="848"/>
      <c r="V29" s="848">
        <v>2891</v>
      </c>
      <c r="W29" s="848"/>
      <c r="X29" s="848"/>
      <c r="Y29" s="848"/>
      <c r="Z29" s="848"/>
      <c r="AA29" s="848">
        <v>71</v>
      </c>
      <c r="AB29" s="848"/>
      <c r="AC29" s="848"/>
      <c r="AD29" s="848"/>
      <c r="AE29" s="849"/>
      <c r="AF29" s="850">
        <v>71</v>
      </c>
      <c r="AG29" s="851"/>
      <c r="AH29" s="851"/>
      <c r="AI29" s="851"/>
      <c r="AJ29" s="852"/>
      <c r="AK29" s="898">
        <v>413</v>
      </c>
      <c r="AL29" s="894"/>
      <c r="AM29" s="894"/>
      <c r="AN29" s="894"/>
      <c r="AO29" s="894"/>
      <c r="AP29" s="894" t="s">
        <v>587</v>
      </c>
      <c r="AQ29" s="894"/>
      <c r="AR29" s="894"/>
      <c r="AS29" s="894"/>
      <c r="AT29" s="894"/>
      <c r="AU29" s="894" t="s">
        <v>587</v>
      </c>
      <c r="AV29" s="894"/>
      <c r="AW29" s="894"/>
      <c r="AX29" s="894"/>
      <c r="AY29" s="894"/>
      <c r="AZ29" s="895" t="s">
        <v>587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7</v>
      </c>
      <c r="R30" s="848"/>
      <c r="S30" s="848"/>
      <c r="T30" s="848"/>
      <c r="U30" s="848"/>
      <c r="V30" s="848">
        <v>7</v>
      </c>
      <c r="W30" s="848"/>
      <c r="X30" s="848"/>
      <c r="Y30" s="848"/>
      <c r="Z30" s="848"/>
      <c r="AA30" s="848" t="s">
        <v>602</v>
      </c>
      <c r="AB30" s="848"/>
      <c r="AC30" s="848"/>
      <c r="AD30" s="848"/>
      <c r="AE30" s="849"/>
      <c r="AF30" s="850" t="s">
        <v>408</v>
      </c>
      <c r="AG30" s="851"/>
      <c r="AH30" s="851"/>
      <c r="AI30" s="851"/>
      <c r="AJ30" s="852"/>
      <c r="AK30" s="898">
        <v>3</v>
      </c>
      <c r="AL30" s="894"/>
      <c r="AM30" s="894"/>
      <c r="AN30" s="894"/>
      <c r="AO30" s="894"/>
      <c r="AP30" s="894" t="s">
        <v>587</v>
      </c>
      <c r="AQ30" s="894"/>
      <c r="AR30" s="894"/>
      <c r="AS30" s="894"/>
      <c r="AT30" s="894"/>
      <c r="AU30" s="894" t="s">
        <v>587</v>
      </c>
      <c r="AV30" s="894"/>
      <c r="AW30" s="894"/>
      <c r="AX30" s="894"/>
      <c r="AY30" s="894"/>
      <c r="AZ30" s="895" t="s">
        <v>587</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409</v>
      </c>
      <c r="C31" s="845"/>
      <c r="D31" s="845"/>
      <c r="E31" s="845"/>
      <c r="F31" s="845"/>
      <c r="G31" s="845"/>
      <c r="H31" s="845"/>
      <c r="I31" s="845"/>
      <c r="J31" s="845"/>
      <c r="K31" s="845"/>
      <c r="L31" s="845"/>
      <c r="M31" s="845"/>
      <c r="N31" s="845"/>
      <c r="O31" s="845"/>
      <c r="P31" s="846"/>
      <c r="Q31" s="847">
        <v>606</v>
      </c>
      <c r="R31" s="848"/>
      <c r="S31" s="848"/>
      <c r="T31" s="848"/>
      <c r="U31" s="848"/>
      <c r="V31" s="848">
        <v>605</v>
      </c>
      <c r="W31" s="848"/>
      <c r="X31" s="848"/>
      <c r="Y31" s="848"/>
      <c r="Z31" s="848"/>
      <c r="AA31" s="848">
        <v>2</v>
      </c>
      <c r="AB31" s="848"/>
      <c r="AC31" s="848"/>
      <c r="AD31" s="848"/>
      <c r="AE31" s="849"/>
      <c r="AF31" s="850">
        <v>2</v>
      </c>
      <c r="AG31" s="851"/>
      <c r="AH31" s="851"/>
      <c r="AI31" s="851"/>
      <c r="AJ31" s="852"/>
      <c r="AK31" s="898">
        <v>349</v>
      </c>
      <c r="AL31" s="894"/>
      <c r="AM31" s="894"/>
      <c r="AN31" s="894"/>
      <c r="AO31" s="894"/>
      <c r="AP31" s="894" t="s">
        <v>587</v>
      </c>
      <c r="AQ31" s="894"/>
      <c r="AR31" s="894"/>
      <c r="AS31" s="894"/>
      <c r="AT31" s="894"/>
      <c r="AU31" s="894" t="s">
        <v>587</v>
      </c>
      <c r="AV31" s="894"/>
      <c r="AW31" s="894"/>
      <c r="AX31" s="894"/>
      <c r="AY31" s="894"/>
      <c r="AZ31" s="895" t="s">
        <v>587</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410</v>
      </c>
      <c r="C32" s="845"/>
      <c r="D32" s="845"/>
      <c r="E32" s="845"/>
      <c r="F32" s="845"/>
      <c r="G32" s="845"/>
      <c r="H32" s="845"/>
      <c r="I32" s="845"/>
      <c r="J32" s="845"/>
      <c r="K32" s="845"/>
      <c r="L32" s="845"/>
      <c r="M32" s="845"/>
      <c r="N32" s="845"/>
      <c r="O32" s="845"/>
      <c r="P32" s="846"/>
      <c r="Q32" s="847">
        <v>351</v>
      </c>
      <c r="R32" s="848"/>
      <c r="S32" s="848"/>
      <c r="T32" s="848"/>
      <c r="U32" s="848"/>
      <c r="V32" s="848">
        <v>272</v>
      </c>
      <c r="W32" s="848"/>
      <c r="X32" s="848"/>
      <c r="Y32" s="848"/>
      <c r="Z32" s="848"/>
      <c r="AA32" s="848">
        <v>80</v>
      </c>
      <c r="AB32" s="848"/>
      <c r="AC32" s="848"/>
      <c r="AD32" s="848"/>
      <c r="AE32" s="849"/>
      <c r="AF32" s="850">
        <v>433</v>
      </c>
      <c r="AG32" s="851"/>
      <c r="AH32" s="851"/>
      <c r="AI32" s="851"/>
      <c r="AJ32" s="852"/>
      <c r="AK32" s="898">
        <v>18</v>
      </c>
      <c r="AL32" s="894"/>
      <c r="AM32" s="894"/>
      <c r="AN32" s="894"/>
      <c r="AO32" s="894"/>
      <c r="AP32" s="894">
        <v>1816</v>
      </c>
      <c r="AQ32" s="894"/>
      <c r="AR32" s="894"/>
      <c r="AS32" s="894"/>
      <c r="AT32" s="894"/>
      <c r="AU32" s="894">
        <v>4</v>
      </c>
      <c r="AV32" s="894"/>
      <c r="AW32" s="894"/>
      <c r="AX32" s="894"/>
      <c r="AY32" s="894"/>
      <c r="AZ32" s="895" t="s">
        <v>587</v>
      </c>
      <c r="BA32" s="895"/>
      <c r="BB32" s="895"/>
      <c r="BC32" s="895"/>
      <c r="BD32" s="895"/>
      <c r="BE32" s="896" t="s">
        <v>411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412</v>
      </c>
      <c r="C33" s="845"/>
      <c r="D33" s="845"/>
      <c r="E33" s="845"/>
      <c r="F33" s="845"/>
      <c r="G33" s="845"/>
      <c r="H33" s="845"/>
      <c r="I33" s="845"/>
      <c r="J33" s="845"/>
      <c r="K33" s="845"/>
      <c r="L33" s="845"/>
      <c r="M33" s="845"/>
      <c r="N33" s="845"/>
      <c r="O33" s="845"/>
      <c r="P33" s="846"/>
      <c r="Q33" s="847">
        <v>3829</v>
      </c>
      <c r="R33" s="848"/>
      <c r="S33" s="848"/>
      <c r="T33" s="848"/>
      <c r="U33" s="848"/>
      <c r="V33" s="848">
        <v>3777</v>
      </c>
      <c r="W33" s="848"/>
      <c r="X33" s="848"/>
      <c r="Y33" s="848"/>
      <c r="Z33" s="848"/>
      <c r="AA33" s="848">
        <v>52</v>
      </c>
      <c r="AB33" s="848"/>
      <c r="AC33" s="848"/>
      <c r="AD33" s="848"/>
      <c r="AE33" s="849"/>
      <c r="AF33" s="850">
        <v>476</v>
      </c>
      <c r="AG33" s="851"/>
      <c r="AH33" s="851"/>
      <c r="AI33" s="851"/>
      <c r="AJ33" s="852"/>
      <c r="AK33" s="898">
        <v>750</v>
      </c>
      <c r="AL33" s="894"/>
      <c r="AM33" s="894"/>
      <c r="AN33" s="894"/>
      <c r="AO33" s="894"/>
      <c r="AP33" s="894">
        <v>1196</v>
      </c>
      <c r="AQ33" s="894"/>
      <c r="AR33" s="894"/>
      <c r="AS33" s="894"/>
      <c r="AT33" s="894"/>
      <c r="AU33" s="894">
        <v>893</v>
      </c>
      <c r="AV33" s="894"/>
      <c r="AW33" s="894"/>
      <c r="AX33" s="894"/>
      <c r="AY33" s="894"/>
      <c r="AZ33" s="895" t="s">
        <v>587</v>
      </c>
      <c r="BA33" s="895"/>
      <c r="BB33" s="895"/>
      <c r="BC33" s="895"/>
      <c r="BD33" s="895"/>
      <c r="BE33" s="896" t="s">
        <v>411</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413</v>
      </c>
      <c r="C34" s="845"/>
      <c r="D34" s="845"/>
      <c r="E34" s="845"/>
      <c r="F34" s="845"/>
      <c r="G34" s="845"/>
      <c r="H34" s="845"/>
      <c r="I34" s="845"/>
      <c r="J34" s="845"/>
      <c r="K34" s="845"/>
      <c r="L34" s="845"/>
      <c r="M34" s="845"/>
      <c r="N34" s="845"/>
      <c r="O34" s="845"/>
      <c r="P34" s="846"/>
      <c r="Q34" s="847">
        <v>310</v>
      </c>
      <c r="R34" s="848"/>
      <c r="S34" s="848"/>
      <c r="T34" s="848"/>
      <c r="U34" s="848"/>
      <c r="V34" s="848">
        <v>260</v>
      </c>
      <c r="W34" s="848"/>
      <c r="X34" s="848"/>
      <c r="Y34" s="848"/>
      <c r="Z34" s="848"/>
      <c r="AA34" s="848">
        <v>49</v>
      </c>
      <c r="AB34" s="848"/>
      <c r="AC34" s="848"/>
      <c r="AD34" s="848"/>
      <c r="AE34" s="849"/>
      <c r="AF34" s="850">
        <v>133</v>
      </c>
      <c r="AG34" s="851"/>
      <c r="AH34" s="851"/>
      <c r="AI34" s="851"/>
      <c r="AJ34" s="852"/>
      <c r="AK34" s="898">
        <v>53</v>
      </c>
      <c r="AL34" s="894"/>
      <c r="AM34" s="894"/>
      <c r="AN34" s="894"/>
      <c r="AO34" s="894"/>
      <c r="AP34" s="894">
        <v>1431</v>
      </c>
      <c r="AQ34" s="894"/>
      <c r="AR34" s="894"/>
      <c r="AS34" s="894"/>
      <c r="AT34" s="894"/>
      <c r="AU34" s="894">
        <v>555</v>
      </c>
      <c r="AV34" s="894"/>
      <c r="AW34" s="894"/>
      <c r="AX34" s="894"/>
      <c r="AY34" s="894"/>
      <c r="AZ34" s="895" t="s">
        <v>587</v>
      </c>
      <c r="BA34" s="895"/>
      <c r="BB34" s="895"/>
      <c r="BC34" s="895"/>
      <c r="BD34" s="895"/>
      <c r="BE34" s="896" t="s">
        <v>414</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415</v>
      </c>
      <c r="C35" s="845"/>
      <c r="D35" s="845"/>
      <c r="E35" s="845"/>
      <c r="F35" s="845"/>
      <c r="G35" s="845"/>
      <c r="H35" s="845"/>
      <c r="I35" s="845"/>
      <c r="J35" s="845"/>
      <c r="K35" s="845"/>
      <c r="L35" s="845"/>
      <c r="M35" s="845"/>
      <c r="N35" s="845"/>
      <c r="O35" s="845"/>
      <c r="P35" s="846"/>
      <c r="Q35" s="847">
        <v>591</v>
      </c>
      <c r="R35" s="848"/>
      <c r="S35" s="848"/>
      <c r="T35" s="848"/>
      <c r="U35" s="848"/>
      <c r="V35" s="848">
        <v>589</v>
      </c>
      <c r="W35" s="848"/>
      <c r="X35" s="848"/>
      <c r="Y35" s="848"/>
      <c r="Z35" s="848"/>
      <c r="AA35" s="848">
        <v>2</v>
      </c>
      <c r="AB35" s="848"/>
      <c r="AC35" s="848"/>
      <c r="AD35" s="848"/>
      <c r="AE35" s="849"/>
      <c r="AF35" s="850">
        <v>5</v>
      </c>
      <c r="AG35" s="851"/>
      <c r="AH35" s="851"/>
      <c r="AI35" s="851"/>
      <c r="AJ35" s="852"/>
      <c r="AK35" s="898">
        <v>560</v>
      </c>
      <c r="AL35" s="894"/>
      <c r="AM35" s="894"/>
      <c r="AN35" s="894"/>
      <c r="AO35" s="894"/>
      <c r="AP35" s="894">
        <v>5577</v>
      </c>
      <c r="AQ35" s="894"/>
      <c r="AR35" s="894"/>
      <c r="AS35" s="894"/>
      <c r="AT35" s="894"/>
      <c r="AU35" s="894">
        <v>5577</v>
      </c>
      <c r="AV35" s="894"/>
      <c r="AW35" s="894"/>
      <c r="AX35" s="894"/>
      <c r="AY35" s="894"/>
      <c r="AZ35" s="895" t="s">
        <v>587</v>
      </c>
      <c r="BA35" s="895"/>
      <c r="BB35" s="895"/>
      <c r="BC35" s="895"/>
      <c r="BD35" s="895"/>
      <c r="BE35" s="896" t="s">
        <v>411</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t="s">
        <v>601</v>
      </c>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393</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1195</v>
      </c>
      <c r="AG63" s="908"/>
      <c r="AH63" s="908"/>
      <c r="AI63" s="908"/>
      <c r="AJ63" s="909"/>
      <c r="AK63" s="910"/>
      <c r="AL63" s="905"/>
      <c r="AM63" s="905"/>
      <c r="AN63" s="905"/>
      <c r="AO63" s="905"/>
      <c r="AP63" s="908">
        <v>10021</v>
      </c>
      <c r="AQ63" s="908"/>
      <c r="AR63" s="908"/>
      <c r="AS63" s="908"/>
      <c r="AT63" s="908"/>
      <c r="AU63" s="908">
        <v>7028</v>
      </c>
      <c r="AV63" s="908"/>
      <c r="AW63" s="908"/>
      <c r="AX63" s="908"/>
      <c r="AY63" s="908"/>
      <c r="AZ63" s="912"/>
      <c r="BA63" s="912"/>
      <c r="BB63" s="912"/>
      <c r="BC63" s="912"/>
      <c r="BD63" s="912"/>
      <c r="BE63" s="913"/>
      <c r="BF63" s="913"/>
      <c r="BG63" s="913"/>
      <c r="BH63" s="913"/>
      <c r="BI63" s="914"/>
      <c r="BJ63" s="915" t="s">
        <v>418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420</v>
      </c>
      <c r="B66" s="792"/>
      <c r="C66" s="792"/>
      <c r="D66" s="792"/>
      <c r="E66" s="792"/>
      <c r="F66" s="792"/>
      <c r="G66" s="792"/>
      <c r="H66" s="792"/>
      <c r="I66" s="792"/>
      <c r="J66" s="792"/>
      <c r="K66" s="792"/>
      <c r="L66" s="792"/>
      <c r="M66" s="792"/>
      <c r="N66" s="792"/>
      <c r="O66" s="792"/>
      <c r="P66" s="793"/>
      <c r="Q66" s="797" t="s">
        <v>397</v>
      </c>
      <c r="R66" s="798"/>
      <c r="S66" s="798"/>
      <c r="T66" s="798"/>
      <c r="U66" s="799"/>
      <c r="V66" s="797" t="s">
        <v>421</v>
      </c>
      <c r="W66" s="798"/>
      <c r="X66" s="798"/>
      <c r="Y66" s="798"/>
      <c r="Z66" s="799"/>
      <c r="AA66" s="797" t="s">
        <v>399</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593</v>
      </c>
      <c r="C68" s="934"/>
      <c r="D68" s="934"/>
      <c r="E68" s="934"/>
      <c r="F68" s="934"/>
      <c r="G68" s="934"/>
      <c r="H68" s="934"/>
      <c r="I68" s="934"/>
      <c r="J68" s="934"/>
      <c r="K68" s="934"/>
      <c r="L68" s="934"/>
      <c r="M68" s="934"/>
      <c r="N68" s="934"/>
      <c r="O68" s="934"/>
      <c r="P68" s="935"/>
      <c r="Q68" s="936">
        <v>1064</v>
      </c>
      <c r="R68" s="930"/>
      <c r="S68" s="930"/>
      <c r="T68" s="930"/>
      <c r="U68" s="930"/>
      <c r="V68" s="930">
        <v>1016</v>
      </c>
      <c r="W68" s="930"/>
      <c r="X68" s="930"/>
      <c r="Y68" s="930"/>
      <c r="Z68" s="930"/>
      <c r="AA68" s="930">
        <v>48</v>
      </c>
      <c r="AB68" s="930"/>
      <c r="AC68" s="930"/>
      <c r="AD68" s="930"/>
      <c r="AE68" s="930"/>
      <c r="AF68" s="930">
        <v>34</v>
      </c>
      <c r="AG68" s="930"/>
      <c r="AH68" s="930"/>
      <c r="AI68" s="930"/>
      <c r="AJ68" s="930"/>
      <c r="AK68" s="930" t="s">
        <v>602</v>
      </c>
      <c r="AL68" s="930"/>
      <c r="AM68" s="930"/>
      <c r="AN68" s="930"/>
      <c r="AO68" s="930"/>
      <c r="AP68" s="930">
        <v>903</v>
      </c>
      <c r="AQ68" s="930"/>
      <c r="AR68" s="930"/>
      <c r="AS68" s="930"/>
      <c r="AT68" s="930"/>
      <c r="AU68" s="930">
        <v>257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594</v>
      </c>
      <c r="C69" s="938"/>
      <c r="D69" s="938"/>
      <c r="E69" s="938"/>
      <c r="F69" s="938"/>
      <c r="G69" s="938"/>
      <c r="H69" s="938"/>
      <c r="I69" s="938"/>
      <c r="J69" s="938"/>
      <c r="K69" s="938"/>
      <c r="L69" s="938"/>
      <c r="M69" s="938"/>
      <c r="N69" s="938"/>
      <c r="O69" s="938"/>
      <c r="P69" s="939"/>
      <c r="Q69" s="940">
        <v>4678</v>
      </c>
      <c r="R69" s="894"/>
      <c r="S69" s="894"/>
      <c r="T69" s="894"/>
      <c r="U69" s="894"/>
      <c r="V69" s="894">
        <v>4271</v>
      </c>
      <c r="W69" s="894"/>
      <c r="X69" s="894"/>
      <c r="Y69" s="894"/>
      <c r="Z69" s="894"/>
      <c r="AA69" s="894">
        <v>408</v>
      </c>
      <c r="AB69" s="894"/>
      <c r="AC69" s="894"/>
      <c r="AD69" s="894"/>
      <c r="AE69" s="894"/>
      <c r="AF69" s="894">
        <v>408</v>
      </c>
      <c r="AG69" s="894"/>
      <c r="AH69" s="894"/>
      <c r="AI69" s="894"/>
      <c r="AJ69" s="894"/>
      <c r="AK69" s="894">
        <v>61</v>
      </c>
      <c r="AL69" s="894"/>
      <c r="AM69" s="894"/>
      <c r="AN69" s="894"/>
      <c r="AO69" s="894"/>
      <c r="AP69" s="894" t="s">
        <v>602</v>
      </c>
      <c r="AQ69" s="894"/>
      <c r="AR69" s="894"/>
      <c r="AS69" s="894"/>
      <c r="AT69" s="894"/>
      <c r="AU69" s="894" t="s">
        <v>602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595</v>
      </c>
      <c r="C70" s="938"/>
      <c r="D70" s="938"/>
      <c r="E70" s="938"/>
      <c r="F70" s="938"/>
      <c r="G70" s="938"/>
      <c r="H70" s="938"/>
      <c r="I70" s="938"/>
      <c r="J70" s="938"/>
      <c r="K70" s="938"/>
      <c r="L70" s="938"/>
      <c r="M70" s="938"/>
      <c r="N70" s="938"/>
      <c r="O70" s="938"/>
      <c r="P70" s="939"/>
      <c r="Q70" s="940">
        <v>717</v>
      </c>
      <c r="R70" s="894"/>
      <c r="S70" s="894"/>
      <c r="T70" s="894"/>
      <c r="U70" s="894"/>
      <c r="V70" s="894">
        <v>714</v>
      </c>
      <c r="W70" s="894"/>
      <c r="X70" s="894"/>
      <c r="Y70" s="894"/>
      <c r="Z70" s="894"/>
      <c r="AA70" s="894">
        <v>3</v>
      </c>
      <c r="AB70" s="894"/>
      <c r="AC70" s="894"/>
      <c r="AD70" s="894"/>
      <c r="AE70" s="894"/>
      <c r="AF70" s="894">
        <v>3</v>
      </c>
      <c r="AG70" s="894"/>
      <c r="AH70" s="894"/>
      <c r="AI70" s="894"/>
      <c r="AJ70" s="894"/>
      <c r="AK70" s="894">
        <v>9</v>
      </c>
      <c r="AL70" s="894"/>
      <c r="AM70" s="894"/>
      <c r="AN70" s="894"/>
      <c r="AO70" s="894"/>
      <c r="AP70" s="941" t="s">
        <v>602</v>
      </c>
      <c r="AQ70" s="894"/>
      <c r="AR70" s="894"/>
      <c r="AS70" s="894"/>
      <c r="AT70" s="894"/>
      <c r="AU70" s="894" t="s">
        <v>602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596</v>
      </c>
      <c r="C71" s="938"/>
      <c r="D71" s="938"/>
      <c r="E71" s="938"/>
      <c r="F71" s="938"/>
      <c r="G71" s="938"/>
      <c r="H71" s="938"/>
      <c r="I71" s="938"/>
      <c r="J71" s="938"/>
      <c r="K71" s="938"/>
      <c r="L71" s="938"/>
      <c r="M71" s="938"/>
      <c r="N71" s="938"/>
      <c r="O71" s="938"/>
      <c r="P71" s="939"/>
      <c r="Q71" s="940">
        <v>453</v>
      </c>
      <c r="R71" s="894"/>
      <c r="S71" s="894"/>
      <c r="T71" s="894"/>
      <c r="U71" s="894"/>
      <c r="V71" s="894">
        <v>436</v>
      </c>
      <c r="W71" s="894"/>
      <c r="X71" s="894"/>
      <c r="Y71" s="894"/>
      <c r="Z71" s="894"/>
      <c r="AA71" s="894">
        <v>16</v>
      </c>
      <c r="AB71" s="894"/>
      <c r="AC71" s="894"/>
      <c r="AD71" s="894"/>
      <c r="AE71" s="894"/>
      <c r="AF71" s="894">
        <v>16</v>
      </c>
      <c r="AG71" s="894"/>
      <c r="AH71" s="894"/>
      <c r="AI71" s="894"/>
      <c r="AJ71" s="894"/>
      <c r="AK71" s="894" t="s">
        <v>602</v>
      </c>
      <c r="AL71" s="894"/>
      <c r="AM71" s="894"/>
      <c r="AN71" s="894"/>
      <c r="AO71" s="894"/>
      <c r="AP71" s="894">
        <v>3580</v>
      </c>
      <c r="AQ71" s="894"/>
      <c r="AR71" s="894"/>
      <c r="AS71" s="894"/>
      <c r="AT71" s="894"/>
      <c r="AU71" s="894">
        <v>253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597</v>
      </c>
      <c r="C72" s="938"/>
      <c r="D72" s="938"/>
      <c r="E72" s="938"/>
      <c r="F72" s="938"/>
      <c r="G72" s="938"/>
      <c r="H72" s="938"/>
      <c r="I72" s="938"/>
      <c r="J72" s="938"/>
      <c r="K72" s="938"/>
      <c r="L72" s="938"/>
      <c r="M72" s="938"/>
      <c r="N72" s="938"/>
      <c r="O72" s="938"/>
      <c r="P72" s="939"/>
      <c r="Q72" s="940">
        <v>7</v>
      </c>
      <c r="R72" s="894"/>
      <c r="S72" s="894"/>
      <c r="T72" s="894"/>
      <c r="U72" s="894"/>
      <c r="V72" s="894">
        <v>6</v>
      </c>
      <c r="W72" s="894"/>
      <c r="X72" s="894"/>
      <c r="Y72" s="894"/>
      <c r="Z72" s="894"/>
      <c r="AA72" s="894">
        <v>2</v>
      </c>
      <c r="AB72" s="894"/>
      <c r="AC72" s="894"/>
      <c r="AD72" s="894"/>
      <c r="AE72" s="894"/>
      <c r="AF72" s="894">
        <v>2</v>
      </c>
      <c r="AG72" s="894"/>
      <c r="AH72" s="894"/>
      <c r="AI72" s="894"/>
      <c r="AJ72" s="894"/>
      <c r="AK72" s="894">
        <v>0</v>
      </c>
      <c r="AL72" s="894"/>
      <c r="AM72" s="894"/>
      <c r="AN72" s="894"/>
      <c r="AO72" s="894"/>
      <c r="AP72" s="894" t="s">
        <v>602</v>
      </c>
      <c r="AQ72" s="894"/>
      <c r="AR72" s="894"/>
      <c r="AS72" s="894"/>
      <c r="AT72" s="894"/>
      <c r="AU72" s="894" t="s">
        <v>602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598</v>
      </c>
      <c r="C73" s="938"/>
      <c r="D73" s="938"/>
      <c r="E73" s="938"/>
      <c r="F73" s="938"/>
      <c r="G73" s="938"/>
      <c r="H73" s="938"/>
      <c r="I73" s="938"/>
      <c r="J73" s="938"/>
      <c r="K73" s="938"/>
      <c r="L73" s="938"/>
      <c r="M73" s="938"/>
      <c r="N73" s="938"/>
      <c r="O73" s="938"/>
      <c r="P73" s="939"/>
      <c r="Q73" s="940">
        <v>51</v>
      </c>
      <c r="R73" s="894"/>
      <c r="S73" s="894"/>
      <c r="T73" s="894"/>
      <c r="U73" s="894"/>
      <c r="V73" s="894">
        <v>47</v>
      </c>
      <c r="W73" s="894"/>
      <c r="X73" s="894"/>
      <c r="Y73" s="894"/>
      <c r="Z73" s="894"/>
      <c r="AA73" s="894">
        <v>4</v>
      </c>
      <c r="AB73" s="894"/>
      <c r="AC73" s="894"/>
      <c r="AD73" s="894"/>
      <c r="AE73" s="894"/>
      <c r="AF73" s="894">
        <v>4</v>
      </c>
      <c r="AG73" s="894"/>
      <c r="AH73" s="894"/>
      <c r="AI73" s="894"/>
      <c r="AJ73" s="894"/>
      <c r="AK73" s="894" t="s">
        <v>602</v>
      </c>
      <c r="AL73" s="894"/>
      <c r="AM73" s="894"/>
      <c r="AN73" s="894"/>
      <c r="AO73" s="894"/>
      <c r="AP73" s="894" t="s">
        <v>602</v>
      </c>
      <c r="AQ73" s="894"/>
      <c r="AR73" s="894"/>
      <c r="AS73" s="894"/>
      <c r="AT73" s="894"/>
      <c r="AU73" s="894" t="s">
        <v>602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599</v>
      </c>
      <c r="C74" s="938"/>
      <c r="D74" s="938"/>
      <c r="E74" s="938"/>
      <c r="F74" s="938"/>
      <c r="G74" s="938"/>
      <c r="H74" s="938"/>
      <c r="I74" s="938"/>
      <c r="J74" s="938"/>
      <c r="K74" s="938"/>
      <c r="L74" s="938"/>
      <c r="M74" s="938"/>
      <c r="N74" s="938"/>
      <c r="O74" s="938"/>
      <c r="P74" s="939"/>
      <c r="Q74" s="940">
        <v>551</v>
      </c>
      <c r="R74" s="894"/>
      <c r="S74" s="894"/>
      <c r="T74" s="894"/>
      <c r="U74" s="894"/>
      <c r="V74" s="894">
        <v>514</v>
      </c>
      <c r="W74" s="894"/>
      <c r="X74" s="894"/>
      <c r="Y74" s="894"/>
      <c r="Z74" s="894"/>
      <c r="AA74" s="894">
        <v>37</v>
      </c>
      <c r="AB74" s="894"/>
      <c r="AC74" s="894"/>
      <c r="AD74" s="894"/>
      <c r="AE74" s="894"/>
      <c r="AF74" s="894">
        <v>37</v>
      </c>
      <c r="AG74" s="894"/>
      <c r="AH74" s="894"/>
      <c r="AI74" s="894"/>
      <c r="AJ74" s="894"/>
      <c r="AK74" s="894" t="s">
        <v>602</v>
      </c>
      <c r="AL74" s="894"/>
      <c r="AM74" s="894"/>
      <c r="AN74" s="894"/>
      <c r="AO74" s="894"/>
      <c r="AP74" s="894" t="s">
        <v>602</v>
      </c>
      <c r="AQ74" s="894"/>
      <c r="AR74" s="894"/>
      <c r="AS74" s="894"/>
      <c r="AT74" s="894"/>
      <c r="AU74" s="894" t="s">
        <v>602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600</v>
      </c>
      <c r="C75" s="938"/>
      <c r="D75" s="938"/>
      <c r="E75" s="938"/>
      <c r="F75" s="938"/>
      <c r="G75" s="938"/>
      <c r="H75" s="938"/>
      <c r="I75" s="938"/>
      <c r="J75" s="938"/>
      <c r="K75" s="938"/>
      <c r="L75" s="938"/>
      <c r="M75" s="938"/>
      <c r="N75" s="938"/>
      <c r="O75" s="938"/>
      <c r="P75" s="939"/>
      <c r="Q75" s="942">
        <v>108850</v>
      </c>
      <c r="R75" s="943"/>
      <c r="S75" s="943"/>
      <c r="T75" s="943"/>
      <c r="U75" s="898"/>
      <c r="V75" s="944">
        <v>106341</v>
      </c>
      <c r="W75" s="943"/>
      <c r="X75" s="943"/>
      <c r="Y75" s="943"/>
      <c r="Z75" s="898"/>
      <c r="AA75" s="944">
        <v>2508</v>
      </c>
      <c r="AB75" s="943"/>
      <c r="AC75" s="943"/>
      <c r="AD75" s="943"/>
      <c r="AE75" s="898"/>
      <c r="AF75" s="944">
        <v>2508</v>
      </c>
      <c r="AG75" s="943"/>
      <c r="AH75" s="943"/>
      <c r="AI75" s="943"/>
      <c r="AJ75" s="898"/>
      <c r="AK75" s="944">
        <v>1942</v>
      </c>
      <c r="AL75" s="943"/>
      <c r="AM75" s="943"/>
      <c r="AN75" s="943"/>
      <c r="AO75" s="898"/>
      <c r="AP75" s="944" t="s">
        <v>602</v>
      </c>
      <c r="AQ75" s="943"/>
      <c r="AR75" s="943"/>
      <c r="AS75" s="943"/>
      <c r="AT75" s="898"/>
      <c r="AU75" s="944" t="s">
        <v>602</v>
      </c>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603</v>
      </c>
      <c r="C76" s="938"/>
      <c r="D76" s="938"/>
      <c r="E76" s="938"/>
      <c r="F76" s="938"/>
      <c r="G76" s="938"/>
      <c r="H76" s="938"/>
      <c r="I76" s="938"/>
      <c r="J76" s="938"/>
      <c r="K76" s="938"/>
      <c r="L76" s="938"/>
      <c r="M76" s="938"/>
      <c r="N76" s="938"/>
      <c r="O76" s="938"/>
      <c r="P76" s="939"/>
      <c r="Q76" s="942">
        <v>10</v>
      </c>
      <c r="R76" s="943"/>
      <c r="S76" s="943"/>
      <c r="T76" s="943"/>
      <c r="U76" s="898"/>
      <c r="V76" s="944">
        <v>8</v>
      </c>
      <c r="W76" s="943"/>
      <c r="X76" s="943"/>
      <c r="Y76" s="943"/>
      <c r="Z76" s="898"/>
      <c r="AA76" s="944">
        <v>3</v>
      </c>
      <c r="AB76" s="943"/>
      <c r="AC76" s="943"/>
      <c r="AD76" s="943"/>
      <c r="AE76" s="898"/>
      <c r="AF76" s="944">
        <v>3</v>
      </c>
      <c r="AG76" s="943"/>
      <c r="AH76" s="943"/>
      <c r="AI76" s="943"/>
      <c r="AJ76" s="898"/>
      <c r="AK76" s="944" t="s">
        <v>602</v>
      </c>
      <c r="AL76" s="943"/>
      <c r="AM76" s="943"/>
      <c r="AN76" s="943"/>
      <c r="AO76" s="898"/>
      <c r="AP76" s="944" t="s">
        <v>602</v>
      </c>
      <c r="AQ76" s="943"/>
      <c r="AR76" s="943"/>
      <c r="AS76" s="943"/>
      <c r="AT76" s="898"/>
      <c r="AU76" s="944" t="s">
        <v>602</v>
      </c>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393</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427</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v>6486</v>
      </c>
      <c r="CS102" s="916"/>
      <c r="CT102" s="916"/>
      <c r="CU102" s="916"/>
      <c r="CV102" s="956"/>
      <c r="CW102" s="955">
        <v>870</v>
      </c>
      <c r="CX102" s="916"/>
      <c r="CY102" s="916"/>
      <c r="CZ102" s="916"/>
      <c r="DA102" s="956"/>
      <c r="DB102" s="955" t="s">
        <v>602</v>
      </c>
      <c r="DC102" s="916"/>
      <c r="DD102" s="916"/>
      <c r="DE102" s="916"/>
      <c r="DF102" s="956"/>
      <c r="DG102" s="955">
        <v>416</v>
      </c>
      <c r="DH102" s="916"/>
      <c r="DI102" s="916"/>
      <c r="DJ102" s="916"/>
      <c r="DK102" s="956"/>
      <c r="DL102" s="955" t="s">
        <v>602</v>
      </c>
      <c r="DM102" s="916"/>
      <c r="DN102" s="916"/>
      <c r="DO102" s="916"/>
      <c r="DP102" s="956"/>
      <c r="DQ102" s="955">
        <v>89</v>
      </c>
      <c r="DR102" s="916"/>
      <c r="DS102" s="916"/>
      <c r="DT102" s="916"/>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435</v>
      </c>
      <c r="AB109" s="958"/>
      <c r="AC109" s="958"/>
      <c r="AD109" s="958"/>
      <c r="AE109" s="959"/>
      <c r="AF109" s="957" t="s">
        <v>436</v>
      </c>
      <c r="AG109" s="958"/>
      <c r="AH109" s="958"/>
      <c r="AI109" s="958"/>
      <c r="AJ109" s="959"/>
      <c r="AK109" s="957" t="s">
        <v>308</v>
      </c>
      <c r="AL109" s="958"/>
      <c r="AM109" s="958"/>
      <c r="AN109" s="958"/>
      <c r="AO109" s="959"/>
      <c r="AP109" s="957" t="s">
        <v>437</v>
      </c>
      <c r="AQ109" s="958"/>
      <c r="AR109" s="958"/>
      <c r="AS109" s="958"/>
      <c r="AT109" s="960"/>
      <c r="AU109" s="977" t="s">
        <v>434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435</v>
      </c>
      <c r="BR109" s="958"/>
      <c r="BS109" s="958"/>
      <c r="BT109" s="958"/>
      <c r="BU109" s="959"/>
      <c r="BV109" s="957" t="s">
        <v>436</v>
      </c>
      <c r="BW109" s="958"/>
      <c r="BX109" s="958"/>
      <c r="BY109" s="958"/>
      <c r="BZ109" s="959"/>
      <c r="CA109" s="957" t="s">
        <v>308</v>
      </c>
      <c r="CB109" s="958"/>
      <c r="CC109" s="958"/>
      <c r="CD109" s="958"/>
      <c r="CE109" s="959"/>
      <c r="CF109" s="978" t="s">
        <v>437</v>
      </c>
      <c r="CG109" s="978"/>
      <c r="CH109" s="978"/>
      <c r="CI109" s="978"/>
      <c r="CJ109" s="978"/>
      <c r="CK109" s="957" t="s">
        <v>438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435</v>
      </c>
      <c r="DH109" s="958"/>
      <c r="DI109" s="958"/>
      <c r="DJ109" s="958"/>
      <c r="DK109" s="959"/>
      <c r="DL109" s="957" t="s">
        <v>436</v>
      </c>
      <c r="DM109" s="958"/>
      <c r="DN109" s="958"/>
      <c r="DO109" s="958"/>
      <c r="DP109" s="959"/>
      <c r="DQ109" s="957" t="s">
        <v>308</v>
      </c>
      <c r="DR109" s="958"/>
      <c r="DS109" s="958"/>
      <c r="DT109" s="958"/>
      <c r="DU109" s="959"/>
      <c r="DV109" s="957" t="s">
        <v>437</v>
      </c>
      <c r="DW109" s="958"/>
      <c r="DX109" s="958"/>
      <c r="DY109" s="958"/>
      <c r="DZ109" s="960"/>
    </row>
    <row r="110" spans="1:131" s="226" customFormat="1" ht="26.25" customHeight="1" x14ac:dyDescent="0.2">
      <c r="A110" s="961" t="s">
        <v>439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1155064</v>
      </c>
      <c r="AB110" s="965"/>
      <c r="AC110" s="965"/>
      <c r="AD110" s="965"/>
      <c r="AE110" s="966"/>
      <c r="AF110" s="967">
        <v>1135735</v>
      </c>
      <c r="AG110" s="965"/>
      <c r="AH110" s="965"/>
      <c r="AI110" s="965"/>
      <c r="AJ110" s="966"/>
      <c r="AK110" s="967">
        <v>1146184</v>
      </c>
      <c r="AL110" s="965"/>
      <c r="AM110" s="965"/>
      <c r="AN110" s="965"/>
      <c r="AO110" s="966"/>
      <c r="AP110" s="968">
        <v>12.9</v>
      </c>
      <c r="AQ110" s="969"/>
      <c r="AR110" s="969"/>
      <c r="AS110" s="969"/>
      <c r="AT110" s="970"/>
      <c r="AU110" s="971" t="s">
        <v>72</v>
      </c>
      <c r="AV110" s="972"/>
      <c r="AW110" s="972"/>
      <c r="AX110" s="972"/>
      <c r="AY110" s="972"/>
      <c r="AZ110" s="994" t="s">
        <v>440</v>
      </c>
      <c r="BA110" s="962"/>
      <c r="BB110" s="962"/>
      <c r="BC110" s="962"/>
      <c r="BD110" s="962"/>
      <c r="BE110" s="962"/>
      <c r="BF110" s="962"/>
      <c r="BG110" s="962"/>
      <c r="BH110" s="962"/>
      <c r="BI110" s="962"/>
      <c r="BJ110" s="962"/>
      <c r="BK110" s="962"/>
      <c r="BL110" s="962"/>
      <c r="BM110" s="962"/>
      <c r="BN110" s="962"/>
      <c r="BO110" s="962"/>
      <c r="BP110" s="963"/>
      <c r="BQ110" s="995">
        <v>11829012</v>
      </c>
      <c r="BR110" s="996"/>
      <c r="BS110" s="996"/>
      <c r="BT110" s="996"/>
      <c r="BU110" s="996"/>
      <c r="BV110" s="996">
        <v>12076243</v>
      </c>
      <c r="BW110" s="996"/>
      <c r="BX110" s="996"/>
      <c r="BY110" s="996"/>
      <c r="BZ110" s="996"/>
      <c r="CA110" s="996">
        <v>12031149</v>
      </c>
      <c r="CB110" s="996"/>
      <c r="CC110" s="996"/>
      <c r="CD110" s="996"/>
      <c r="CE110" s="996"/>
      <c r="CF110" s="1009">
        <v>135.69999999999999</v>
      </c>
      <c r="CG110" s="1010"/>
      <c r="CH110" s="1010"/>
      <c r="CI110" s="1010"/>
      <c r="CJ110" s="1010"/>
      <c r="CK110" s="1011" t="s">
        <v>441</v>
      </c>
      <c r="CL110" s="1012"/>
      <c r="CM110" s="994" t="s">
        <v>442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129</v>
      </c>
      <c r="DH110" s="996"/>
      <c r="DI110" s="996"/>
      <c r="DJ110" s="996"/>
      <c r="DK110" s="996"/>
      <c r="DL110" s="996" t="s">
        <v>443</v>
      </c>
      <c r="DM110" s="996"/>
      <c r="DN110" s="996"/>
      <c r="DO110" s="996"/>
      <c r="DP110" s="996"/>
      <c r="DQ110" s="996" t="s">
        <v>129</v>
      </c>
      <c r="DR110" s="996"/>
      <c r="DS110" s="996"/>
      <c r="DT110" s="996"/>
      <c r="DU110" s="996"/>
      <c r="DV110" s="997" t="s">
        <v>443</v>
      </c>
      <c r="DW110" s="997"/>
      <c r="DX110" s="997"/>
      <c r="DY110" s="997"/>
      <c r="DZ110" s="998"/>
    </row>
    <row r="111" spans="1:131" s="226" customFormat="1" ht="26.25" customHeight="1" x14ac:dyDescent="0.2">
      <c r="A111" s="999" t="s">
        <v>444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129</v>
      </c>
      <c r="AG111" s="1003"/>
      <c r="AH111" s="1003"/>
      <c r="AI111" s="1003"/>
      <c r="AJ111" s="1004"/>
      <c r="AK111" s="1005" t="s">
        <v>443</v>
      </c>
      <c r="AL111" s="1003"/>
      <c r="AM111" s="1003"/>
      <c r="AN111" s="1003"/>
      <c r="AO111" s="1004"/>
      <c r="AP111" s="1006" t="s">
        <v>445</v>
      </c>
      <c r="AQ111" s="1007"/>
      <c r="AR111" s="1007"/>
      <c r="AS111" s="1007"/>
      <c r="AT111" s="1008"/>
      <c r="AU111" s="973"/>
      <c r="AV111" s="974"/>
      <c r="AW111" s="974"/>
      <c r="AX111" s="974"/>
      <c r="AY111" s="974"/>
      <c r="AZ111" s="987" t="s">
        <v>446</v>
      </c>
      <c r="BA111" s="988"/>
      <c r="BB111" s="988"/>
      <c r="BC111" s="988"/>
      <c r="BD111" s="988"/>
      <c r="BE111" s="988"/>
      <c r="BF111" s="988"/>
      <c r="BG111" s="988"/>
      <c r="BH111" s="988"/>
      <c r="BI111" s="988"/>
      <c r="BJ111" s="988"/>
      <c r="BK111" s="988"/>
      <c r="BL111" s="988"/>
      <c r="BM111" s="988"/>
      <c r="BN111" s="988"/>
      <c r="BO111" s="988"/>
      <c r="BP111" s="989"/>
      <c r="BQ111" s="990" t="s">
        <v>129</v>
      </c>
      <c r="BR111" s="991"/>
      <c r="BS111" s="991"/>
      <c r="BT111" s="991"/>
      <c r="BU111" s="991"/>
      <c r="BV111" s="991" t="s">
        <v>445</v>
      </c>
      <c r="BW111" s="991"/>
      <c r="BX111" s="991"/>
      <c r="BY111" s="991"/>
      <c r="BZ111" s="991"/>
      <c r="CA111" s="991" t="s">
        <v>129</v>
      </c>
      <c r="CB111" s="991"/>
      <c r="CC111" s="991"/>
      <c r="CD111" s="991"/>
      <c r="CE111" s="991"/>
      <c r="CF111" s="985" t="s">
        <v>129</v>
      </c>
      <c r="CG111" s="986"/>
      <c r="CH111" s="986"/>
      <c r="CI111" s="986"/>
      <c r="CJ111" s="986"/>
      <c r="CK111" s="1013"/>
      <c r="CL111" s="1014"/>
      <c r="CM111" s="987" t="s">
        <v>447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443</v>
      </c>
      <c r="DH111" s="991"/>
      <c r="DI111" s="991"/>
      <c r="DJ111" s="991"/>
      <c r="DK111" s="991"/>
      <c r="DL111" s="991" t="s">
        <v>445</v>
      </c>
      <c r="DM111" s="991"/>
      <c r="DN111" s="991"/>
      <c r="DO111" s="991"/>
      <c r="DP111" s="991"/>
      <c r="DQ111" s="991" t="s">
        <v>129</v>
      </c>
      <c r="DR111" s="991"/>
      <c r="DS111" s="991"/>
      <c r="DT111" s="991"/>
      <c r="DU111" s="991"/>
      <c r="DV111" s="992" t="s">
        <v>445</v>
      </c>
      <c r="DW111" s="992"/>
      <c r="DX111" s="992"/>
      <c r="DY111" s="992"/>
      <c r="DZ111" s="993"/>
    </row>
    <row r="112" spans="1:131" s="226" customFormat="1" ht="26.25" customHeight="1" x14ac:dyDescent="0.2">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129</v>
      </c>
      <c r="AB112" s="1024"/>
      <c r="AC112" s="1024"/>
      <c r="AD112" s="1024"/>
      <c r="AE112" s="1025"/>
      <c r="AF112" s="1026" t="s">
        <v>129</v>
      </c>
      <c r="AG112" s="1024"/>
      <c r="AH112" s="1024"/>
      <c r="AI112" s="1024"/>
      <c r="AJ112" s="1025"/>
      <c r="AK112" s="1026" t="s">
        <v>443</v>
      </c>
      <c r="AL112" s="1024"/>
      <c r="AM112" s="1024"/>
      <c r="AN112" s="1024"/>
      <c r="AO112" s="1025"/>
      <c r="AP112" s="1027" t="s">
        <v>129</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7851441</v>
      </c>
      <c r="BR112" s="991"/>
      <c r="BS112" s="991"/>
      <c r="BT112" s="991"/>
      <c r="BU112" s="991"/>
      <c r="BV112" s="991">
        <v>7413282</v>
      </c>
      <c r="BW112" s="991"/>
      <c r="BX112" s="991"/>
      <c r="BY112" s="991"/>
      <c r="BZ112" s="991"/>
      <c r="CA112" s="991">
        <v>7028344</v>
      </c>
      <c r="CB112" s="991"/>
      <c r="CC112" s="991"/>
      <c r="CD112" s="991"/>
      <c r="CE112" s="991"/>
      <c r="CF112" s="985">
        <v>79.2</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129</v>
      </c>
      <c r="DH112" s="991"/>
      <c r="DI112" s="991"/>
      <c r="DJ112" s="991"/>
      <c r="DK112" s="991"/>
      <c r="DL112" s="991" t="s">
        <v>129</v>
      </c>
      <c r="DM112" s="991"/>
      <c r="DN112" s="991"/>
      <c r="DO112" s="991"/>
      <c r="DP112" s="991"/>
      <c r="DQ112" s="991" t="s">
        <v>443</v>
      </c>
      <c r="DR112" s="991"/>
      <c r="DS112" s="991"/>
      <c r="DT112" s="991"/>
      <c r="DU112" s="991"/>
      <c r="DV112" s="992" t="s">
        <v>129</v>
      </c>
      <c r="DW112" s="992"/>
      <c r="DX112" s="992"/>
      <c r="DY112" s="992"/>
      <c r="DZ112" s="993"/>
    </row>
    <row r="113" spans="1:130" s="226" customFormat="1" ht="26.25" customHeight="1" x14ac:dyDescent="0.2">
      <c r="A113" s="1019"/>
      <c r="B113" s="1020"/>
      <c r="C113" s="988" t="s">
        <v>452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553758</v>
      </c>
      <c r="AB113" s="1003"/>
      <c r="AC113" s="1003"/>
      <c r="AD113" s="1003"/>
      <c r="AE113" s="1004"/>
      <c r="AF113" s="1005">
        <v>694375</v>
      </c>
      <c r="AG113" s="1003"/>
      <c r="AH113" s="1003"/>
      <c r="AI113" s="1003"/>
      <c r="AJ113" s="1004"/>
      <c r="AK113" s="1005">
        <v>703628</v>
      </c>
      <c r="AL113" s="1003"/>
      <c r="AM113" s="1003"/>
      <c r="AN113" s="1003"/>
      <c r="AO113" s="1004"/>
      <c r="AP113" s="1006">
        <v>7.9</v>
      </c>
      <c r="AQ113" s="1007"/>
      <c r="AR113" s="1007"/>
      <c r="AS113" s="1007"/>
      <c r="AT113" s="1008"/>
      <c r="AU113" s="973"/>
      <c r="AV113" s="974"/>
      <c r="AW113" s="974"/>
      <c r="AX113" s="974"/>
      <c r="AY113" s="974"/>
      <c r="AZ113" s="987" t="s">
        <v>453</v>
      </c>
      <c r="BA113" s="988"/>
      <c r="BB113" s="988"/>
      <c r="BC113" s="988"/>
      <c r="BD113" s="988"/>
      <c r="BE113" s="988"/>
      <c r="BF113" s="988"/>
      <c r="BG113" s="988"/>
      <c r="BH113" s="988"/>
      <c r="BI113" s="988"/>
      <c r="BJ113" s="988"/>
      <c r="BK113" s="988"/>
      <c r="BL113" s="988"/>
      <c r="BM113" s="988"/>
      <c r="BN113" s="988"/>
      <c r="BO113" s="988"/>
      <c r="BP113" s="989"/>
      <c r="BQ113" s="990">
        <v>602108</v>
      </c>
      <c r="BR113" s="991"/>
      <c r="BS113" s="991"/>
      <c r="BT113" s="991"/>
      <c r="BU113" s="991"/>
      <c r="BV113" s="991">
        <v>522069</v>
      </c>
      <c r="BW113" s="991"/>
      <c r="BX113" s="991"/>
      <c r="BY113" s="991"/>
      <c r="BZ113" s="991"/>
      <c r="CA113" s="991">
        <v>509402</v>
      </c>
      <c r="CB113" s="991"/>
      <c r="CC113" s="991"/>
      <c r="CD113" s="991"/>
      <c r="CE113" s="991"/>
      <c r="CF113" s="985">
        <v>5.7</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129</v>
      </c>
      <c r="DM113" s="1024"/>
      <c r="DN113" s="1024"/>
      <c r="DO113" s="1024"/>
      <c r="DP113" s="1025"/>
      <c r="DQ113" s="1026" t="s">
        <v>129</v>
      </c>
      <c r="DR113" s="1024"/>
      <c r="DS113" s="1024"/>
      <c r="DT113" s="1024"/>
      <c r="DU113" s="1025"/>
      <c r="DV113" s="1027" t="s">
        <v>129</v>
      </c>
      <c r="DW113" s="1028"/>
      <c r="DX113" s="1028"/>
      <c r="DY113" s="1028"/>
      <c r="DZ113" s="1029"/>
    </row>
    <row r="114" spans="1:130" s="226" customFormat="1" ht="26.25" customHeight="1" x14ac:dyDescent="0.2">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74268</v>
      </c>
      <c r="AB114" s="1024"/>
      <c r="AC114" s="1024"/>
      <c r="AD114" s="1024"/>
      <c r="AE114" s="1025"/>
      <c r="AF114" s="1026">
        <v>84772</v>
      </c>
      <c r="AG114" s="1024"/>
      <c r="AH114" s="1024"/>
      <c r="AI114" s="1024"/>
      <c r="AJ114" s="1025"/>
      <c r="AK114" s="1026">
        <v>94233</v>
      </c>
      <c r="AL114" s="1024"/>
      <c r="AM114" s="1024"/>
      <c r="AN114" s="1024"/>
      <c r="AO114" s="1025"/>
      <c r="AP114" s="1027">
        <v>1.1000000000000001</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1858764</v>
      </c>
      <c r="BR114" s="991"/>
      <c r="BS114" s="991"/>
      <c r="BT114" s="991"/>
      <c r="BU114" s="991"/>
      <c r="BV114" s="991">
        <v>1985279</v>
      </c>
      <c r="BW114" s="991"/>
      <c r="BX114" s="991"/>
      <c r="BY114" s="991"/>
      <c r="BZ114" s="991"/>
      <c r="CA114" s="991">
        <v>1753587</v>
      </c>
      <c r="CB114" s="991"/>
      <c r="CC114" s="991"/>
      <c r="CD114" s="991"/>
      <c r="CE114" s="991"/>
      <c r="CF114" s="985">
        <v>19.8</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458</v>
      </c>
      <c r="DM114" s="1024"/>
      <c r="DN114" s="1024"/>
      <c r="DO114" s="1024"/>
      <c r="DP114" s="1025"/>
      <c r="DQ114" s="1026" t="s">
        <v>445</v>
      </c>
      <c r="DR114" s="1024"/>
      <c r="DS114" s="1024"/>
      <c r="DT114" s="1024"/>
      <c r="DU114" s="1025"/>
      <c r="DV114" s="1027" t="s">
        <v>129</v>
      </c>
      <c r="DW114" s="1028"/>
      <c r="DX114" s="1028"/>
      <c r="DY114" s="1028"/>
      <c r="DZ114" s="1029"/>
    </row>
    <row r="115" spans="1:130" s="226" customFormat="1" ht="26.25" customHeight="1" x14ac:dyDescent="0.2">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129</v>
      </c>
      <c r="AB115" s="1003"/>
      <c r="AC115" s="1003"/>
      <c r="AD115" s="1003"/>
      <c r="AE115" s="1004"/>
      <c r="AF115" s="1005" t="s">
        <v>129</v>
      </c>
      <c r="AG115" s="1003"/>
      <c r="AH115" s="1003"/>
      <c r="AI115" s="1003"/>
      <c r="AJ115" s="1004"/>
      <c r="AK115" s="1005" t="s">
        <v>129</v>
      </c>
      <c r="AL115" s="1003"/>
      <c r="AM115" s="1003"/>
      <c r="AN115" s="1003"/>
      <c r="AO115" s="1004"/>
      <c r="AP115" s="1006" t="s">
        <v>129</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v>173420</v>
      </c>
      <c r="BR115" s="991"/>
      <c r="BS115" s="991"/>
      <c r="BT115" s="991"/>
      <c r="BU115" s="991"/>
      <c r="BV115" s="991">
        <v>205035</v>
      </c>
      <c r="BW115" s="991"/>
      <c r="BX115" s="991"/>
      <c r="BY115" s="991"/>
      <c r="BZ115" s="991"/>
      <c r="CA115" s="991">
        <v>89399</v>
      </c>
      <c r="CB115" s="991"/>
      <c r="CC115" s="991"/>
      <c r="CD115" s="991"/>
      <c r="CE115" s="991"/>
      <c r="CF115" s="985">
        <v>1</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129</v>
      </c>
      <c r="DH115" s="1024"/>
      <c r="DI115" s="1024"/>
      <c r="DJ115" s="1024"/>
      <c r="DK115" s="1025"/>
      <c r="DL115" s="1026" t="s">
        <v>129</v>
      </c>
      <c r="DM115" s="1024"/>
      <c r="DN115" s="1024"/>
      <c r="DO115" s="1024"/>
      <c r="DP115" s="1025"/>
      <c r="DQ115" s="1026" t="s">
        <v>445</v>
      </c>
      <c r="DR115" s="1024"/>
      <c r="DS115" s="1024"/>
      <c r="DT115" s="1024"/>
      <c r="DU115" s="1025"/>
      <c r="DV115" s="1027" t="s">
        <v>443</v>
      </c>
      <c r="DW115" s="1028"/>
      <c r="DX115" s="1028"/>
      <c r="DY115" s="1028"/>
      <c r="DZ115" s="1029"/>
    </row>
    <row r="116" spans="1:130" s="226" customFormat="1" ht="26.25" customHeight="1" x14ac:dyDescent="0.2">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129</v>
      </c>
      <c r="AG116" s="1024"/>
      <c r="AH116" s="1024"/>
      <c r="AI116" s="1024"/>
      <c r="AJ116" s="1025"/>
      <c r="AK116" s="1026" t="s">
        <v>443</v>
      </c>
      <c r="AL116" s="1024"/>
      <c r="AM116" s="1024"/>
      <c r="AN116" s="1024"/>
      <c r="AO116" s="1025"/>
      <c r="AP116" s="1027" t="s">
        <v>458</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458</v>
      </c>
      <c r="BR116" s="991"/>
      <c r="BS116" s="991"/>
      <c r="BT116" s="991"/>
      <c r="BU116" s="991"/>
      <c r="BV116" s="991" t="s">
        <v>445</v>
      </c>
      <c r="BW116" s="991"/>
      <c r="BX116" s="991"/>
      <c r="BY116" s="991"/>
      <c r="BZ116" s="991"/>
      <c r="CA116" s="991" t="s">
        <v>129</v>
      </c>
      <c r="CB116" s="991"/>
      <c r="CC116" s="991"/>
      <c r="CD116" s="991"/>
      <c r="CE116" s="991"/>
      <c r="CF116" s="985" t="s">
        <v>129</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445</v>
      </c>
      <c r="DH116" s="1024"/>
      <c r="DI116" s="1024"/>
      <c r="DJ116" s="1024"/>
      <c r="DK116" s="1025"/>
      <c r="DL116" s="1026" t="s">
        <v>129</v>
      </c>
      <c r="DM116" s="1024"/>
      <c r="DN116" s="1024"/>
      <c r="DO116" s="1024"/>
      <c r="DP116" s="1025"/>
      <c r="DQ116" s="1026" t="s">
        <v>129</v>
      </c>
      <c r="DR116" s="1024"/>
      <c r="DS116" s="1024"/>
      <c r="DT116" s="1024"/>
      <c r="DU116" s="1025"/>
      <c r="DV116" s="1027" t="s">
        <v>129</v>
      </c>
      <c r="DW116" s="1028"/>
      <c r="DX116" s="1028"/>
      <c r="DY116" s="1028"/>
      <c r="DZ116" s="1029"/>
    </row>
    <row r="117" spans="1:130" s="226" customFormat="1" ht="26.25" customHeight="1" x14ac:dyDescent="0.2">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1783090</v>
      </c>
      <c r="AB117" s="1044"/>
      <c r="AC117" s="1044"/>
      <c r="AD117" s="1044"/>
      <c r="AE117" s="1045"/>
      <c r="AF117" s="1046">
        <v>1914882</v>
      </c>
      <c r="AG117" s="1044"/>
      <c r="AH117" s="1044"/>
      <c r="AI117" s="1044"/>
      <c r="AJ117" s="1045"/>
      <c r="AK117" s="1046">
        <v>1944045</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458</v>
      </c>
      <c r="BR117" s="991"/>
      <c r="BS117" s="991"/>
      <c r="BT117" s="991"/>
      <c r="BU117" s="991"/>
      <c r="BV117" s="991" t="s">
        <v>129</v>
      </c>
      <c r="BW117" s="991"/>
      <c r="BX117" s="991"/>
      <c r="BY117" s="991"/>
      <c r="BZ117" s="991"/>
      <c r="CA117" s="991" t="s">
        <v>458</v>
      </c>
      <c r="CB117" s="991"/>
      <c r="CC117" s="991"/>
      <c r="CD117" s="991"/>
      <c r="CE117" s="991"/>
      <c r="CF117" s="985" t="s">
        <v>129</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458</v>
      </c>
      <c r="DM117" s="1024"/>
      <c r="DN117" s="1024"/>
      <c r="DO117" s="1024"/>
      <c r="DP117" s="1025"/>
      <c r="DQ117" s="1026" t="s">
        <v>445</v>
      </c>
      <c r="DR117" s="1024"/>
      <c r="DS117" s="1024"/>
      <c r="DT117" s="1024"/>
      <c r="DU117" s="1025"/>
      <c r="DV117" s="1027" t="s">
        <v>458</v>
      </c>
      <c r="DW117" s="1028"/>
      <c r="DX117" s="1028"/>
      <c r="DY117" s="1028"/>
      <c r="DZ117" s="1029"/>
    </row>
    <row r="118" spans="1:130" s="226" customFormat="1" ht="26.25" customHeight="1" x14ac:dyDescent="0.2">
      <c r="A118" s="977" t="s">
        <v>438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435</v>
      </c>
      <c r="AB118" s="958"/>
      <c r="AC118" s="958"/>
      <c r="AD118" s="958"/>
      <c r="AE118" s="959"/>
      <c r="AF118" s="957" t="s">
        <v>436</v>
      </c>
      <c r="AG118" s="958"/>
      <c r="AH118" s="958"/>
      <c r="AI118" s="958"/>
      <c r="AJ118" s="959"/>
      <c r="AK118" s="957" t="s">
        <v>308</v>
      </c>
      <c r="AL118" s="958"/>
      <c r="AM118" s="958"/>
      <c r="AN118" s="958"/>
      <c r="AO118" s="959"/>
      <c r="AP118" s="1035" t="s">
        <v>437</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458</v>
      </c>
      <c r="BR118" s="1065"/>
      <c r="BS118" s="1065"/>
      <c r="BT118" s="1065"/>
      <c r="BU118" s="1065"/>
      <c r="BV118" s="1065" t="s">
        <v>443</v>
      </c>
      <c r="BW118" s="1065"/>
      <c r="BX118" s="1065"/>
      <c r="BY118" s="1065"/>
      <c r="BZ118" s="1065"/>
      <c r="CA118" s="1065" t="s">
        <v>129</v>
      </c>
      <c r="CB118" s="1065"/>
      <c r="CC118" s="1065"/>
      <c r="CD118" s="1065"/>
      <c r="CE118" s="1065"/>
      <c r="CF118" s="985" t="s">
        <v>129</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458</v>
      </c>
      <c r="DH118" s="1024"/>
      <c r="DI118" s="1024"/>
      <c r="DJ118" s="1024"/>
      <c r="DK118" s="1025"/>
      <c r="DL118" s="1026" t="s">
        <v>129</v>
      </c>
      <c r="DM118" s="1024"/>
      <c r="DN118" s="1024"/>
      <c r="DO118" s="1024"/>
      <c r="DP118" s="1025"/>
      <c r="DQ118" s="1026" t="s">
        <v>458</v>
      </c>
      <c r="DR118" s="1024"/>
      <c r="DS118" s="1024"/>
      <c r="DT118" s="1024"/>
      <c r="DU118" s="1025"/>
      <c r="DV118" s="1027" t="s">
        <v>458</v>
      </c>
      <c r="DW118" s="1028"/>
      <c r="DX118" s="1028"/>
      <c r="DY118" s="1028"/>
      <c r="DZ118" s="1029"/>
    </row>
    <row r="119" spans="1:130" s="226" customFormat="1" ht="26.25" customHeight="1" x14ac:dyDescent="0.2">
      <c r="A119" s="1121" t="s">
        <v>441</v>
      </c>
      <c r="B119" s="1012"/>
      <c r="C119" s="994" t="s">
        <v>442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443</v>
      </c>
      <c r="AB119" s="965"/>
      <c r="AC119" s="965"/>
      <c r="AD119" s="965"/>
      <c r="AE119" s="966"/>
      <c r="AF119" s="967" t="s">
        <v>458</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470</v>
      </c>
      <c r="BP119" s="1070"/>
      <c r="BQ119" s="1064">
        <v>22314745</v>
      </c>
      <c r="BR119" s="1065"/>
      <c r="BS119" s="1065"/>
      <c r="BT119" s="1065"/>
      <c r="BU119" s="1065"/>
      <c r="BV119" s="1065">
        <v>22201908</v>
      </c>
      <c r="BW119" s="1065"/>
      <c r="BX119" s="1065"/>
      <c r="BY119" s="1065"/>
      <c r="BZ119" s="1065"/>
      <c r="CA119" s="1065">
        <v>21411881</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458</v>
      </c>
      <c r="DR119" s="1051"/>
      <c r="DS119" s="1051"/>
      <c r="DT119" s="1051"/>
      <c r="DU119" s="1052"/>
      <c r="DV119" s="1053" t="s">
        <v>129</v>
      </c>
      <c r="DW119" s="1054"/>
      <c r="DX119" s="1054"/>
      <c r="DY119" s="1054"/>
      <c r="DZ119" s="1055"/>
    </row>
    <row r="120" spans="1:130" s="226" customFormat="1" ht="26.25" customHeight="1" x14ac:dyDescent="0.2">
      <c r="A120" s="1122"/>
      <c r="B120" s="1014"/>
      <c r="C120" s="987" t="s">
        <v>447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129</v>
      </c>
      <c r="AG120" s="1024"/>
      <c r="AH120" s="1024"/>
      <c r="AI120" s="1024"/>
      <c r="AJ120" s="1025"/>
      <c r="AK120" s="1026" t="s">
        <v>129</v>
      </c>
      <c r="AL120" s="1024"/>
      <c r="AM120" s="1024"/>
      <c r="AN120" s="1024"/>
      <c r="AO120" s="1025"/>
      <c r="AP120" s="1027" t="s">
        <v>129</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7985155</v>
      </c>
      <c r="BR120" s="996"/>
      <c r="BS120" s="996"/>
      <c r="BT120" s="996"/>
      <c r="BU120" s="996"/>
      <c r="BV120" s="996">
        <v>8949291</v>
      </c>
      <c r="BW120" s="996"/>
      <c r="BX120" s="996"/>
      <c r="BY120" s="996"/>
      <c r="BZ120" s="996"/>
      <c r="CA120" s="996">
        <v>10459949</v>
      </c>
      <c r="CB120" s="996"/>
      <c r="CC120" s="996"/>
      <c r="CD120" s="996"/>
      <c r="CE120" s="996"/>
      <c r="CF120" s="1009">
        <v>117.9</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t="s">
        <v>443</v>
      </c>
      <c r="DH120" s="996"/>
      <c r="DI120" s="996"/>
      <c r="DJ120" s="996"/>
      <c r="DK120" s="996"/>
      <c r="DL120" s="996">
        <v>5897143</v>
      </c>
      <c r="DM120" s="996"/>
      <c r="DN120" s="996"/>
      <c r="DO120" s="996"/>
      <c r="DP120" s="996"/>
      <c r="DQ120" s="996">
        <v>5576883</v>
      </c>
      <c r="DR120" s="996"/>
      <c r="DS120" s="996"/>
      <c r="DT120" s="996"/>
      <c r="DU120" s="996"/>
      <c r="DV120" s="997">
        <v>62.9</v>
      </c>
      <c r="DW120" s="997"/>
      <c r="DX120" s="997"/>
      <c r="DY120" s="997"/>
      <c r="DZ120" s="998"/>
    </row>
    <row r="121" spans="1:130" s="226" customFormat="1" ht="26.25" customHeight="1" x14ac:dyDescent="0.2">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458</v>
      </c>
      <c r="AG121" s="1024"/>
      <c r="AH121" s="1024"/>
      <c r="AI121" s="1024"/>
      <c r="AJ121" s="1025"/>
      <c r="AK121" s="1026" t="s">
        <v>129</v>
      </c>
      <c r="AL121" s="1024"/>
      <c r="AM121" s="1024"/>
      <c r="AN121" s="1024"/>
      <c r="AO121" s="1025"/>
      <c r="AP121" s="1027" t="s">
        <v>458</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394930</v>
      </c>
      <c r="BR121" s="991"/>
      <c r="BS121" s="991"/>
      <c r="BT121" s="991"/>
      <c r="BU121" s="991"/>
      <c r="BV121" s="991">
        <v>363314</v>
      </c>
      <c r="BW121" s="991"/>
      <c r="BX121" s="991"/>
      <c r="BY121" s="991"/>
      <c r="BZ121" s="991"/>
      <c r="CA121" s="991">
        <v>304409</v>
      </c>
      <c r="CB121" s="991"/>
      <c r="CC121" s="991"/>
      <c r="CD121" s="991"/>
      <c r="CE121" s="991"/>
      <c r="CF121" s="985">
        <v>3.4</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628479</v>
      </c>
      <c r="DH121" s="991"/>
      <c r="DI121" s="991"/>
      <c r="DJ121" s="991"/>
      <c r="DK121" s="991"/>
      <c r="DL121" s="991">
        <v>736657</v>
      </c>
      <c r="DM121" s="991"/>
      <c r="DN121" s="991"/>
      <c r="DO121" s="991"/>
      <c r="DP121" s="991"/>
      <c r="DQ121" s="991">
        <v>892514</v>
      </c>
      <c r="DR121" s="991"/>
      <c r="DS121" s="991"/>
      <c r="DT121" s="991"/>
      <c r="DU121" s="991"/>
      <c r="DV121" s="992">
        <v>10.1</v>
      </c>
      <c r="DW121" s="992"/>
      <c r="DX121" s="992"/>
      <c r="DY121" s="992"/>
      <c r="DZ121" s="993"/>
    </row>
    <row r="122" spans="1:130" s="226" customFormat="1" ht="26.25" customHeight="1" x14ac:dyDescent="0.2">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129</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12398817</v>
      </c>
      <c r="BR122" s="1065"/>
      <c r="BS122" s="1065"/>
      <c r="BT122" s="1065"/>
      <c r="BU122" s="1065"/>
      <c r="BV122" s="1065">
        <v>12532330</v>
      </c>
      <c r="BW122" s="1065"/>
      <c r="BX122" s="1065"/>
      <c r="BY122" s="1065"/>
      <c r="BZ122" s="1065"/>
      <c r="CA122" s="1065">
        <v>12696741</v>
      </c>
      <c r="CB122" s="1065"/>
      <c r="CC122" s="1065"/>
      <c r="CD122" s="1065"/>
      <c r="CE122" s="1065"/>
      <c r="CF122" s="1082">
        <v>143.19999999999999</v>
      </c>
      <c r="CG122" s="1083"/>
      <c r="CH122" s="1083"/>
      <c r="CI122" s="1083"/>
      <c r="CJ122" s="1083"/>
      <c r="CK122" s="1074"/>
      <c r="CL122" s="1075"/>
      <c r="CM122" s="1075"/>
      <c r="CN122" s="1075"/>
      <c r="CO122" s="1076"/>
      <c r="CP122" s="1084" t="s">
        <v>480</v>
      </c>
      <c r="CQ122" s="1085"/>
      <c r="CR122" s="1085"/>
      <c r="CS122" s="1085"/>
      <c r="CT122" s="1085"/>
      <c r="CU122" s="1085"/>
      <c r="CV122" s="1085"/>
      <c r="CW122" s="1085"/>
      <c r="CX122" s="1085"/>
      <c r="CY122" s="1085"/>
      <c r="CZ122" s="1085"/>
      <c r="DA122" s="1085"/>
      <c r="DB122" s="1085"/>
      <c r="DC122" s="1085"/>
      <c r="DD122" s="1085"/>
      <c r="DE122" s="1085"/>
      <c r="DF122" s="1086"/>
      <c r="DG122" s="990" t="s">
        <v>129</v>
      </c>
      <c r="DH122" s="991"/>
      <c r="DI122" s="991"/>
      <c r="DJ122" s="991"/>
      <c r="DK122" s="991"/>
      <c r="DL122" s="991">
        <v>672715</v>
      </c>
      <c r="DM122" s="991"/>
      <c r="DN122" s="991"/>
      <c r="DO122" s="991"/>
      <c r="DP122" s="991"/>
      <c r="DQ122" s="991">
        <v>555315</v>
      </c>
      <c r="DR122" s="991"/>
      <c r="DS122" s="991"/>
      <c r="DT122" s="991"/>
      <c r="DU122" s="991"/>
      <c r="DV122" s="992">
        <v>6.3</v>
      </c>
      <c r="DW122" s="992"/>
      <c r="DX122" s="992"/>
      <c r="DY122" s="992"/>
      <c r="DZ122" s="993"/>
    </row>
    <row r="123" spans="1:130" s="226" customFormat="1" ht="26.25" customHeight="1" x14ac:dyDescent="0.2">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129</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481</v>
      </c>
      <c r="BP123" s="1070"/>
      <c r="BQ123" s="1128">
        <v>20778902</v>
      </c>
      <c r="BR123" s="1129"/>
      <c r="BS123" s="1129"/>
      <c r="BT123" s="1129"/>
      <c r="BU123" s="1129"/>
      <c r="BV123" s="1129">
        <v>21844935</v>
      </c>
      <c r="BW123" s="1129"/>
      <c r="BX123" s="1129"/>
      <c r="BY123" s="1129"/>
      <c r="BZ123" s="1129"/>
      <c r="CA123" s="1129">
        <v>23461099</v>
      </c>
      <c r="CB123" s="1129"/>
      <c r="CC123" s="1129"/>
      <c r="CD123" s="1129"/>
      <c r="CE123" s="1129"/>
      <c r="CF123" s="1066"/>
      <c r="CG123" s="1067"/>
      <c r="CH123" s="1067"/>
      <c r="CI123" s="1067"/>
      <c r="CJ123" s="1068"/>
      <c r="CK123" s="1074"/>
      <c r="CL123" s="1075"/>
      <c r="CM123" s="1075"/>
      <c r="CN123" s="1075"/>
      <c r="CO123" s="1076"/>
      <c r="CP123" s="1084" t="s">
        <v>482</v>
      </c>
      <c r="CQ123" s="1085"/>
      <c r="CR123" s="1085"/>
      <c r="CS123" s="1085"/>
      <c r="CT123" s="1085"/>
      <c r="CU123" s="1085"/>
      <c r="CV123" s="1085"/>
      <c r="CW123" s="1085"/>
      <c r="CX123" s="1085"/>
      <c r="CY123" s="1085"/>
      <c r="CZ123" s="1085"/>
      <c r="DA123" s="1085"/>
      <c r="DB123" s="1085"/>
      <c r="DC123" s="1085"/>
      <c r="DD123" s="1085"/>
      <c r="DE123" s="1085"/>
      <c r="DF123" s="1086"/>
      <c r="DG123" s="1023">
        <v>243560</v>
      </c>
      <c r="DH123" s="1024"/>
      <c r="DI123" s="1024"/>
      <c r="DJ123" s="1024"/>
      <c r="DK123" s="1025"/>
      <c r="DL123" s="1026">
        <v>106767</v>
      </c>
      <c r="DM123" s="1024"/>
      <c r="DN123" s="1024"/>
      <c r="DO123" s="1024"/>
      <c r="DP123" s="1025"/>
      <c r="DQ123" s="1026">
        <v>3632</v>
      </c>
      <c r="DR123" s="1024"/>
      <c r="DS123" s="1024"/>
      <c r="DT123" s="1024"/>
      <c r="DU123" s="1025"/>
      <c r="DV123" s="1027">
        <v>0</v>
      </c>
      <c r="DW123" s="1028"/>
      <c r="DX123" s="1028"/>
      <c r="DY123" s="1028"/>
      <c r="DZ123" s="1029"/>
    </row>
    <row r="124" spans="1:130" s="226" customFormat="1" ht="26.25" customHeight="1" thickBot="1" x14ac:dyDescent="0.25">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129</v>
      </c>
      <c r="AL124" s="1024"/>
      <c r="AM124" s="1024"/>
      <c r="AN124" s="1024"/>
      <c r="AO124" s="1025"/>
      <c r="AP124" s="1027" t="s">
        <v>129</v>
      </c>
      <c r="AQ124" s="1028"/>
      <c r="AR124" s="1028"/>
      <c r="AS124" s="1028"/>
      <c r="AT124" s="1029"/>
      <c r="AU124" s="1124" t="s">
        <v>483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19.600000000000001</v>
      </c>
      <c r="BR124" s="1092"/>
      <c r="BS124" s="1092"/>
      <c r="BT124" s="1092"/>
      <c r="BU124" s="1092"/>
      <c r="BV124" s="1092">
        <v>4.2</v>
      </c>
      <c r="BW124" s="1092"/>
      <c r="BX124" s="1092"/>
      <c r="BY124" s="1092"/>
      <c r="BZ124" s="1092"/>
      <c r="CA124" s="1092" t="s">
        <v>129</v>
      </c>
      <c r="CB124" s="1092"/>
      <c r="CC124" s="1092"/>
      <c r="CD124" s="1092"/>
      <c r="CE124" s="1092"/>
      <c r="CF124" s="1093"/>
      <c r="CG124" s="1094"/>
      <c r="CH124" s="1094"/>
      <c r="CI124" s="1094"/>
      <c r="CJ124" s="1095"/>
      <c r="CK124" s="1077"/>
      <c r="CL124" s="1077"/>
      <c r="CM124" s="1077"/>
      <c r="CN124" s="1077"/>
      <c r="CO124" s="1078"/>
      <c r="CP124" s="1084" t="s">
        <v>484</v>
      </c>
      <c r="CQ124" s="1085"/>
      <c r="CR124" s="1085"/>
      <c r="CS124" s="1085"/>
      <c r="CT124" s="1085"/>
      <c r="CU124" s="1085"/>
      <c r="CV124" s="1085"/>
      <c r="CW124" s="1085"/>
      <c r="CX124" s="1085"/>
      <c r="CY124" s="1085"/>
      <c r="CZ124" s="1085"/>
      <c r="DA124" s="1085"/>
      <c r="DB124" s="1085"/>
      <c r="DC124" s="1085"/>
      <c r="DD124" s="1085"/>
      <c r="DE124" s="1085"/>
      <c r="DF124" s="1086"/>
      <c r="DG124" s="1069">
        <v>6979402</v>
      </c>
      <c r="DH124" s="1051"/>
      <c r="DI124" s="1051"/>
      <c r="DJ124" s="1051"/>
      <c r="DK124" s="1052"/>
      <c r="DL124" s="1050" t="s">
        <v>443</v>
      </c>
      <c r="DM124" s="1051"/>
      <c r="DN124" s="1051"/>
      <c r="DO124" s="1051"/>
      <c r="DP124" s="1052"/>
      <c r="DQ124" s="1050" t="s">
        <v>129</v>
      </c>
      <c r="DR124" s="1051"/>
      <c r="DS124" s="1051"/>
      <c r="DT124" s="1051"/>
      <c r="DU124" s="1052"/>
      <c r="DV124" s="1053" t="s">
        <v>129</v>
      </c>
      <c r="DW124" s="1054"/>
      <c r="DX124" s="1054"/>
      <c r="DY124" s="1054"/>
      <c r="DZ124" s="1055"/>
    </row>
    <row r="125" spans="1:130" s="226" customFormat="1" ht="26.25" customHeight="1" x14ac:dyDescent="0.2">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485</v>
      </c>
      <c r="CL125" s="1072"/>
      <c r="CM125" s="1072"/>
      <c r="CN125" s="1072"/>
      <c r="CO125" s="1073"/>
      <c r="CP125" s="994" t="s">
        <v>486</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443</v>
      </c>
      <c r="DM125" s="996"/>
      <c r="DN125" s="996"/>
      <c r="DO125" s="996"/>
      <c r="DP125" s="996"/>
      <c r="DQ125" s="996" t="s">
        <v>129</v>
      </c>
      <c r="DR125" s="996"/>
      <c r="DS125" s="996"/>
      <c r="DT125" s="996"/>
      <c r="DU125" s="996"/>
      <c r="DV125" s="997" t="s">
        <v>129</v>
      </c>
      <c r="DW125" s="997"/>
      <c r="DX125" s="997"/>
      <c r="DY125" s="997"/>
      <c r="DZ125" s="998"/>
    </row>
    <row r="126" spans="1:130" s="226" customFormat="1" ht="26.25" customHeight="1" thickBot="1" x14ac:dyDescent="0.25">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443</v>
      </c>
      <c r="AB126" s="1024"/>
      <c r="AC126" s="1024"/>
      <c r="AD126" s="1024"/>
      <c r="AE126" s="1025"/>
      <c r="AF126" s="1026" t="s">
        <v>129</v>
      </c>
      <c r="AG126" s="1024"/>
      <c r="AH126" s="1024"/>
      <c r="AI126" s="1024"/>
      <c r="AJ126" s="1025"/>
      <c r="AK126" s="1026" t="s">
        <v>129</v>
      </c>
      <c r="AL126" s="1024"/>
      <c r="AM126" s="1024"/>
      <c r="AN126" s="1024"/>
      <c r="AO126" s="1025"/>
      <c r="AP126" s="1027" t="s">
        <v>129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v>173420</v>
      </c>
      <c r="DH126" s="991"/>
      <c r="DI126" s="991"/>
      <c r="DJ126" s="991"/>
      <c r="DK126" s="991"/>
      <c r="DL126" s="991">
        <v>205035</v>
      </c>
      <c r="DM126" s="991"/>
      <c r="DN126" s="991"/>
      <c r="DO126" s="991"/>
      <c r="DP126" s="991"/>
      <c r="DQ126" s="991">
        <v>89399</v>
      </c>
      <c r="DR126" s="991"/>
      <c r="DS126" s="991"/>
      <c r="DT126" s="991"/>
      <c r="DU126" s="991"/>
      <c r="DV126" s="992">
        <v>1</v>
      </c>
      <c r="DW126" s="992"/>
      <c r="DX126" s="992"/>
      <c r="DY126" s="992"/>
      <c r="DZ126" s="993"/>
    </row>
    <row r="127" spans="1:130" s="226" customFormat="1" ht="26.25" customHeight="1" x14ac:dyDescent="0.2">
      <c r="A127" s="1123"/>
      <c r="B127" s="1016"/>
      <c r="C127" s="1038" t="s">
        <v>488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129</v>
      </c>
      <c r="AB127" s="1024"/>
      <c r="AC127" s="1024"/>
      <c r="AD127" s="1024"/>
      <c r="AE127" s="1025"/>
      <c r="AF127" s="1026" t="s">
        <v>129</v>
      </c>
      <c r="AG127" s="1024"/>
      <c r="AH127" s="1024"/>
      <c r="AI127" s="1024"/>
      <c r="AJ127" s="1025"/>
      <c r="AK127" s="1026" t="s">
        <v>129</v>
      </c>
      <c r="AL127" s="1024"/>
      <c r="AM127" s="1024"/>
      <c r="AN127" s="1024"/>
      <c r="AO127" s="1025"/>
      <c r="AP127" s="1027" t="s">
        <v>129</v>
      </c>
      <c r="AQ127" s="1028"/>
      <c r="AR127" s="1028"/>
      <c r="AS127" s="1028"/>
      <c r="AT127" s="1029"/>
      <c r="AU127" s="228"/>
      <c r="AV127" s="228"/>
      <c r="AW127" s="228"/>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493</v>
      </c>
      <c r="CQ127" s="988"/>
      <c r="CR127" s="988"/>
      <c r="CS127" s="988"/>
      <c r="CT127" s="988"/>
      <c r="CU127" s="988"/>
      <c r="CV127" s="988"/>
      <c r="CW127" s="988"/>
      <c r="CX127" s="988"/>
      <c r="CY127" s="988"/>
      <c r="CZ127" s="988"/>
      <c r="DA127" s="988"/>
      <c r="DB127" s="988"/>
      <c r="DC127" s="988"/>
      <c r="DD127" s="988"/>
      <c r="DE127" s="988"/>
      <c r="DF127" s="989"/>
      <c r="DG127" s="990" t="s">
        <v>458</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26" customFormat="1" ht="26.25" customHeight="1" thickBot="1" x14ac:dyDescent="0.25">
      <c r="A128" s="1106" t="s">
        <v>494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495</v>
      </c>
      <c r="X128" s="1108"/>
      <c r="Y128" s="1108"/>
      <c r="Z128" s="1109"/>
      <c r="AA128" s="1110">
        <v>60870</v>
      </c>
      <c r="AB128" s="1111"/>
      <c r="AC128" s="1111"/>
      <c r="AD128" s="1111"/>
      <c r="AE128" s="1112"/>
      <c r="AF128" s="1113">
        <v>60714</v>
      </c>
      <c r="AG128" s="1111"/>
      <c r="AH128" s="1111"/>
      <c r="AI128" s="1111"/>
      <c r="AJ128" s="1112"/>
      <c r="AK128" s="1113">
        <v>62320</v>
      </c>
      <c r="AL128" s="1111"/>
      <c r="AM128" s="1111"/>
      <c r="AN128" s="1111"/>
      <c r="AO128" s="1112"/>
      <c r="AP128" s="1114"/>
      <c r="AQ128" s="1115"/>
      <c r="AR128" s="1115"/>
      <c r="AS128" s="1115"/>
      <c r="AT128" s="1116"/>
      <c r="AU128" s="228"/>
      <c r="AV128" s="228"/>
      <c r="AW128" s="228"/>
      <c r="AX128" s="961" t="s">
        <v>496</v>
      </c>
      <c r="AY128" s="962"/>
      <c r="AZ128" s="962"/>
      <c r="BA128" s="962"/>
      <c r="BB128" s="962"/>
      <c r="BC128" s="962"/>
      <c r="BD128" s="962"/>
      <c r="BE128" s="963"/>
      <c r="BF128" s="1117" t="s">
        <v>497</v>
      </c>
      <c r="BG128" s="1118"/>
      <c r="BH128" s="1118"/>
      <c r="BI128" s="1118"/>
      <c r="BJ128" s="1118"/>
      <c r="BK128" s="1118"/>
      <c r="BL128" s="1119"/>
      <c r="BM128" s="1117">
        <v>13.37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498</v>
      </c>
      <c r="CQ128" s="790"/>
      <c r="CR128" s="790"/>
      <c r="CS128" s="790"/>
      <c r="CT128" s="790"/>
      <c r="CU128" s="790"/>
      <c r="CV128" s="790"/>
      <c r="CW128" s="790"/>
      <c r="CX128" s="790"/>
      <c r="CY128" s="790"/>
      <c r="CZ128" s="790"/>
      <c r="DA128" s="790"/>
      <c r="DB128" s="790"/>
      <c r="DC128" s="790"/>
      <c r="DD128" s="790"/>
      <c r="DE128" s="790"/>
      <c r="DF128" s="1101"/>
      <c r="DG128" s="1102" t="s">
        <v>497</v>
      </c>
      <c r="DH128" s="1103"/>
      <c r="DI128" s="1103"/>
      <c r="DJ128" s="1103"/>
      <c r="DK128" s="1103"/>
      <c r="DL128" s="1103" t="s">
        <v>497</v>
      </c>
      <c r="DM128" s="1103"/>
      <c r="DN128" s="1103"/>
      <c r="DO128" s="1103"/>
      <c r="DP128" s="1103"/>
      <c r="DQ128" s="1103" t="s">
        <v>497</v>
      </c>
      <c r="DR128" s="1103"/>
      <c r="DS128" s="1103"/>
      <c r="DT128" s="1103"/>
      <c r="DU128" s="1103"/>
      <c r="DV128" s="1104" t="s">
        <v>497</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499</v>
      </c>
      <c r="X129" s="1136"/>
      <c r="Y129" s="1136"/>
      <c r="Z129" s="1137"/>
      <c r="AA129" s="1023">
        <v>8722389</v>
      </c>
      <c r="AB129" s="1024"/>
      <c r="AC129" s="1024"/>
      <c r="AD129" s="1024"/>
      <c r="AE129" s="1025"/>
      <c r="AF129" s="1026">
        <v>9355821</v>
      </c>
      <c r="AG129" s="1024"/>
      <c r="AH129" s="1024"/>
      <c r="AI129" s="1024"/>
      <c r="AJ129" s="1025"/>
      <c r="AK129" s="1026">
        <v>9809121</v>
      </c>
      <c r="AL129" s="1024"/>
      <c r="AM129" s="1024"/>
      <c r="AN129" s="1024"/>
      <c r="AO129" s="1025"/>
      <c r="AP129" s="1138"/>
      <c r="AQ129" s="1139"/>
      <c r="AR129" s="1139"/>
      <c r="AS129" s="1139"/>
      <c r="AT129" s="1140"/>
      <c r="AU129" s="229"/>
      <c r="AV129" s="229"/>
      <c r="AW129" s="229"/>
      <c r="AX129" s="1130" t="s">
        <v>500</v>
      </c>
      <c r="AY129" s="988"/>
      <c r="AZ129" s="988"/>
      <c r="BA129" s="988"/>
      <c r="BB129" s="988"/>
      <c r="BC129" s="988"/>
      <c r="BD129" s="988"/>
      <c r="BE129" s="989"/>
      <c r="BF129" s="1131" t="s">
        <v>497</v>
      </c>
      <c r="BG129" s="1132"/>
      <c r="BH129" s="1132"/>
      <c r="BI129" s="1132"/>
      <c r="BJ129" s="1132"/>
      <c r="BK129" s="1132"/>
      <c r="BL129" s="1133"/>
      <c r="BM129" s="1131">
        <v>18.37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908100</v>
      </c>
      <c r="AB130" s="1024"/>
      <c r="AC130" s="1024"/>
      <c r="AD130" s="1024"/>
      <c r="AE130" s="1025"/>
      <c r="AF130" s="1026">
        <v>924115</v>
      </c>
      <c r="AG130" s="1024"/>
      <c r="AH130" s="1024"/>
      <c r="AI130" s="1024"/>
      <c r="AJ130" s="1025"/>
      <c r="AK130" s="1026">
        <v>939994</v>
      </c>
      <c r="AL130" s="1024"/>
      <c r="AM130" s="1024"/>
      <c r="AN130" s="1024"/>
      <c r="AO130" s="1025"/>
      <c r="AP130" s="1138"/>
      <c r="AQ130" s="1139"/>
      <c r="AR130" s="1139"/>
      <c r="AS130" s="1139"/>
      <c r="AT130" s="1140"/>
      <c r="AU130" s="229"/>
      <c r="AV130" s="229"/>
      <c r="AW130" s="229"/>
      <c r="AX130" s="1130" t="s">
        <v>503</v>
      </c>
      <c r="AY130" s="988"/>
      <c r="AZ130" s="988"/>
      <c r="BA130" s="988"/>
      <c r="BB130" s="988"/>
      <c r="BC130" s="988"/>
      <c r="BD130" s="988"/>
      <c r="BE130" s="989"/>
      <c r="BF130" s="1166">
        <v>10.6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7814289</v>
      </c>
      <c r="AB131" s="1051"/>
      <c r="AC131" s="1051"/>
      <c r="AD131" s="1051"/>
      <c r="AE131" s="1052"/>
      <c r="AF131" s="1050">
        <v>8431706</v>
      </c>
      <c r="AG131" s="1051"/>
      <c r="AH131" s="1051"/>
      <c r="AI131" s="1051"/>
      <c r="AJ131" s="1052"/>
      <c r="AK131" s="1050">
        <v>8869127</v>
      </c>
      <c r="AL131" s="1051"/>
      <c r="AM131" s="1051"/>
      <c r="AN131" s="1051"/>
      <c r="AO131" s="1052"/>
      <c r="AP131" s="1175"/>
      <c r="AQ131" s="1176"/>
      <c r="AR131" s="1176"/>
      <c r="AS131" s="1176"/>
      <c r="AT131" s="1177"/>
      <c r="AU131" s="229"/>
      <c r="AV131" s="229"/>
      <c r="AW131" s="229"/>
      <c r="AX131" s="1148" t="s">
        <v>505</v>
      </c>
      <c r="AY131" s="790"/>
      <c r="AZ131" s="790"/>
      <c r="BA131" s="790"/>
      <c r="BB131" s="790"/>
      <c r="BC131" s="790"/>
      <c r="BD131" s="790"/>
      <c r="BE131" s="1101"/>
      <c r="BF131" s="1149" t="s">
        <v>497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10.41835028</v>
      </c>
      <c r="AB132" s="1162"/>
      <c r="AC132" s="1162"/>
      <c r="AD132" s="1162"/>
      <c r="AE132" s="1163"/>
      <c r="AF132" s="1164">
        <v>11.03042492</v>
      </c>
      <c r="AG132" s="1162"/>
      <c r="AH132" s="1162"/>
      <c r="AI132" s="1162"/>
      <c r="AJ132" s="1163"/>
      <c r="AK132" s="1164">
        <v>10.618080000000001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11.4</v>
      </c>
      <c r="AB133" s="1145"/>
      <c r="AC133" s="1145"/>
      <c r="AD133" s="1145"/>
      <c r="AE133" s="1146"/>
      <c r="AF133" s="1144">
        <v>10.9</v>
      </c>
      <c r="AG133" s="1145"/>
      <c r="AH133" s="1145"/>
      <c r="AI133" s="1145"/>
      <c r="AJ133" s="1146"/>
      <c r="AK133" s="1144">
        <v>10.6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7dMPNb6UrllMEermhxcoTXpcEH0Z+zXqRHb2bdNoYOJxQzPWgoZMAFiDCMTCFtXH0Flx/qEeY78FKZ2yBpOGg==" saltValue="SxaE8bOftDR7lJpw16go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TaVVCmjDXYx5+lpPBKsaZO9fpK7Ik01BdquCjZ8fDi8ohtLEgWRQE5/MkNiBqnHSnLMNti754kVZ7SeVNsUAw==" saltValue="Onf1dZtoi9XsLePg+iXvo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512</v>
      </c>
      <c r="AP7" s="268"/>
      <c r="AQ7" s="269" t="s">
        <v>513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514</v>
      </c>
      <c r="AQ8" s="275" t="s">
        <v>515</v>
      </c>
      <c r="AR8" s="276" t="s">
        <v>516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517</v>
      </c>
      <c r="AL9" s="1182"/>
      <c r="AM9" s="1182"/>
      <c r="AN9" s="1183"/>
      <c r="AO9" s="277">
        <v>2246827</v>
      </c>
      <c r="AP9" s="277">
        <v>76122</v>
      </c>
      <c r="AQ9" s="278">
        <v>87308</v>
      </c>
      <c r="AR9" s="279">
        <v>-12.8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518</v>
      </c>
      <c r="AL10" s="1182"/>
      <c r="AM10" s="1182"/>
      <c r="AN10" s="1183"/>
      <c r="AO10" s="280">
        <v>36695</v>
      </c>
      <c r="AP10" s="280">
        <v>1243</v>
      </c>
      <c r="AQ10" s="281">
        <v>7758</v>
      </c>
      <c r="AR10" s="282">
        <v>-84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519</v>
      </c>
      <c r="AL11" s="1182"/>
      <c r="AM11" s="1182"/>
      <c r="AN11" s="1183"/>
      <c r="AO11" s="280">
        <v>390737</v>
      </c>
      <c r="AP11" s="280">
        <v>13238</v>
      </c>
      <c r="AQ11" s="281">
        <v>2064</v>
      </c>
      <c r="AR11" s="282">
        <v>541.4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520</v>
      </c>
      <c r="AL12" s="1182"/>
      <c r="AM12" s="1182"/>
      <c r="AN12" s="1183"/>
      <c r="AO12" s="280" t="s">
        <v>521</v>
      </c>
      <c r="AP12" s="280" t="s">
        <v>521</v>
      </c>
      <c r="AQ12" s="281">
        <v>9</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522</v>
      </c>
      <c r="AL13" s="1182"/>
      <c r="AM13" s="1182"/>
      <c r="AN13" s="1183"/>
      <c r="AO13" s="280">
        <v>77468</v>
      </c>
      <c r="AP13" s="280">
        <v>2625</v>
      </c>
      <c r="AQ13" s="281">
        <v>2858</v>
      </c>
      <c r="AR13" s="282">
        <v>-8.1999999999999993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523</v>
      </c>
      <c r="AL14" s="1182"/>
      <c r="AM14" s="1182"/>
      <c r="AN14" s="1183"/>
      <c r="AO14" s="280">
        <v>39855</v>
      </c>
      <c r="AP14" s="280">
        <v>1350</v>
      </c>
      <c r="AQ14" s="281">
        <v>1616</v>
      </c>
      <c r="AR14" s="282">
        <v>-16.5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524</v>
      </c>
      <c r="AL15" s="1185"/>
      <c r="AM15" s="1185"/>
      <c r="AN15" s="1186"/>
      <c r="AO15" s="280">
        <v>-179695</v>
      </c>
      <c r="AP15" s="280">
        <v>-6088</v>
      </c>
      <c r="AQ15" s="281">
        <v>-6164</v>
      </c>
      <c r="AR15" s="282">
        <v>-1.2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2611887</v>
      </c>
      <c r="AP16" s="280">
        <v>88491</v>
      </c>
      <c r="AQ16" s="281">
        <v>95448</v>
      </c>
      <c r="AR16" s="282">
        <v>-7.3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529</v>
      </c>
      <c r="AL21" s="1188"/>
      <c r="AM21" s="1188"/>
      <c r="AN21" s="1189"/>
      <c r="AO21" s="293">
        <v>8.81</v>
      </c>
      <c r="AP21" s="294">
        <v>8.85</v>
      </c>
      <c r="AQ21" s="295">
        <v>-0.04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530</v>
      </c>
      <c r="AL22" s="1188"/>
      <c r="AM22" s="1188"/>
      <c r="AN22" s="1189"/>
      <c r="AO22" s="298">
        <v>97.8</v>
      </c>
      <c r="AP22" s="299">
        <v>97.5</v>
      </c>
      <c r="AQ22" s="300">
        <v>0.3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512</v>
      </c>
      <c r="AP30" s="268"/>
      <c r="AQ30" s="269" t="s">
        <v>513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514</v>
      </c>
      <c r="AQ31" s="275" t="s">
        <v>515</v>
      </c>
      <c r="AR31" s="276" t="s">
        <v>516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534</v>
      </c>
      <c r="AL32" s="1196"/>
      <c r="AM32" s="1196"/>
      <c r="AN32" s="1197"/>
      <c r="AO32" s="308">
        <v>1146184</v>
      </c>
      <c r="AP32" s="308">
        <v>38833</v>
      </c>
      <c r="AQ32" s="309">
        <v>54035</v>
      </c>
      <c r="AR32" s="310">
        <v>-28.1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535</v>
      </c>
      <c r="AL33" s="1196"/>
      <c r="AM33" s="1196"/>
      <c r="AN33" s="1197"/>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536</v>
      </c>
      <c r="AL34" s="1196"/>
      <c r="AM34" s="1196"/>
      <c r="AN34" s="1197"/>
      <c r="AO34" s="308" t="s">
        <v>521</v>
      </c>
      <c r="AP34" s="308" t="s">
        <v>521</v>
      </c>
      <c r="AQ34" s="309">
        <v>20</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537</v>
      </c>
      <c r="AL35" s="1196"/>
      <c r="AM35" s="1196"/>
      <c r="AN35" s="1197"/>
      <c r="AO35" s="308">
        <v>703628</v>
      </c>
      <c r="AP35" s="308">
        <v>23839</v>
      </c>
      <c r="AQ35" s="309">
        <v>18791</v>
      </c>
      <c r="AR35" s="310">
        <v>26.9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538</v>
      </c>
      <c r="AL36" s="1196"/>
      <c r="AM36" s="1196"/>
      <c r="AN36" s="1197"/>
      <c r="AO36" s="308">
        <v>94233</v>
      </c>
      <c r="AP36" s="308">
        <v>3193</v>
      </c>
      <c r="AQ36" s="309">
        <v>2664</v>
      </c>
      <c r="AR36" s="310">
        <v>19.899999999999999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539</v>
      </c>
      <c r="AL37" s="1196"/>
      <c r="AM37" s="1196"/>
      <c r="AN37" s="1197"/>
      <c r="AO37" s="308" t="s">
        <v>521</v>
      </c>
      <c r="AP37" s="308" t="s">
        <v>521</v>
      </c>
      <c r="AQ37" s="309">
        <v>620</v>
      </c>
      <c r="AR37" s="310" t="s">
        <v>521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540</v>
      </c>
      <c r="AL38" s="1199"/>
      <c r="AM38" s="1199"/>
      <c r="AN38" s="1200"/>
      <c r="AO38" s="311" t="s">
        <v>521</v>
      </c>
      <c r="AP38" s="311" t="s">
        <v>521</v>
      </c>
      <c r="AQ38" s="312">
        <v>2</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541</v>
      </c>
      <c r="AL39" s="1199"/>
      <c r="AM39" s="1199"/>
      <c r="AN39" s="1200"/>
      <c r="AO39" s="308">
        <v>-62320</v>
      </c>
      <c r="AP39" s="308">
        <v>-2111</v>
      </c>
      <c r="AQ39" s="309">
        <v>-4196</v>
      </c>
      <c r="AR39" s="310">
        <v>-49.7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542</v>
      </c>
      <c r="AL40" s="1196"/>
      <c r="AM40" s="1196"/>
      <c r="AN40" s="1197"/>
      <c r="AO40" s="308">
        <v>-939994</v>
      </c>
      <c r="AP40" s="308">
        <v>-31847</v>
      </c>
      <c r="AQ40" s="309">
        <v>-50476</v>
      </c>
      <c r="AR40" s="310">
        <v>-36.9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301</v>
      </c>
      <c r="AL41" s="1202"/>
      <c r="AM41" s="1202"/>
      <c r="AN41" s="1203"/>
      <c r="AO41" s="308">
        <v>941731</v>
      </c>
      <c r="AP41" s="308">
        <v>31906</v>
      </c>
      <c r="AQ41" s="309">
        <v>21460</v>
      </c>
      <c r="AR41" s="310">
        <v>48.7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512</v>
      </c>
      <c r="AN49" s="1192" t="s">
        <v>546</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547</v>
      </c>
      <c r="AO50" s="325" t="s">
        <v>548</v>
      </c>
      <c r="AP50" s="326" t="s">
        <v>549</v>
      </c>
      <c r="AQ50" s="327" t="s">
        <v>550</v>
      </c>
      <c r="AR50" s="328" t="s">
        <v>551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2174665</v>
      </c>
      <c r="AN51" s="330">
        <v>70262</v>
      </c>
      <c r="AO51" s="331">
        <v>7.1</v>
      </c>
      <c r="AP51" s="332">
        <v>68468</v>
      </c>
      <c r="AQ51" s="333">
        <v>3.9</v>
      </c>
      <c r="AR51" s="334">
        <v>3.2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1771619</v>
      </c>
      <c r="AN52" s="338">
        <v>57239</v>
      </c>
      <c r="AO52" s="339">
        <v>50.8</v>
      </c>
      <c r="AP52" s="340">
        <v>34140</v>
      </c>
      <c r="AQ52" s="341">
        <v>-6.4</v>
      </c>
      <c r="AR52" s="342">
        <v>57.2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1838464</v>
      </c>
      <c r="AN53" s="330">
        <v>59945</v>
      </c>
      <c r="AO53" s="331">
        <v>-14.7</v>
      </c>
      <c r="AP53" s="332">
        <v>69729</v>
      </c>
      <c r="AQ53" s="333">
        <v>1.8</v>
      </c>
      <c r="AR53" s="334">
        <v>-16.5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1441681</v>
      </c>
      <c r="AN54" s="338">
        <v>47008</v>
      </c>
      <c r="AO54" s="339">
        <v>-17.899999999999999</v>
      </c>
      <c r="AP54" s="340">
        <v>38908</v>
      </c>
      <c r="AQ54" s="341">
        <v>14</v>
      </c>
      <c r="AR54" s="342">
        <v>-31.9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1763960</v>
      </c>
      <c r="AN55" s="330">
        <v>58328</v>
      </c>
      <c r="AO55" s="331">
        <v>-2.7</v>
      </c>
      <c r="AP55" s="332">
        <v>74581</v>
      </c>
      <c r="AQ55" s="333">
        <v>7</v>
      </c>
      <c r="AR55" s="334">
        <v>-9.6999999999999993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1282784</v>
      </c>
      <c r="AN56" s="338">
        <v>42417</v>
      </c>
      <c r="AO56" s="339">
        <v>-9.8000000000000007</v>
      </c>
      <c r="AP56" s="340">
        <v>41563</v>
      </c>
      <c r="AQ56" s="341">
        <v>6.8</v>
      </c>
      <c r="AR56" s="342">
        <v>-16.600000000000001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1757779</v>
      </c>
      <c r="AN57" s="330">
        <v>58812</v>
      </c>
      <c r="AO57" s="331">
        <v>0.8</v>
      </c>
      <c r="AP57" s="332">
        <v>76347</v>
      </c>
      <c r="AQ57" s="333">
        <v>2.4</v>
      </c>
      <c r="AR57" s="334">
        <v>-1.6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903645</v>
      </c>
      <c r="AN58" s="338">
        <v>30234</v>
      </c>
      <c r="AO58" s="339">
        <v>-28.7</v>
      </c>
      <c r="AP58" s="340">
        <v>41762</v>
      </c>
      <c r="AQ58" s="341">
        <v>0.5</v>
      </c>
      <c r="AR58" s="342">
        <v>-29.2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1956740</v>
      </c>
      <c r="AN59" s="330">
        <v>66294</v>
      </c>
      <c r="AO59" s="331">
        <v>12.7</v>
      </c>
      <c r="AP59" s="332">
        <v>69604</v>
      </c>
      <c r="AQ59" s="333">
        <v>-8.8000000000000007</v>
      </c>
      <c r="AR59" s="334">
        <v>21.5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632404</v>
      </c>
      <c r="AN60" s="338">
        <v>21426</v>
      </c>
      <c r="AO60" s="339">
        <v>-29.1</v>
      </c>
      <c r="AP60" s="340">
        <v>36247</v>
      </c>
      <c r="AQ60" s="341">
        <v>-13.2</v>
      </c>
      <c r="AR60" s="342">
        <v>-15.9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1898322</v>
      </c>
      <c r="AN61" s="345">
        <v>62728</v>
      </c>
      <c r="AO61" s="346">
        <v>0.6</v>
      </c>
      <c r="AP61" s="347">
        <v>71746</v>
      </c>
      <c r="AQ61" s="348">
        <v>1.3</v>
      </c>
      <c r="AR61" s="334">
        <v>-0.7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1206427</v>
      </c>
      <c r="AN62" s="338">
        <v>39665</v>
      </c>
      <c r="AO62" s="339">
        <v>-6.9</v>
      </c>
      <c r="AP62" s="340">
        <v>38524</v>
      </c>
      <c r="AQ62" s="341">
        <v>0.3</v>
      </c>
      <c r="AR62" s="342">
        <v>-7.2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c5+VskJWokVBxLu5MRURwpOYGGY0ZYtNduBk18Oz3JuBeZ0yQ5LuvLBE31TjYBxUgZx7w8EiQB83XpX8PGp0Lg==" saltValue="lUP+2fJn5dzEttG0pqaA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560</v>
      </c>
    </row>
    <row r="120" spans="125:125" ht="13.5" hidden="1" customHeight="1" x14ac:dyDescent="0.2"/>
    <row r="121" spans="125:125" ht="13.5" hidden="1" customHeight="1" x14ac:dyDescent="0.2">
      <c r="DU121" s="255"/>
    </row>
  </sheetData>
  <sheetProtection algorithmName="SHA-512" hashValue="8JUfip5bqf8lu7COkNVrzOxnGCM33J9IBjDw4Rdku1W82kr6/a2d4jgwTjfjbGgKIj8GibQgzxqzKKP6V5Oq0A==" saltValue="k1kZs6EhjSYbMCxFVWSe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561</v>
      </c>
    </row>
  </sheetData>
  <sheetProtection algorithmName="SHA-512" hashValue="92SfDUjEztb88+tahuW7GetVgwZABdSNqUcZpHDdY3dSftemr83vSTGuP4YsLbLWKJyaeANDA0kyEwWWa/MpUg==" saltValue="grBMm+4bp9hPrPaTVXuw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4" t="s">
        <v>3</v>
      </c>
      <c r="D47" s="1204"/>
      <c r="E47" s="1205"/>
      <c r="F47" s="11">
        <v>32.36</v>
      </c>
      <c r="G47" s="12">
        <v>32.26</v>
      </c>
      <c r="H47" s="12">
        <v>31.38</v>
      </c>
      <c r="I47" s="12">
        <v>27.17</v>
      </c>
      <c r="J47" s="13">
        <v>25.62</v>
      </c>
    </row>
    <row r="48" spans="2:10" ht="57.75" customHeight="1" x14ac:dyDescent="0.2">
      <c r="B48" s="14"/>
      <c r="C48" s="1206" t="s">
        <v>4</v>
      </c>
      <c r="D48" s="1206"/>
      <c r="E48" s="1207"/>
      <c r="F48" s="15">
        <v>2.1800000000000002</v>
      </c>
      <c r="G48" s="16">
        <v>6.59</v>
      </c>
      <c r="H48" s="16">
        <v>3.86</v>
      </c>
      <c r="I48" s="16">
        <v>6.72</v>
      </c>
      <c r="J48" s="17">
        <v>5.79</v>
      </c>
    </row>
    <row r="49" spans="2:10" ht="57.75" customHeight="1" thickBot="1" x14ac:dyDescent="0.25">
      <c r="B49" s="18"/>
      <c r="C49" s="1208" t="s">
        <v>5</v>
      </c>
      <c r="D49" s="1208"/>
      <c r="E49" s="1209"/>
      <c r="F49" s="19" t="s">
        <v>567</v>
      </c>
      <c r="G49" s="20">
        <v>3.37</v>
      </c>
      <c r="H49" s="20" t="s">
        <v>568</v>
      </c>
      <c r="I49" s="20" t="s">
        <v>569</v>
      </c>
      <c r="J49" s="21" t="s">
        <v>570</v>
      </c>
    </row>
    <row r="50" spans="2:10" ht="13.2" x14ac:dyDescent="0.2"/>
  </sheetData>
  <sheetProtection algorithmName="SHA-512" hashValue="Zq8T7hINOyIlsYvqGM1Q4wrnjoUtZ1gIzu8PDZKs1ETA/LF8mb4WfEvrN3i7Nu+YyEkCJhKpdlcmWbk3uCSZcQ==" saltValue="LDgs9lXfgthc5CRxJoAP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2023-03-24T02:47:35Z</cp:lastPrinted>
  <dcterms:created xsi:type="dcterms:W3CDTF">2023-02-20T05:10:20Z</dcterms:created>
  <dcterms:modified xsi:type="dcterms:W3CDTF">2023-10-05T05:58:17Z</dcterms:modified>
  <cp:category/>
</cp:coreProperties>
</file>