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15360" windowHeight="7632" tabRatio="6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<sst xmlns="http://schemas.openxmlformats.org/spreadsheetml/2006/main" count="1208" uniqueCount="627">
  <si>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</si>
  <si>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</si>
  <si>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</si>
  <si>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</si>
  <si>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</si>
  <si>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</si>
  <si>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</si>
  <si>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</si>
  <si>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</si>
  <si>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</si>
  <si>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</si>
  <si>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</si>
  <si>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</si>
  <si>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</si>
  <si>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</si>
  <si>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</si>
  <si>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</si>
  <si>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</si>
  <si>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</si>
  <si>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</si>
  <si>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</si>
  <si>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</si>
  <si>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</si>
  <si>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</si>
  <si>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</si>
  <si>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</si>
  <si>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</si>
  <si>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</si>
  <si>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</si>
  <si>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</si>
  <si>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</si>
  <si>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</si>
  <si>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</si>
  <si>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</si>
  <si>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</si>
  <si>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</si>
  <si>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</si>
  <si>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</si>
  <si>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</si>
  <si>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</si>
  <si>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</si>
  <si>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</si>
  <si>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</si>
  <si>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</si>
  <si>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</si>
  <si>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</si>
  <si>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</si>
  <si>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</si>
  <si>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</si>
  <si>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</si>
  <si>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</si>
  <si>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</si>
  <si>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</si>
  <si>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</si>
  <si>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</si>
  <si>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</si>
  <si>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</si>
  <si>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</si>
  <si>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</si>
  <si>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</si>
  <si>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</si>
  <si>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</si>
  <si>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</si>
  <si>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</si>
  <si>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</si>
  <si>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</si>
  <si>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</si>
  <si>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</si>
  <si>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</si>
  <si>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</si>
  <si>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</si>
  <si>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</si>
  <si>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</si>
  <si>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</si>
  <si>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</si>
  <si>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</si>
  <si>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</si>
  <si>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</si>
  <si>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</si>
  <si>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</si>
  <si>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</si>
  <si>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</si>
  <si>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</si>
  <si>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</si>
  <si>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</si>
  <si>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</si>
  <si>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</si>
  <si>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</si>
  <si>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</si>
  <si>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</si>
  <si>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</si>
  <si>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</si>
  <si>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</si>
  <si>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</si>
  <si>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</si>
  <si>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</si>
  <si>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</si>
  <si>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</si>
  <si>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</si>
  <si>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</si>
  <si>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</si>
  <si>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</si>
  <si>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</si>
  <si>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</si>
  <si>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</si>
  <si>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</si>
  <si>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</si>
  <si>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</si>
  <si>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</si>
  <si>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</si>
  <si>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</si>
  <si>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</si>
  <si>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</si>
  <si>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</si>
  <si>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</si>
  <si>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</si>
  <si>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</si>
  <si>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</si>
  <si>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</si>
  <si>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</si>
  <si>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</si>
  <si>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</si>
  <si>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</si>
  <si>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</si>
  <si>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</si>
  <si>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</si>
  <si>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</si>
  <si>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</si>
  <si>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</si>
  <si>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</si>
  <si>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</si>
  <si>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</si>
  <si>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</si>
  <si>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</si>
  <si>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</si>
  <si>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</si>
  <si>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</si>
  <si>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</si>
  <si>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</si>
  <si>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</si>
  <si>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</si>
  <si>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</si>
  <si>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</si>
  <si>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</si>
  <si>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</si>
  <si>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</si>
  <si>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</si>
  <si>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</si>
  <si>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</si>
  <si>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</si>
  <si>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</si>
  <si>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</si>
  <si>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</si>
  <si>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</si>
  <si>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</si>
  <si>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</si>
  <si>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</si>
  <si>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</si>
  <si>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</si>
  <si>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</si>
  <si>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</si>
  <si>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</si>
  <si>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</si>
  <si>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</si>
  <si>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</si>
  <si>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</si>
  <si>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</si>
  <si>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</si>
  <si>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</si>
  <si>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</si>
  <si>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</si>
  <si>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</si>
  <si>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</si>
  <si>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</si>
  <si>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</si>
  <si>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</si>
  <si>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</si>
  <si>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</si>
  <si>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</si>
  <si>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</si>
  <si>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</si>
  <si>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</si>
  <si>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</si>
  <si>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</si>
  <si>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</si>
  <si>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</si>
  <si>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</si>
  <si>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</si>
  <si>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</si>
  <si>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</si>
  <si>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</si>
  <si>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</si>
  <si>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</si>
  <si>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</si>
  <si>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</si>
  <si>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</si>
  <si>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</si>
  <si>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</si>
  <si>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</si>
  <si>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</si>
  <si>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</si>
  <si>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</si>
  <si>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</si>
  <si>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</si>
  <si>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</si>
  <si>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</si>
  <si>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</si>
  <si>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</si>
  <si>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</si>
  <si>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</si>
  <si>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</si>
  <si>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</si>
  <si>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</si>
  <si>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</si>
  <si>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</si>
  <si>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山梨県西桂町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</si>
  <si>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</si>
  <si>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</si>
  <si>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</si>
  <si>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</si>
  <si>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</si>
  <si>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</si>
  <si>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</si>
  <si>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</si>
  <si>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</si>
  <si>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</si>
  <si>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</si>
  <si>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</si>
  <si>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</si>
  <si>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</si>
  <si>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</si>
  <si>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</si>
  <si>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</si>
  <si>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</si>
  <si>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</si>
  <si>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</si>
  <si>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</si>
  <si>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</si>
  <si>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</si>
  <si>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</si>
  <si>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</si>
  <si>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</si>
  <si>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</si>
  <si>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</si>
  <si>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</si>
  <si>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</si>
  <si>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</si>
  <si>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</si>
  <si>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</si>
  <si>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</si>
  <si>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</si>
  <si>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</si>
  <si>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</si>
  <si>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</si>
  <si>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</si>
  <si>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</si>
  <si>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</si>
  <si>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</si>
  <si>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</si>
  <si>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</si>
  <si>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</si>
  <si>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</si>
  <si>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</si>
  <si>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</si>
  <si>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</si>
  <si>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</si>
  <si>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</si>
  <si>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</si>
  <si>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</si>
  <si>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</si>
  <si>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</si>
  <si>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</si>
  <si>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</si>
  <si>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</si>
  <si>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</si>
  <si>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</si>
  <si>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</si>
  <si>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</si>
  <si>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</si>
  <si>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</si>
  <si>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</si>
  <si>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</si>
  <si>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</si>
  <si>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</si>
  <si>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</si>
  <si>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</si>
  <si>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</si>
  <si>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</si>
  <si>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</si>
  <si>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</si>
  <si>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</si>
  <si>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</si>
  <si>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</si>
  <si>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</si>
  <si>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</si>
  <si>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</si>
  <si>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</si>
  <si>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</si>
  <si>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</si>
  <si>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</si>
  <si>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</si>
  <si>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</si>
  <si>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</si>
  <si>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</si>
  <si>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</si>
  <si>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</si>
  <si>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</si>
  <si>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</si>
  <si>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</si>
  <si>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</si>
  <si>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</si>
  <si>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</si>
  <si>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</si>
  <si>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</si>
  <si>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</si>
  <si>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</si>
  <si>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</si>
  <si>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</si>
  <si>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</si>
  <si>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</si>
  <si>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</si>
  <si>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</si>
  <si>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</si>
  <si>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</si>
  <si>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</si>
  <si>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</si>
  <si>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</si>
  <si>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</si>
  <si>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</si>
  <si>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</si>
  <si>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</si>
  <si>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</si>
  <si>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</si>
  <si>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</si>
  <si>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</si>
  <si>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</si>
  <si>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</si>
  <si>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</si>
  <si>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</si>
  <si>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</si>
  <si>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</si>
  <si>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</si>
  <si>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</si>
  <si>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</si>
  <si>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</si>
  <si>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</si>
  <si>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</si>
  <si>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</si>
  <si>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</si>
  <si>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</si>
  <si>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</si>
  <si>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</si>
  <si>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</si>
  <si>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</si>
  <si>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</si>
  <si>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</si>
  <si>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</si>
  <si>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</si>
  <si>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</si>
  <si>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</si>
  <si>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</si>
  <si>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</si>
  <si>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</si>
  <si>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</si>
  <si>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</si>
  <si>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</si>
  <si>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</si>
  <si>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</si>
  <si>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</si>
  <si>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山梨県西桂町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</si>
  <si>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</si>
  <si>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</si>
  <si>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</si>
  <si>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</si>
  <si>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</si>
  <si>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</si>
  <si>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</si>
  <si>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</si>
  <si>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</si>
  <si>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</si>
  <si>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</si>
  <si>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</si>
  <si>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</si>
  <si>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</si>
  <si>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</si>
  <si>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</si>
  <si>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</si>
  <si>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</si>
  <si>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</si>
  <si>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</si>
  <si>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</si>
  <si>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</si>
  <si>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</si>
  <si>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</si>
  <si>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</si>
  <si>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</si>
  <si>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</si>
  <si>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</si>
  <si>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</si>
  <si>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</si>
  <si>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</si>
  <si>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</si>
  <si>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</si>
  <si>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</si>
  <si>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</si>
  <si>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</si>
  <si>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</si>
  <si>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介護予防支援事業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</si>
  <si>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</si>
  <si>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</si>
  <si>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</si>
  <si>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</si>
  <si>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</si>
  <si>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</si>
  <si>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</si>
  <si>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</si>
  <si>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</si>
  <si>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</si>
  <si>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</si>
  <si>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</si>
  <si>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</si>
  <si>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</si>
  <si>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</si>
  <si>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</si>
  <si>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</si>
  <si>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</si>
  <si>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</si>
  <si>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</si>
  <si>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</si>
  <si>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</si>
  <si>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</si>
  <si>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</si>
  <si>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</si>
  <si>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</si>
  <si>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</si>
  <si>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</si>
  <si>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</si>
  <si>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</si>
  <si>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</si>
  <si>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</si>
  <si>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</si>
  <si>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</si>
  <si>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</si>
  <si>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</si>
  <si>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</si>
  <si>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</si>
  <si>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</si>
  <si>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</si>
  <si>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</si>
  <si>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</si>
  <si>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</si>
  <si>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</si>
  <si>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</si>
  <si>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</si>
  <si>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</si>
  <si>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</si>
  <si>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</si>
  <si>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</si>
  <si>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</si>
  <si>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</si>
  <si>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</si>
  <si>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</si>
  <si>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</si>
  <si>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</si>
  <si>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</si>
  <si>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</si>
  <si>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</si>
  <si>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</si>
  <si>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</si>
  <si>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</si>
  <si>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</si>
  <si>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</si>
  <si>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</si>
  <si>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</si>
  <si>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</si>
  <si>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</si>
  <si>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</si>
  <si>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介護予防支援事業特別会計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</si>
  <si>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</si>
  <si>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</si>
  <si>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</si>
  <si>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</si>
  <si>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</si>
  <si>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</si>
  <si>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</si>
  <si>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</si>
  <si>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</si>
  <si>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</si>
  <si>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</si>
  <si>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</si>
  <si>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</si>
  <si>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</si>
  <si>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</si>
  <si>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</si>
  <si>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</si>
  <si>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</si>
  <si>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</si>
  <si>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</si>
  <si>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</si>
  <si>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</si>
  <si>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</si>
  <si>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</si>
  <si>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</si>
  <si>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</si>
  <si>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</si>
  <si>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</si>
  <si>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</si>
  <si>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</si>
  <si>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</si>
  <si>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</si>
  <si>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</si>
  <si>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</si>
  <si>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</si>
  <si>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</si>
  <si>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</si>
  <si>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</si>
  <si>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</si>
  <si>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</si>
  <si>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</si>
  <si>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</si>
  <si>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</si>
  <si>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</si>
  <si>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</si>
  <si>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</si>
  <si>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</si>
  <si>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</si>
  <si>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</si>
  <si>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</si>
  <si>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</si>
  <si>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</si>
  <si>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</si>
  <si>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</si>
  <si>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</si>
  <si>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</si>
  <si>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</si>
  <si>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</si>
  <si>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</si>
  <si>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</si>
  <si>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</si>
  <si>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</si>
  <si>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</si>
  <si>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</si>
  <si>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</si>
  <si>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</si>
  <si>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</si>
  <si>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</si>
  <si>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</si>
  <si>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</si>
  <si>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</si>
  <si>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</si>
  <si>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</si>
  <si>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</si>
  <si>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</si>
  <si>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</si>
  <si>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</si>
  <si>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</si>
  <si>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</si>
  <si>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</si>
  <si>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</si>
  <si>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</si>
  <si>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</si>
  <si>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</si>
  <si>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</si>
  <si>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</si>
  <si>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</si>
  <si>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</si>
  <si>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</si>
  <si>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</si>
  <si>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</si>
  <si>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0.12</t>
  </si>
  <si>
    <t>▲ 2.53</t>
  </si>
  <si>
    <t>一般会計</t>
  </si>
  <si>
    <t>介護保険事業</t>
  </si>
  <si>
    <t>国民健康保険事業</t>
  </si>
  <si>
    <t>下水道特別会計</t>
  </si>
  <si>
    <t>簡易水道特別会計</t>
  </si>
  <si>
    <t>介護予防支援事業</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</si>
  <si>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</si>
  <si>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</si>
  <si>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</si>
  <si>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</si>
  <si>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</si>
  <si>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</si>
  <si>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</si>
  <si>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</si>
  <si>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</si>
  <si>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</si>
  <si>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</si>
  <si>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</si>
  <si>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</si>
  <si>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</si>
  <si>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</si>
  <si>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</si>
  <si>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富士五湖広域行政事務組合（一般会計）</t>
    <rPh sb="0" eb="6">
      <t>フジゴココウイキ</t>
    </rPh>
    <rPh sb="6" eb="8">
      <t>ギョウセイ</t>
    </rPh>
    <rPh sb="8" eb="10">
      <t>ジム</t>
    </rPh>
    <rPh sb="10" eb="12">
      <t>クミアイ</t>
    </rPh>
    <rPh sb="13" eb="15">
      <t>イッパン</t>
    </rPh>
    <rPh sb="15" eb="17">
      <t>カイケイ</t>
    </rPh>
    <phoneticPr fontId="2"/>
  </si>
  <si>
    <t>富士五湖行政事務組合（富士五湖聖苑）</t>
  </si>
  <si>
    <t>山梨県市町村総合事務組合（一般会計）</t>
  </si>
  <si>
    <t>山梨県市町村総合事務組合（行政手続きの電子化事業特別会計）</t>
  </si>
  <si>
    <t>山梨県市町村総合事務組合（入札参加資格審査事業費特別会計）</t>
  </si>
  <si>
    <t>山梨県市町村総合事務組合（交通災害共済事業特別会計）</t>
  </si>
  <si>
    <t>山梨県市町村総合事務組合（一般廃棄物最終処分場特別会計）</t>
  </si>
  <si>
    <t>山梨県後期高齢者医療広域連合（一般会計）</t>
  </si>
  <si>
    <t>山梨県高齢者医療医療広域連合（後期高齢者特別会計）</t>
  </si>
  <si>
    <t>-</t>
    <phoneticPr fontId="2"/>
  </si>
  <si>
    <t>-</t>
    <phoneticPr fontId="2"/>
  </si>
  <si>
    <t>-</t>
    <phoneticPr fontId="2"/>
  </si>
  <si>
    <t>-</t>
    <phoneticPr fontId="2"/>
  </si>
  <si>
    <t>-</t>
    <phoneticPr fontId="2"/>
  </si>
  <si>
    <t>公共施設整備基金</t>
    <rPh sb="0" eb="4">
      <t>コウキョウシセツ</t>
    </rPh>
    <rPh sb="4" eb="6">
      <t>セイビ</t>
    </rPh>
    <rPh sb="6" eb="8">
      <t>キキン</t>
    </rPh>
    <phoneticPr fontId="5"/>
  </si>
  <si>
    <t>庁舎建設基金</t>
    <rPh sb="0" eb="2">
      <t>チョウシャ</t>
    </rPh>
    <rPh sb="2" eb="4">
      <t>ケンセツ</t>
    </rPh>
    <rPh sb="4" eb="6">
      <t>キキン</t>
    </rPh>
    <phoneticPr fontId="5"/>
  </si>
  <si>
    <t>ふるさと振興基金</t>
    <rPh sb="4" eb="6">
      <t>シンコウ</t>
    </rPh>
    <rPh sb="6" eb="8">
      <t>キキン</t>
    </rPh>
    <phoneticPr fontId="5"/>
  </si>
  <si>
    <t>環境保全基金</t>
    <rPh sb="0" eb="2">
      <t>カンキョウ</t>
    </rPh>
    <rPh sb="2" eb="4">
      <t>ホゼン</t>
    </rPh>
    <rPh sb="4" eb="6">
      <t>キキン</t>
    </rPh>
    <phoneticPr fontId="5"/>
  </si>
  <si>
    <t>交通安全対策基金</t>
    <rPh sb="0" eb="4">
      <t>コウツウアンゼン</t>
    </rPh>
    <rPh sb="4" eb="6">
      <t>タイサク</t>
    </rPh>
    <rPh sb="6" eb="8">
      <t>キキン</t>
    </rPh>
    <phoneticPr fontId="5"/>
  </si>
  <si>
    <t>-</t>
    <phoneticPr fontId="2"/>
  </si>
  <si>
    <t>富士東部広域環境事務組合</t>
    <rPh sb="0" eb="2">
      <t>フジ</t>
    </rPh>
    <rPh sb="2" eb="4">
      <t>トウブ</t>
    </rPh>
    <rPh sb="4" eb="6">
      <t>コウイキ</t>
    </rPh>
    <rPh sb="6" eb="8">
      <t>カンキョウ</t>
    </rPh>
    <rPh sb="8" eb="10">
      <t>ジム</t>
    </rPh>
    <rPh sb="10" eb="12">
      <t>クミアイ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</si>
  <si>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</si>
  <si>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</si>
  <si>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</si>
  <si>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</si>
  <si>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一定の水準を保っている。また、有形固定減価償却率は類似団体より高い水準にあり、上昇傾向にあるため、公共施設個別施設計画に基づき、老朽化対策に積極的に取り組み、将来負担を可能な限り抑制し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</si>
  <si>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</si>
  <si>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</si>
  <si>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</si>
  <si>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</si>
  <si>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</si>
  <si>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</si>
  <si>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が、前年度より0.7ポイント増加した。既存借り入れ分の元金及び利子は順調に償還されているが、今後償還の始まる起債があるため数値が上昇していくことが予想される。交付税措置のある地方債の有効活用や必要最低限度の地方債の発行に留意し、引き続き公債費の適正化に取り組んでいく必要がある。
　中・長期的においては、今後老朽化した公共施設の更新等に伴う多額の起債が必要となると想定される。将来負担比率・公債費比率共に上昇が見込まれるため、より一層の財源の確保に努める必要がある。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</si>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</sst>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2F70-4509-A472-68288F569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110293</c:v>
                </c:pt>
                <c:pt idx="1">
                  <c:v>49704</c:v>
                </c:pt>
                <c:pt idx="2">
                  <c:v>84772</c:v>
                </c:pt>
                <c:pt idx="3">
                  <c:v>97125</c:v>
                </c:pt>
                <c:pt idx="4">
                  <c:v>98518</c:v>
                </c:pt>
              </c:numCache>
            </c:numRef>
          </c:val>
          <c:smooth val="0"/>
          <c:extLst>
            <c:ext xmlns:c16="http://schemas.microsoft.com/office/drawing/2014/chart" uri="{C3380CC4-5D6E-409C-BE32-E72D297353CC}">
              <c16:uniqueId val="{00000001-2F70-4509-A472-68288F569C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6.44</c:v>
                </c:pt>
                <c:pt idx="1">
                  <c:v>3.2</c:v>
                </c:pt>
                <c:pt idx="2">
                  <c:v>4.09</c:v>
                </c:pt>
                <c:pt idx="3">
                  <c:v>4.29</c:v>
                </c:pt>
                <c:pt idx="4">
                  <c:v>3.77</c:v>
                </c:pt>
              </c:numCache>
            </c:numRef>
          </c:val>
          <c:extLst>
            <c:ext xmlns:c16="http://schemas.microsoft.com/office/drawing/2014/chart" uri="{C3380CC4-5D6E-409C-BE32-E72D297353CC}">
              <c16:uniqueId val="{00000000-6703-4B72-8CFD-A4E47F9B89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16.690000000000001</c:v>
                </c:pt>
                <c:pt idx="1">
                  <c:v>17.18</c:v>
                </c:pt>
                <c:pt idx="2">
                  <c:v>17.23</c:v>
                </c:pt>
                <c:pt idx="3">
                  <c:v>16.420000000000002</c:v>
                </c:pt>
                <c:pt idx="4">
                  <c:v>16.04</c:v>
                </c:pt>
              </c:numCache>
            </c:numRef>
          </c:val>
          <c:extLst>
            <c:ext xmlns:c16="http://schemas.microsoft.com/office/drawing/2014/chart" uri="{C3380CC4-5D6E-409C-BE32-E72D297353CC}">
              <c16:uniqueId val="{00000001-6703-4B72-8CFD-A4E47F9B89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-2.5299999999999998</c:v>
                </c:pt>
                <c:pt idx="2">
                  <c:v>0.9</c:v>
                </c:pt>
                <c:pt idx="3">
                  <c:v>0.32</c:v>
                </c:pt>
                <c:pt idx="4">
                  <c:v>0.97</c:v>
                </c:pt>
              </c:numCache>
            </c:numRef>
          </c:val>
          <c:smooth val="0"/>
          <c:extLst>
            <c:ext xmlns:c16="http://schemas.microsoft.com/office/drawing/2014/chart" uri="{C3380CC4-5D6E-409C-BE32-E72D297353CC}">
              <c16:uniqueId val="{00000002-6703-4B72-8CFD-A4E47F9B89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2A-4DA0-90CF-D3DAA6AA31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2A-4DA0-90CF-D3DAA6AA31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2A-4DA0-90CF-D3DAA6AA3131}"/>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2A-4DA0-90CF-D3DAA6AA3131}"/>
            </c:ext>
          </c:extLst>
        </c:ser>
        <c:ser>
          <c:idx val="4"/>
          <c:order val="4"/>
          <c:tx>
            <c:strRef>
              <c:f>データシート!$A$31</c:f>
              <c:strCache>
                <c:ptCount val="1"/>
                <c:pt idx="0">
                  <c:v>介護予防支援事業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92A-4DA0-90CF-D3DAA6AA3131}"/>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0.37</c:v>
                </c:pt>
                <c:pt idx="2">
                  <c:v>#N/A</c:v>
                </c:pt>
                <c:pt idx="3">
                  <c:v>7.0000000000000007E-2</c:v>
                </c:pt>
                <c:pt idx="4">
                  <c:v>#N/A</c:v>
                </c:pt>
                <c:pt idx="5">
                  <c:v>0.12</c:v>
                </c:pt>
                <c:pt idx="6">
                  <c:v>#N/A</c:v>
                </c:pt>
                <c:pt idx="7">
                  <c:v>0.09</c:v>
                </c:pt>
                <c:pt idx="8">
                  <c:v>#N/A</c:v>
                </c:pt>
                <c:pt idx="9">
                  <c:v>0.23</c:v>
                </c:pt>
              </c:numCache>
            </c:numRef>
          </c:val>
          <c:extLst>
            <c:ext xmlns:c16="http://schemas.microsoft.com/office/drawing/2014/chart" uri="{C3380CC4-5D6E-409C-BE32-E72D297353CC}">
              <c16:uniqueId val="{00000005-992A-4DA0-90CF-D3DAA6AA3131}"/>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0.13</c:v>
                </c:pt>
                <c:pt idx="4">
                  <c:v>#N/A</c:v>
                </c:pt>
                <c:pt idx="5">
                  <c:v>0.15</c:v>
                </c:pt>
                <c:pt idx="6">
                  <c:v>#N/A</c:v>
                </c:pt>
                <c:pt idx="7">
                  <c:v>0.12</c:v>
                </c:pt>
                <c:pt idx="8">
                  <c:v>#N/A</c:v>
                </c:pt>
                <c:pt idx="9">
                  <c:v>0.33</c:v>
                </c:pt>
              </c:numCache>
            </c:numRef>
          </c:val>
          <c:extLst>
            <c:ext xmlns:c16="http://schemas.microsoft.com/office/drawing/2014/chart" uri="{C3380CC4-5D6E-409C-BE32-E72D297353CC}">
              <c16:uniqueId val="{00000006-992A-4DA0-90CF-D3DAA6AA3131}"/>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3.28</c:v>
                </c:pt>
                <c:pt idx="2">
                  <c:v>#N/A</c:v>
                </c:pt>
                <c:pt idx="3">
                  <c:v>1.83</c:v>
                </c:pt>
                <c:pt idx="4">
                  <c:v>#N/A</c:v>
                </c:pt>
                <c:pt idx="5">
                  <c:v>0.78</c:v>
                </c:pt>
                <c:pt idx="6">
                  <c:v>#N/A</c:v>
                </c:pt>
                <c:pt idx="7">
                  <c:v>0.11</c:v>
                </c:pt>
                <c:pt idx="8">
                  <c:v>#N/A</c:v>
                </c:pt>
                <c:pt idx="9">
                  <c:v>0.42</c:v>
                </c:pt>
              </c:numCache>
            </c:numRef>
          </c:val>
          <c:extLst>
            <c:ext xmlns:c16="http://schemas.microsoft.com/office/drawing/2014/chart" uri="{C3380CC4-5D6E-409C-BE32-E72D297353CC}">
              <c16:uniqueId val="{00000007-992A-4DA0-90CF-D3DAA6AA3131}"/>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1.77</c:v>
                </c:pt>
                <c:pt idx="2">
                  <c:v>#N/A</c:v>
                </c:pt>
                <c:pt idx="3">
                  <c:v>1.53</c:v>
                </c:pt>
                <c:pt idx="4">
                  <c:v>#N/A</c:v>
                </c:pt>
                <c:pt idx="5">
                  <c:v>1.81</c:v>
                </c:pt>
                <c:pt idx="6">
                  <c:v>#N/A</c:v>
                </c:pt>
                <c:pt idx="7">
                  <c:v>2.27</c:v>
                </c:pt>
                <c:pt idx="8">
                  <c:v>#N/A</c:v>
                </c:pt>
                <c:pt idx="9">
                  <c:v>1.61</c:v>
                </c:pt>
              </c:numCache>
            </c:numRef>
          </c:val>
          <c:extLst>
            <c:ext xmlns:c16="http://schemas.microsoft.com/office/drawing/2014/chart" uri="{C3380CC4-5D6E-409C-BE32-E72D297353CC}">
              <c16:uniqueId val="{00000008-992A-4DA0-90CF-D3DAA6AA31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6.44</c:v>
                </c:pt>
                <c:pt idx="2">
                  <c:v>#N/A</c:v>
                </c:pt>
                <c:pt idx="3">
                  <c:v>3.19</c:v>
                </c:pt>
                <c:pt idx="4">
                  <c:v>#N/A</c:v>
                </c:pt>
                <c:pt idx="5">
                  <c:v>4.08</c:v>
                </c:pt>
                <c:pt idx="6">
                  <c:v>#N/A</c:v>
                </c:pt>
                <c:pt idx="7">
                  <c:v>4.29</c:v>
                </c:pt>
                <c:pt idx="8">
                  <c:v>#N/A</c:v>
                </c:pt>
                <c:pt idx="9">
                  <c:v>3.77</c:v>
                </c:pt>
              </c:numCache>
            </c:numRef>
          </c:val>
          <c:extLst>
            <c:ext xmlns:c16="http://schemas.microsoft.com/office/drawing/2014/chart" uri="{C3380CC4-5D6E-409C-BE32-E72D297353CC}">
              <c16:uniqueId val="{00000009-992A-4DA0-90CF-D3DAA6AA31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200</c:v>
                </c:pt>
                <c:pt idx="5">
                  <c:v>198</c:v>
                </c:pt>
                <c:pt idx="8">
                  <c:v>192</c:v>
                </c:pt>
                <c:pt idx="11">
                  <c:v>185</c:v>
                </c:pt>
                <c:pt idx="14">
                  <c:v>179</c:v>
                </c:pt>
              </c:numCache>
            </c:numRef>
          </c:val>
          <c:extLst>
            <c:ext xmlns:c16="http://schemas.microsoft.com/office/drawing/2014/chart" uri="{C3380CC4-5D6E-409C-BE32-E72D297353CC}">
              <c16:uniqueId val="{00000000-943B-4DAB-885C-4D71AB7E74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3B-4DAB-885C-4D71AB7E74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3B-4DAB-885C-4D71AB7E74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3</c:v>
                </c:pt>
                <c:pt idx="9">
                  <c:v>5</c:v>
                </c:pt>
                <c:pt idx="12">
                  <c:v>5</c:v>
                </c:pt>
              </c:numCache>
            </c:numRef>
          </c:val>
          <c:extLst>
            <c:ext xmlns:c16="http://schemas.microsoft.com/office/drawing/2014/chart" uri="{C3380CC4-5D6E-409C-BE32-E72D297353CC}">
              <c16:uniqueId val="{00000003-943B-4DAB-885C-4D71AB7E74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84</c:v>
                </c:pt>
                <c:pt idx="3">
                  <c:v>86</c:v>
                </c:pt>
                <c:pt idx="6">
                  <c:v>89</c:v>
                </c:pt>
                <c:pt idx="9">
                  <c:v>83</c:v>
                </c:pt>
                <c:pt idx="12">
                  <c:v>90</c:v>
                </c:pt>
              </c:numCache>
            </c:numRef>
          </c:val>
          <c:extLst>
            <c:ext xmlns:c16="http://schemas.microsoft.com/office/drawing/2014/chart" uri="{C3380CC4-5D6E-409C-BE32-E72D297353CC}">
              <c16:uniqueId val="{00000004-943B-4DAB-885C-4D71AB7E74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3B-4DAB-885C-4D71AB7E74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3B-4DAB-885C-4D71AB7E74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180</c:v>
                </c:pt>
                <c:pt idx="3">
                  <c:v>173</c:v>
                </c:pt>
                <c:pt idx="6">
                  <c:v>180</c:v>
                </c:pt>
                <c:pt idx="9">
                  <c:v>185</c:v>
                </c:pt>
                <c:pt idx="12">
                  <c:v>196</c:v>
                </c:pt>
              </c:numCache>
            </c:numRef>
          </c:val>
          <c:extLst>
            <c:ext xmlns:c16="http://schemas.microsoft.com/office/drawing/2014/chart" uri="{C3380CC4-5D6E-409C-BE32-E72D297353CC}">
              <c16:uniqueId val="{00000007-943B-4DAB-885C-4D71AB7E74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c:v>
                </c:pt>
                <c:pt idx="2">
                  <c:v>#N/A</c:v>
                </c:pt>
                <c:pt idx="3">
                  <c:v>#N/A</c:v>
                </c:pt>
                <c:pt idx="4">
                  <c:v>65</c:v>
                </c:pt>
                <c:pt idx="5">
                  <c:v>#N/A</c:v>
                </c:pt>
                <c:pt idx="6">
                  <c:v>#N/A</c:v>
                </c:pt>
                <c:pt idx="7">
                  <c:v>80</c:v>
                </c:pt>
                <c:pt idx="8">
                  <c:v>#N/A</c:v>
                </c:pt>
                <c:pt idx="9">
                  <c:v>#N/A</c:v>
                </c:pt>
                <c:pt idx="10">
                  <c:v>88</c:v>
                </c:pt>
                <c:pt idx="11">
                  <c:v>#N/A</c:v>
                </c:pt>
                <c:pt idx="12">
                  <c:v>#N/A</c:v>
                </c:pt>
                <c:pt idx="13">
                  <c:v>112</c:v>
                </c:pt>
                <c:pt idx="14">
                  <c:v>#N/A</c:v>
                </c:pt>
              </c:numCache>
            </c:numRef>
          </c:val>
          <c:smooth val="0"/>
          <c:extLst>
            <c:ext xmlns:c16="http://schemas.microsoft.com/office/drawing/2014/chart" uri="{C3380CC4-5D6E-409C-BE32-E72D297353CC}">
              <c16:uniqueId val="{00000008-943B-4DAB-885C-4D71AB7E74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2071</c:v>
                </c:pt>
                <c:pt idx="5">
                  <c:v>2004</c:v>
                </c:pt>
                <c:pt idx="8">
                  <c:v>1972</c:v>
                </c:pt>
                <c:pt idx="11">
                  <c:v>2027</c:v>
                </c:pt>
                <c:pt idx="14">
                  <c:v>1943</c:v>
                </c:pt>
              </c:numCache>
            </c:numRef>
          </c:val>
          <c:extLst>
            <c:ext xmlns:c16="http://schemas.microsoft.com/office/drawing/2014/chart" uri="{C3380CC4-5D6E-409C-BE32-E72D297353CC}">
              <c16:uniqueId val="{00000000-E524-4D69-A1CF-7D52CE5686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524-4D69-A1CF-7D52CE5686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1720</c:v>
                </c:pt>
                <c:pt idx="5">
                  <c:v>1786</c:v>
                </c:pt>
                <c:pt idx="8">
                  <c:v>1757</c:v>
                </c:pt>
                <c:pt idx="11">
                  <c:v>1760</c:v>
                </c:pt>
                <c:pt idx="14">
                  <c:v>1861</c:v>
                </c:pt>
              </c:numCache>
            </c:numRef>
          </c:val>
          <c:extLst>
            <c:ext xmlns:c16="http://schemas.microsoft.com/office/drawing/2014/chart" uri="{C3380CC4-5D6E-409C-BE32-E72D297353CC}">
              <c16:uniqueId val="{00000002-E524-4D69-A1CF-7D52CE5686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24-4D69-A1CF-7D52CE5686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24-4D69-A1CF-7D52CE5686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24-4D69-A1CF-7D52CE5686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122</c:v>
                </c:pt>
                <c:pt idx="3">
                  <c:v>164</c:v>
                </c:pt>
                <c:pt idx="6">
                  <c:v>163</c:v>
                </c:pt>
                <c:pt idx="9">
                  <c:v>155</c:v>
                </c:pt>
                <c:pt idx="12">
                  <c:v>130</c:v>
                </c:pt>
              </c:numCache>
            </c:numRef>
          </c:val>
          <c:extLst>
            <c:ext xmlns:c16="http://schemas.microsoft.com/office/drawing/2014/chart" uri="{C3380CC4-5D6E-409C-BE32-E72D297353CC}">
              <c16:uniqueId val="{00000006-E524-4D69-A1CF-7D52CE5686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c:v>
                </c:pt>
                <c:pt idx="3">
                  <c:v>29</c:v>
                </c:pt>
                <c:pt idx="6">
                  <c:v>37</c:v>
                </c:pt>
                <c:pt idx="9">
                  <c:v>20</c:v>
                </c:pt>
                <c:pt idx="12">
                  <c:v>40</c:v>
                </c:pt>
              </c:numCache>
            </c:numRef>
          </c:val>
          <c:extLst>
            <c:ext xmlns:c16="http://schemas.microsoft.com/office/drawing/2014/chart" uri="{C3380CC4-5D6E-409C-BE32-E72D297353CC}">
              <c16:uniqueId val="{00000007-E524-4D69-A1CF-7D52CE5686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1160</c:v>
                </c:pt>
                <c:pt idx="3">
                  <c:v>1116</c:v>
                </c:pt>
                <c:pt idx="6">
                  <c:v>1090</c:v>
                </c:pt>
                <c:pt idx="9">
                  <c:v>1061</c:v>
                </c:pt>
                <c:pt idx="12">
                  <c:v>1006</c:v>
                </c:pt>
              </c:numCache>
            </c:numRef>
          </c:val>
          <c:extLst>
            <c:ext xmlns:c16="http://schemas.microsoft.com/office/drawing/2014/chart" uri="{C3380CC4-5D6E-409C-BE32-E72D297353CC}">
              <c16:uniqueId val="{00000008-E524-4D69-A1CF-7D52CE5686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24-4D69-A1CF-7D52CE5686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1799</c:v>
                </c:pt>
                <c:pt idx="3">
                  <c:v>1724</c:v>
                </c:pt>
                <c:pt idx="6">
                  <c:v>1646</c:v>
                </c:pt>
                <c:pt idx="9">
                  <c:v>1762</c:v>
                </c:pt>
                <c:pt idx="12">
                  <c:v>1706</c:v>
                </c:pt>
              </c:numCache>
            </c:numRef>
          </c:val>
          <c:extLst>
            <c:ext xmlns:c16="http://schemas.microsoft.com/office/drawing/2014/chart" uri="{C3380CC4-5D6E-409C-BE32-E72D297353CC}">
              <c16:uniqueId val="{0000000A-E524-4D69-A1CF-7D52CE5686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24-4D69-A1CF-7D52CE5686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267</c:v>
                </c:pt>
                <c:pt idx="1">
                  <c:v>266</c:v>
                </c:pt>
                <c:pt idx="2">
                  <c:v>285</c:v>
                </c:pt>
              </c:numCache>
            </c:numRef>
          </c:val>
          <c:extLst>
            <c:ext xmlns:c16="http://schemas.microsoft.com/office/drawing/2014/chart" uri="{C3380CC4-5D6E-409C-BE32-E72D297353CC}">
              <c16:uniqueId val="{00000000-3966-46AD-85CB-683F148F51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3966-46AD-85CB-683F148F51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951</c:v>
                </c:pt>
                <c:pt idx="1">
                  <c:v>935</c:v>
                </c:pt>
                <c:pt idx="2">
                  <c:v>1015</c:v>
                </c:pt>
              </c:numCache>
            </c:numRef>
          </c:val>
          <c:extLst>
            <c:ext xmlns:c16="http://schemas.microsoft.com/office/drawing/2014/chart" uri="{C3380CC4-5D6E-409C-BE32-E72D297353CC}">
              <c16:uniqueId val="{00000002-3966-46AD-85CB-683F148F51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{A3313D46-5223-443B-836A-6E211C4208F0}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B4D-48F3-ABF0-A62FF2F263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{6A9E771A-9495-467E-8D65-309ECDC792BE}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4D-48F3-ABF0-A62FF2F263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{631727A1-F0CF-4E59-9248-35B17360FD4A}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4D-48F3-ABF0-A62FF2F263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{81DE8B49-DE26-4706-92C8-43F17E850B04}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4D-48F3-ABF0-A62FF2F263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{3C7F9BAA-2C0E-46EA-B691-AE7C1EFE5786}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4D-48F3-ABF0-A62FF2F263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{DE172988-7BC2-4E41-A911-2375645D6C6C}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B4D-48F3-ABF0-A62FF2F263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{EBDCFF9C-7154-4ACB-BFC1-ADD080FFFBB7}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B4D-48F3-ABF0-A62FF2F263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{9605DCB9-1107-4111-BF93-7099FA087274}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B4D-48F3-ABF0-A62FF2F263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{37B336A4-D933-4068-9193-60B6EB07D72E}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B4D-48F3-ABF0-A62FF2F263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57.9</c:v>
                </c:pt>
                <c:pt idx="16">
                  <c:v>58.8</c:v>
                </c:pt>
                <c:pt idx="24">
                  <c:v>60.5</c:v>
                </c:pt>
                <c:pt idx="32">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4D-48F3-ABF0-A62FF2F263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{0CB556B5-53C0-4D00-A206-BAC5968F52CC}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B4D-48F3-ABF0-A62FF2F263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{2868ACF4-79B5-439E-A84F-4B0699F887F8}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4D-48F3-ABF0-A62FF2F263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{63DCE43E-8E83-4912-B4C2-9D2C8A7F1438}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4D-48F3-ABF0-A62FF2F263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{2BB2F952-77D0-42DC-A7B4-E3EDC3EC95A5}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4D-48F3-ABF0-A62FF2F263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{606CE56F-6D6B-4B12-8DCD-97E2490D2294}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4D-48F3-ABF0-A62FF2F263D2}"/>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{CEE05815-8C41-4ADB-9986-A4BE4F37AD78}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B4D-48F3-ABF0-A62FF2F263D2}"/>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{A5D5A5DB-FEA4-4943-8C1C-040F0CF8EDB4}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B4D-48F3-ABF0-A62FF2F263D2}"/>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{C4C8E4BC-CD9D-4CCE-85C9-A86AA822A5A8}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B4D-48F3-ABF0-A62FF2F263D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{6356A1BD-BD58-4A62-9BBA-DBEFEDCE8DC9}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B4D-48F3-ABF0-A62FF2F263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4D-48F3-ABF0-A62FF2F263D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{3315BA93-B295-4DE6-8369-5E0312EA716A}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46-43FF-97B3-EFDC23BDC1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{F283AF31-1BA1-46FA-BEC9-CCAD329A525E}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46-43FF-97B3-EFDC23BDC1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{F0E1872D-EE0C-4A26-8B8E-CA077B56951B}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46-43FF-97B3-EFDC23BDC1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{48D70022-D008-4126-BBE8-444702841876}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46-43FF-97B3-EFDC23BDC1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{FB566014-7007-4E9E-B14A-F3626B16BA06}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46-43FF-97B3-EFDC23BDC1F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{715D1E7A-20A9-4661-8278-D47ACC7251F6}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46-43FF-97B3-EFDC23BDC1F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{2EDEE309-5FB0-4369-A7CA-C2E5CDC60A39}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46-43FF-97B3-EFDC23BDC1F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{74C8E689-0452-4EBF-95BB-211210D0275E}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46-43FF-97B3-EFDC23BDC1F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{5B944A7C-BD27-442B-AD9D-634DE537DBEA}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46-43FF-97B3-EFDC23BDC1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4.9000000000000004</c:v>
                </c:pt>
                <c:pt idx="16">
                  <c:v>5.2</c:v>
                </c:pt>
                <c:pt idx="24">
                  <c:v>5.6</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46-43FF-97B3-EFDC23BDC1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{737E39B5-ADFA-4222-8122-BA87572334CE}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46-43FF-97B3-EFDC23BDC1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{EF6567B0-C157-4426-B9AB-0D5FB95714CB}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46-43FF-97B3-EFDC23BDC1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{3A01059B-CAA3-4FD4-826D-89268CA212F1}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46-43FF-97B3-EFDC23BDC1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{42B99E3E-CEE1-43D5-B68C-ACA1A1FF987F}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46-43FF-97B3-EFDC23BDC1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{AA7C2856-8FFE-4A21-9396-36BA90A30A9C}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46-43FF-97B3-EFDC23BDC1F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{0935210C-DDBE-4B59-B2BE-342C8E937774}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46-43FF-97B3-EFDC23BDC1F4}"/>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{2048D54F-3C6A-4712-92A9-E62925FCCC6B}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46-43FF-97B3-EFDC23BDC1F4}"/>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{CC991D8C-CC0F-4F70-82A8-6C58B4AAEE4C}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46-43FF-97B3-EFDC23BDC1F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{7097305D-49C8-45F7-BE71-47FA4045BA40}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46-43FF-97B3-EFDC23BDC1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46-43FF-97B3-EFDC23BDC1F4}"/>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構造のうち、６７％を占める元利償還金は前年度に比べると１１百万円の増額となっている。これは、緊急防災減災事業債（消防ポンプ車整備事業、防災無線デジタル化事業）、学校教育施設等整備事業債の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公営企業債の元利償還金に対する繰入金については、下水道や簡易水道を整備中であるため今後も繰入金が増えていくことが見込まれる。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償還年度の返済額が負担になるため。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）が上回っているため、将来負担比率の分子はマイナス数値となっている。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地方債の現在高は、前年度の借入が大きかったこともあり、５６百万円の減額となった。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公営企業債等繰入見込額は前年度に比べると５５百万円の減額となり、過去５年間を見ると減額で推移しているが、大きな将来負担となっている。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は、前年度に比べると１７百万円の増加となり、充当可能基金額が一定水準で推移しており、また、基準財政需要額算入見込み額についても交付税等の算入率の高い地方債を優先的に活用して一定の額は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今後も引き続き起債及び職員数の適正管理により将来負担のない状況を継続する。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山梨県西桂町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役場新庁舎建設事業の実施にあたり、公共施設整備基金の積み立てが増えたことが主な要因となり基金全体の残高は前年度に比べると１００百万円の増額となった。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目的基金については、所要の目的を達成するまで計画的に積み増しをしていく。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イントラ整備に使用する公共施設整備基金、庁舎建設費用に充当する庁舎建設基金、ふるさとづくりの財源に充当するふるさと振興基金、自然環境の保全事業に使用する環境保全基金、交通安全対策に使用する交通安全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を廃止して公共施設整備基金に当該残高を移したことにより公共施設整備基金が増額しているが、そのほかに、公共施設整備基金と庁舎建設基金の積み立てにより、前年度に比べると８０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庁舎建設基金について、毎年計画的に積み立てを行っていく。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５０百万円の積立を行い、３０百万円を取り崩したため基金残高が増加した。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災害等に備え、現在の規模で基金を保持していく。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取り崩すことなく、年度末に基金運用益を積み立てた。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可能な限り現在の金額を維持していくが、繰り上げ償還も視野にいれていきたい。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4,096
15.22
3,006,798
2,907,858
67,120
1,779,036
1,705,797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西桂町の有形固定資産減価償却率は、</a:t>
          </a:r>
          <a:r>
            <a:rPr kumimoji="1" lang="en-US" altLang="ja-JP" sz="1100">
              <a:solidFill>
                <a:schemeClr val="dk1"/>
              </a:solidFill>
              <a:effectLst/>
              <a:latin typeface="+mn-lt"/>
              <a:ea typeface="+mn-ea"/>
              <a:cs typeface="+mn-cs"/>
            </a:rPr>
            <a:t>62.1</a:t>
          </a:r>
          <a:r>
            <a:rPr kumimoji="1" lang="ja-JP" altLang="ja-JP" sz="1100">
              <a:solidFill>
                <a:schemeClr val="dk1"/>
              </a:solidFill>
              <a:effectLst/>
              <a:latin typeface="+mn-lt"/>
              <a:ea typeface="+mn-ea"/>
              <a:cs typeface="+mn-cs"/>
            </a:rPr>
            <a:t>％であり、令和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％の増加となっていおり、類似団体より高い水準にある。当町の公共施設（建築物）は、築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割を占めている状態であり、全ての施設の更新には多額の経費が必要となってくる。</a:t>
          </a:r>
          <a:endParaRPr lang="ja-JP" altLang="ja-JP">
            <a:effectLst/>
          </a:endParaRPr>
        </a:p>
        <a:p>
          <a:r>
            <a:rPr kumimoji="1" lang="ja-JP" altLang="ja-JP" sz="1100">
              <a:solidFill>
                <a:schemeClr val="dk1"/>
              </a:solidFill>
              <a:effectLst/>
              <a:latin typeface="+mn-lt"/>
              <a:ea typeface="+mn-ea"/>
              <a:cs typeface="+mn-cs"/>
            </a:rPr>
            <a:t>　今後は、総合施設等管理計画に基づいた個別施設計画を確実に推進していくことが必要である。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148681</xdr:rowOff>
    </xdr:from>
    <xdr:to>
      <xdr:col>23</xdr:col>
      <xdr:colOff>136525</xdr:colOff>
      <xdr:row>30</xdr:row>
      <xdr:rowOff>78831</xdr:rowOff>
    </xdr:to>
    <xdr:sp macro="" textlink="">
      <xdr:nvSpPr>
        <xdr:cNvPr id="93" name="楕円 92"/>
        <xdr:cNvSpPr/>
      </xdr:nvSpPr>
      <xdr:spPr>
        <a:xfrm>
          <a:off x="47117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127108</xdr:rowOff>
    </xdr:from>
    <xdr:ext cx="405111" cy="259045"/>
    <xdr:sp macro="" textlink="">
      <xdr:nvSpPr>
        <xdr:cNvPr id="94" name="有形固定資産減価償却率該当値テキスト"/>
        <xdr:cNvSpPr txBox="1"/>
      </xdr:nvSpPr>
      <xdr:spPr>
        <a:xfrm>
          <a:off x="4813300" y="587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95" name="楕円 94"/>
        <xdr:cNvSpPr/>
      </xdr:nvSpPr>
      <xdr:spPr>
        <a:xfrm>
          <a:off x="4000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150132</xdr:rowOff>
    </xdr:from>
    <xdr:to>
      <xdr:col>23</xdr:col>
      <xdr:colOff>85725</xdr:colOff>
      <xdr:row>30</xdr:row>
      <xdr:rowOff>28031</xdr:rowOff>
    </xdr:to>
    <xdr:cxnSp macro="">
      <xdr:nvCxnSpPr>
        <xdr:cNvPr id="96" name="直線コネクタ 95"/>
        <xdr:cNvCxnSpPr/>
      </xdr:nvCxnSpPr>
      <xdr:spPr>
        <a:xfrm>
          <a:off x="4051300" y="589370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97" name="楕円 96"/>
        <xdr:cNvSpPr/>
      </xdr:nvSpPr>
      <xdr:spPr>
        <a:xfrm>
          <a:off x="3238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97699</xdr:rowOff>
    </xdr:from>
    <xdr:to>
      <xdr:col>19</xdr:col>
      <xdr:colOff>136525</xdr:colOff>
      <xdr:row>29</xdr:row>
      <xdr:rowOff>150132</xdr:rowOff>
    </xdr:to>
    <xdr:cxnSp macro="">
      <xdr:nvCxnSpPr>
        <xdr:cNvPr id="98" name="直線コネクタ 97"/>
        <xdr:cNvCxnSpPr/>
      </xdr:nvCxnSpPr>
      <xdr:spPr>
        <a:xfrm>
          <a:off x="3289300" y="584127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99" name="楕円 98"/>
        <xdr:cNvSpPr/>
      </xdr:nvSpPr>
      <xdr:spPr>
        <a:xfrm>
          <a:off x="2476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29</xdr:row>
      <xdr:rowOff>97699</xdr:rowOff>
    </xdr:to>
    <xdr:cxnSp macro="">
      <xdr:nvCxnSpPr>
        <xdr:cNvPr id="100" name="直線コネクタ 99"/>
        <xdr:cNvCxnSpPr/>
      </xdr:nvCxnSpPr>
      <xdr:spPr>
        <a:xfrm>
          <a:off x="2527300" y="581351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131989</xdr:rowOff>
    </xdr:from>
    <xdr:to>
      <xdr:col>7</xdr:col>
      <xdr:colOff>187325</xdr:colOff>
      <xdr:row>29</xdr:row>
      <xdr:rowOff>62139</xdr:rowOff>
    </xdr:to>
    <xdr:sp macro="" textlink="">
      <xdr:nvSpPr>
        <xdr:cNvPr id="101" name="楕円 100"/>
        <xdr:cNvSpPr/>
      </xdr:nvSpPr>
      <xdr:spPr>
        <a:xfrm>
          <a:off x="1714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11339</xdr:rowOff>
    </xdr:from>
    <xdr:to>
      <xdr:col>11</xdr:col>
      <xdr:colOff>136525</xdr:colOff>
      <xdr:row>29</xdr:row>
      <xdr:rowOff>69941</xdr:rowOff>
    </xdr:to>
    <xdr:cxnSp macro="">
      <xdr:nvCxnSpPr>
        <xdr:cNvPr id="102" name="直線コネクタ 101"/>
        <xdr:cNvCxnSpPr/>
      </xdr:nvCxnSpPr>
      <xdr:spPr>
        <a:xfrm>
          <a:off x="1765300" y="575491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107" name="n_1mainValue有形固定資産減価償却率"/>
        <xdr:cNvSpPr txBox="1"/>
      </xdr:nvSpPr>
      <xdr:spPr>
        <a:xfrm>
          <a:off x="38360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108" name="n_2mainValue有形固定資産減価償却率"/>
        <xdr:cNvSpPr txBox="1"/>
      </xdr:nvSpPr>
      <xdr:spPr>
        <a:xfrm>
          <a:off x="3086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137268</xdr:rowOff>
    </xdr:from>
    <xdr:ext cx="405111" cy="259045"/>
    <xdr:sp macro="" textlink="">
      <xdr:nvSpPr>
        <xdr:cNvPr id="109" name="n_3mainValue有形固定資産減価償却率"/>
        <xdr:cNvSpPr txBox="1"/>
      </xdr:nvSpPr>
      <xdr:spPr>
        <a:xfrm>
          <a:off x="2324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78666</xdr:rowOff>
    </xdr:from>
    <xdr:ext cx="405111" cy="259045"/>
    <xdr:sp macro="" textlink="">
      <xdr:nvSpPr>
        <xdr:cNvPr id="110" name="n_4mainValue有形固定資産減価償却率"/>
        <xdr:cNvSpPr txBox="1"/>
      </xdr:nvSpPr>
      <xdr:spPr>
        <a:xfrm>
          <a:off x="1562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債務償還比率は、昨年度より</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％減少し、類似団体平均を上回っている。今後は、新庁舎建築に係る経費やその他公共施設等が老朽化を迎え、大規模改修や更新において、地方債借入の増加が想定され、数値が上昇するものと考えられる。</a:t>
          </a:r>
          <a:endParaRPr lang="ja-JP" altLang="ja-JP">
            <a:effectLst/>
          </a:endParaRPr>
        </a:p>
        <a:p>
          <a:r>
            <a:rPr kumimoji="1" lang="ja-JP" altLang="ja-JP" sz="1100">
              <a:solidFill>
                <a:schemeClr val="dk1"/>
              </a:solidFill>
              <a:effectLst/>
              <a:latin typeface="+mn-lt"/>
              <a:ea typeface="+mn-ea"/>
              <a:cs typeface="+mn-cs"/>
            </a:rPr>
            <a:t>　交付税措置される有利な地方債の活用など、償還財源の確保に努め、比率の上昇を抑制していく。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126098</xdr:rowOff>
    </xdr:from>
    <xdr:to>
      <xdr:col>76</xdr:col>
      <xdr:colOff>73025</xdr:colOff>
      <xdr:row>29</xdr:row>
      <xdr:rowOff>56248</xdr:rowOff>
    </xdr:to>
    <xdr:sp macro="" textlink="">
      <xdr:nvSpPr>
        <xdr:cNvPr id="153" name="楕円 152"/>
        <xdr:cNvSpPr/>
      </xdr:nvSpPr>
      <xdr:spPr>
        <a:xfrm>
          <a:off x="14744700" y="569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104525</xdr:rowOff>
    </xdr:from>
    <xdr:ext cx="469744" cy="259045"/>
    <xdr:sp macro="" textlink="">
      <xdr:nvSpPr>
        <xdr:cNvPr id="154" name="債務償還比率該当値テキスト"/>
        <xdr:cNvSpPr txBox="1"/>
      </xdr:nvSpPr>
      <xdr:spPr>
        <a:xfrm>
          <a:off x="14846300" y="567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165176</xdr:rowOff>
    </xdr:from>
    <xdr:to>
      <xdr:col>72</xdr:col>
      <xdr:colOff>123825</xdr:colOff>
      <xdr:row>29</xdr:row>
      <xdr:rowOff>95326</xdr:rowOff>
    </xdr:to>
    <xdr:sp macro="" textlink="">
      <xdr:nvSpPr>
        <xdr:cNvPr id="155" name="楕円 154"/>
        <xdr:cNvSpPr/>
      </xdr:nvSpPr>
      <xdr:spPr>
        <a:xfrm>
          <a:off x="14033500" y="57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5448</xdr:rowOff>
    </xdr:from>
    <xdr:to>
      <xdr:col>76</xdr:col>
      <xdr:colOff>22225</xdr:colOff>
      <xdr:row>29</xdr:row>
      <xdr:rowOff>44526</xdr:rowOff>
    </xdr:to>
    <xdr:cxnSp macro="">
      <xdr:nvCxnSpPr>
        <xdr:cNvPr id="156" name="直線コネクタ 155"/>
        <xdr:cNvCxnSpPr/>
      </xdr:nvCxnSpPr>
      <xdr:spPr>
        <a:xfrm flipV="1">
          <a:off x="14084300" y="5749023"/>
          <a:ext cx="7112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53746</xdr:rowOff>
    </xdr:from>
    <xdr:to>
      <xdr:col>68</xdr:col>
      <xdr:colOff>123825</xdr:colOff>
      <xdr:row>29</xdr:row>
      <xdr:rowOff>155346</xdr:rowOff>
    </xdr:to>
    <xdr:sp macro="" textlink="">
      <xdr:nvSpPr>
        <xdr:cNvPr id="157" name="楕円 156"/>
        <xdr:cNvSpPr/>
      </xdr:nvSpPr>
      <xdr:spPr>
        <a:xfrm>
          <a:off x="13271500" y="57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44526</xdr:rowOff>
    </xdr:from>
    <xdr:to>
      <xdr:col>72</xdr:col>
      <xdr:colOff>73025</xdr:colOff>
      <xdr:row>29</xdr:row>
      <xdr:rowOff>104546</xdr:rowOff>
    </xdr:to>
    <xdr:cxnSp macro="">
      <xdr:nvCxnSpPr>
        <xdr:cNvPr id="158" name="直線コネクタ 157"/>
        <xdr:cNvCxnSpPr/>
      </xdr:nvCxnSpPr>
      <xdr:spPr>
        <a:xfrm flipV="1">
          <a:off x="13322300" y="5788101"/>
          <a:ext cx="7620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123698</xdr:rowOff>
    </xdr:from>
    <xdr:to>
      <xdr:col>64</xdr:col>
      <xdr:colOff>123825</xdr:colOff>
      <xdr:row>30</xdr:row>
      <xdr:rowOff>53848</xdr:rowOff>
    </xdr:to>
    <xdr:sp macro="" textlink="">
      <xdr:nvSpPr>
        <xdr:cNvPr id="159" name="楕円 158"/>
        <xdr:cNvSpPr/>
      </xdr:nvSpPr>
      <xdr:spPr>
        <a:xfrm>
          <a:off x="12509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104546</xdr:rowOff>
    </xdr:from>
    <xdr:to>
      <xdr:col>68</xdr:col>
      <xdr:colOff>73025</xdr:colOff>
      <xdr:row>30</xdr:row>
      <xdr:rowOff>3048</xdr:rowOff>
    </xdr:to>
    <xdr:cxnSp macro="">
      <xdr:nvCxnSpPr>
        <xdr:cNvPr id="160" name="直線コネクタ 159"/>
        <xdr:cNvCxnSpPr/>
      </xdr:nvCxnSpPr>
      <xdr:spPr>
        <a:xfrm flipV="1">
          <a:off x="12560300" y="5848121"/>
          <a:ext cx="762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41415</xdr:rowOff>
    </xdr:from>
    <xdr:to>
      <xdr:col>60</xdr:col>
      <xdr:colOff>123825</xdr:colOff>
      <xdr:row>30</xdr:row>
      <xdr:rowOff>143015</xdr:rowOff>
    </xdr:to>
    <xdr:sp macro="" textlink="">
      <xdr:nvSpPr>
        <xdr:cNvPr id="161" name="楕円 160"/>
        <xdr:cNvSpPr/>
      </xdr:nvSpPr>
      <xdr:spPr>
        <a:xfrm>
          <a:off x="11747500" y="595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3048</xdr:rowOff>
    </xdr:from>
    <xdr:to>
      <xdr:col>64</xdr:col>
      <xdr:colOff>73025</xdr:colOff>
      <xdr:row>30</xdr:row>
      <xdr:rowOff>92215</xdr:rowOff>
    </xdr:to>
    <xdr:cxnSp macro="">
      <xdr:nvCxnSpPr>
        <xdr:cNvPr id="162" name="直線コネクタ 161"/>
        <xdr:cNvCxnSpPr/>
      </xdr:nvCxnSpPr>
      <xdr:spPr>
        <a:xfrm flipV="1">
          <a:off x="11798300" y="5918073"/>
          <a:ext cx="762000" cy="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155757</xdr:rowOff>
    </xdr:from>
    <xdr:ext cx="469744" cy="259045"/>
    <xdr:sp macro="" textlink="">
      <xdr:nvSpPr>
        <xdr:cNvPr id="163" name="n_1aveValue債務償還比率"/>
        <xdr:cNvSpPr txBox="1"/>
      </xdr:nvSpPr>
      <xdr:spPr>
        <a:xfrm>
          <a:off x="13836727" y="589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4"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65" name="n_3aveValue債務償還比率"/>
        <xdr:cNvSpPr txBox="1"/>
      </xdr:nvSpPr>
      <xdr:spPr>
        <a:xfrm>
          <a:off x="12325427" y="56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66" name="n_4aveValue債務償還比率"/>
        <xdr:cNvSpPr txBox="1"/>
      </xdr:nvSpPr>
      <xdr:spPr>
        <a:xfrm>
          <a:off x="11563427" y="56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111853</xdr:rowOff>
    </xdr:from>
    <xdr:ext cx="469744" cy="259045"/>
    <xdr:sp macro="" textlink="">
      <xdr:nvSpPr>
        <xdr:cNvPr id="167" name="n_1mainValue債務償還比率"/>
        <xdr:cNvSpPr txBox="1"/>
      </xdr:nvSpPr>
      <xdr:spPr>
        <a:xfrm>
          <a:off x="13836727" y="551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xdr:rowOff>
    </xdr:from>
    <xdr:ext cx="469744" cy="259045"/>
    <xdr:sp macro="" textlink="">
      <xdr:nvSpPr>
        <xdr:cNvPr id="168" name="n_2mainValue債務償還比率"/>
        <xdr:cNvSpPr txBox="1"/>
      </xdr:nvSpPr>
      <xdr:spPr>
        <a:xfrm>
          <a:off x="13087427" y="55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44975</xdr:rowOff>
    </xdr:from>
    <xdr:ext cx="469744" cy="259045"/>
    <xdr:sp macro="" textlink="">
      <xdr:nvSpPr>
        <xdr:cNvPr id="169" name="n_3mainValue債務償還比率"/>
        <xdr:cNvSpPr txBox="1"/>
      </xdr:nvSpPr>
      <xdr:spPr>
        <a:xfrm>
          <a:off x="12325427" y="59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134142</xdr:rowOff>
    </xdr:from>
    <xdr:ext cx="469744" cy="259045"/>
    <xdr:sp macro="" textlink="">
      <xdr:nvSpPr>
        <xdr:cNvPr id="170" name="n_4mainValue債務償還比率"/>
        <xdr:cNvSpPr txBox="1"/>
      </xdr:nvSpPr>
      <xdr:spPr>
        <a:xfrm>
          <a:off x="11563427" y="60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4,096
15.22
3,006,798
2,907,858
67,120
1,779,036
1,705,797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165735</xdr:rowOff>
    </xdr:from>
    <xdr:to>
      <xdr:col>24</xdr:col>
      <xdr:colOff>62865</xdr:colOff>
      <xdr:row>41</xdr:row>
      <xdr:rowOff>123825</xdr:rowOff>
    </xdr:to>
    <xdr:cxnSp macro="">
      <xdr:nvCxnSpPr>
        <xdr:cNvPr id="57" name="直線コネクタ 56"/>
        <xdr:cNvCxnSpPr/>
      </xdr:nvCxnSpPr>
      <xdr:spPr>
        <a:xfrm flipV="1">
          <a:off x="4634865" y="5995035"/>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8"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9" name="直線コネクタ 58"/>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112412</xdr:rowOff>
    </xdr:from>
    <xdr:ext cx="405111" cy="259045"/>
    <xdr:sp macro="" textlink="">
      <xdr:nvSpPr>
        <xdr:cNvPr id="60" name="【道路】&#10;有形固定資産減価償却率最大値テキスト"/>
        <xdr:cNvSpPr txBox="1"/>
      </xdr:nvSpPr>
      <xdr:spPr>
        <a:xfrm>
          <a:off x="4673600" y="57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165735</xdr:rowOff>
    </xdr:from>
    <xdr:to>
      <xdr:col>24</xdr:col>
      <xdr:colOff>152400</xdr:colOff>
      <xdr:row>34</xdr:row>
      <xdr:rowOff>165735</xdr:rowOff>
    </xdr:to>
    <xdr:cxnSp macro="">
      <xdr:nvCxnSpPr>
        <xdr:cNvPr id="61" name="直線コネクタ 60"/>
        <xdr:cNvCxnSpPr/>
      </xdr:nvCxnSpPr>
      <xdr:spPr>
        <a:xfrm>
          <a:off x="4546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17162</xdr:rowOff>
    </xdr:from>
    <xdr:ext cx="405111" cy="259045"/>
    <xdr:sp macro="" textlink="">
      <xdr:nvSpPr>
        <xdr:cNvPr id="62" name="【道路】&#10;有形固定資産減価償却率平均値テキスト"/>
        <xdr:cNvSpPr txBox="1"/>
      </xdr:nvSpPr>
      <xdr:spPr>
        <a:xfrm>
          <a:off x="4673600" y="6532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63" name="フローチャート: 判断 62"/>
        <xdr:cNvSpPr/>
      </xdr:nvSpPr>
      <xdr:spPr>
        <a:xfrm>
          <a:off x="4584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153035</xdr:rowOff>
    </xdr:from>
    <xdr:to>
      <xdr:col>15</xdr:col>
      <xdr:colOff>101600</xdr:colOff>
      <xdr:row>38</xdr:row>
      <xdr:rowOff>83185</xdr:rowOff>
    </xdr:to>
    <xdr:sp macro="" textlink="">
      <xdr:nvSpPr>
        <xdr:cNvPr id="65" name="フローチャート: 判断 64"/>
        <xdr:cNvSpPr/>
      </xdr:nvSpPr>
      <xdr:spPr>
        <a:xfrm>
          <a:off x="2857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130175</xdr:rowOff>
    </xdr:from>
    <xdr:to>
      <xdr:col>10</xdr:col>
      <xdr:colOff>165100</xdr:colOff>
      <xdr:row>38</xdr:row>
      <xdr:rowOff>60325</xdr:rowOff>
    </xdr:to>
    <xdr:sp macro="" textlink="">
      <xdr:nvSpPr>
        <xdr:cNvPr id="66" name="フローチャート: 判断 65"/>
        <xdr:cNvSpPr/>
      </xdr:nvSpPr>
      <xdr:spPr>
        <a:xfrm>
          <a:off x="1968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21590</xdr:rowOff>
    </xdr:from>
    <xdr:to>
      <xdr:col>24</xdr:col>
      <xdr:colOff>114300</xdr:colOff>
      <xdr:row>35</xdr:row>
      <xdr:rowOff>123190</xdr:rowOff>
    </xdr:to>
    <xdr:sp macro="" textlink="">
      <xdr:nvSpPr>
        <xdr:cNvPr id="73" name="楕円 72"/>
        <xdr:cNvSpPr/>
      </xdr:nvSpPr>
      <xdr:spPr>
        <a:xfrm>
          <a:off x="4584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107967</xdr:rowOff>
    </xdr:from>
    <xdr:ext cx="405111" cy="259045"/>
    <xdr:sp macro="" textlink="">
      <xdr:nvSpPr>
        <xdr:cNvPr id="74" name="【道路】&#10;有形固定資産減価償却率該当値テキスト"/>
        <xdr:cNvSpPr txBox="1"/>
      </xdr:nvSpPr>
      <xdr:spPr>
        <a:xfrm>
          <a:off x="4673600" y="593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154940</xdr:rowOff>
    </xdr:from>
    <xdr:to>
      <xdr:col>20</xdr:col>
      <xdr:colOff>38100</xdr:colOff>
      <xdr:row>35</xdr:row>
      <xdr:rowOff>85090</xdr:rowOff>
    </xdr:to>
    <xdr:sp macro="" textlink="">
      <xdr:nvSpPr>
        <xdr:cNvPr id="75" name="楕円 74"/>
        <xdr:cNvSpPr/>
      </xdr:nvSpPr>
      <xdr:spPr>
        <a:xfrm>
          <a:off x="3746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34290</xdr:rowOff>
    </xdr:from>
    <xdr:to>
      <xdr:col>24</xdr:col>
      <xdr:colOff>63500</xdr:colOff>
      <xdr:row>35</xdr:row>
      <xdr:rowOff>72390</xdr:rowOff>
    </xdr:to>
    <xdr:cxnSp macro="">
      <xdr:nvCxnSpPr>
        <xdr:cNvPr id="76" name="直線コネクタ 75"/>
        <xdr:cNvCxnSpPr/>
      </xdr:nvCxnSpPr>
      <xdr:spPr>
        <a:xfrm>
          <a:off x="3797300" y="6035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7" name="楕円 76"/>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177800</xdr:colOff>
      <xdr:row>35</xdr:row>
      <xdr:rowOff>34290</xdr:rowOff>
    </xdr:to>
    <xdr:cxnSp macro="">
      <xdr:nvCxnSpPr>
        <xdr:cNvPr id="78" name="直線コネクタ 77"/>
        <xdr:cNvCxnSpPr/>
      </xdr:nvCxnSpPr>
      <xdr:spPr>
        <a:xfrm>
          <a:off x="2908300" y="5996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12065</xdr:rowOff>
    </xdr:from>
    <xdr:to>
      <xdr:col>10</xdr:col>
      <xdr:colOff>165100</xdr:colOff>
      <xdr:row>34</xdr:row>
      <xdr:rowOff>113665</xdr:rowOff>
    </xdr:to>
    <xdr:sp macro="" textlink="">
      <xdr:nvSpPr>
        <xdr:cNvPr id="79" name="楕円 78"/>
        <xdr:cNvSpPr/>
      </xdr:nvSpPr>
      <xdr:spPr>
        <a:xfrm>
          <a:off x="196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62865</xdr:rowOff>
    </xdr:from>
    <xdr:to>
      <xdr:col>15</xdr:col>
      <xdr:colOff>50800</xdr:colOff>
      <xdr:row>34</xdr:row>
      <xdr:rowOff>167640</xdr:rowOff>
    </xdr:to>
    <xdr:cxnSp macro="">
      <xdr:nvCxnSpPr>
        <xdr:cNvPr id="80" name="直線コネクタ 79"/>
        <xdr:cNvCxnSpPr/>
      </xdr:nvCxnSpPr>
      <xdr:spPr>
        <a:xfrm>
          <a:off x="2019300" y="589216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38735</xdr:rowOff>
    </xdr:from>
    <xdr:to>
      <xdr:col>6</xdr:col>
      <xdr:colOff>38100</xdr:colOff>
      <xdr:row>34</xdr:row>
      <xdr:rowOff>140335</xdr:rowOff>
    </xdr:to>
    <xdr:sp macro="" textlink="">
      <xdr:nvSpPr>
        <xdr:cNvPr id="81" name="楕円 80"/>
        <xdr:cNvSpPr/>
      </xdr:nvSpPr>
      <xdr:spPr>
        <a:xfrm>
          <a:off x="1079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62865</xdr:rowOff>
    </xdr:from>
    <xdr:to>
      <xdr:col>10</xdr:col>
      <xdr:colOff>114300</xdr:colOff>
      <xdr:row>34</xdr:row>
      <xdr:rowOff>89535</xdr:rowOff>
    </xdr:to>
    <xdr:cxnSp macro="">
      <xdr:nvCxnSpPr>
        <xdr:cNvPr id="82" name="直線コネクタ 81"/>
        <xdr:cNvCxnSpPr/>
      </xdr:nvCxnSpPr>
      <xdr:spPr>
        <a:xfrm flipV="1">
          <a:off x="1130300" y="5892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4" name="n_2aveValue【道路】&#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5" name="n_3ave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101617</xdr:rowOff>
    </xdr:from>
    <xdr:ext cx="405111" cy="259045"/>
    <xdr:sp macro="" textlink="">
      <xdr:nvSpPr>
        <xdr:cNvPr id="87" name="n_1mainValue【道路】&#10;有形固定資産減価償却率"/>
        <xdr:cNvSpPr txBox="1"/>
      </xdr:nvSpPr>
      <xdr:spPr>
        <a:xfrm>
          <a:off x="3582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8" name="n_2mainValue【道路】&#10;有形固定資産減価償却率"/>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130192</xdr:rowOff>
    </xdr:from>
    <xdr:ext cx="405111" cy="259045"/>
    <xdr:sp macro="" textlink="">
      <xdr:nvSpPr>
        <xdr:cNvPr id="89" name="n_3mainValue【道路】&#10;有形固定資産減価償却率"/>
        <xdr:cNvSpPr txBox="1"/>
      </xdr:nvSpPr>
      <xdr:spPr>
        <a:xfrm>
          <a:off x="1816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156862</xdr:rowOff>
    </xdr:from>
    <xdr:ext cx="405111" cy="259045"/>
    <xdr:sp macro="" textlink="">
      <xdr:nvSpPr>
        <xdr:cNvPr id="90" name="n_4mainValue【道路】&#10;有形固定資産減価償却率"/>
        <xdr:cNvSpPr txBox="1"/>
      </xdr:nvSpPr>
      <xdr:spPr>
        <a:xfrm>
          <a:off x="927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4" name="直線コネクタ 113"/>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5"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6" name="直線コネクタ 115"/>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7"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8" name="直線コネクタ 117"/>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9"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20" name="フローチャート: 判断 119"/>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21" name="フローチャート: 判断 120"/>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2" name="フローチャート: 判断 121"/>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3" name="フローチャート: 判断 122"/>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4" name="フローチャート: 判断 123"/>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95184</xdr:rowOff>
    </xdr:from>
    <xdr:to>
      <xdr:col>55</xdr:col>
      <xdr:colOff>50800</xdr:colOff>
      <xdr:row>42</xdr:row>
      <xdr:rowOff>25334</xdr:rowOff>
    </xdr:to>
    <xdr:sp macro="" textlink="">
      <xdr:nvSpPr>
        <xdr:cNvPr id="130" name="楕円 129"/>
        <xdr:cNvSpPr/>
      </xdr:nvSpPr>
      <xdr:spPr>
        <a:xfrm>
          <a:off x="10426700" y="71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10111</xdr:rowOff>
    </xdr:from>
    <xdr:ext cx="469744" cy="259045"/>
    <xdr:sp macro="" textlink="">
      <xdr:nvSpPr>
        <xdr:cNvPr id="131" name="【道路】&#10;一人当たり延長該当値テキスト"/>
        <xdr:cNvSpPr txBox="1"/>
      </xdr:nvSpPr>
      <xdr:spPr>
        <a:xfrm>
          <a:off x="10515600" y="703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86672</xdr:rowOff>
    </xdr:from>
    <xdr:to>
      <xdr:col>50</xdr:col>
      <xdr:colOff>165100</xdr:colOff>
      <xdr:row>42</xdr:row>
      <xdr:rowOff>16822</xdr:rowOff>
    </xdr:to>
    <xdr:sp macro="" textlink="">
      <xdr:nvSpPr>
        <xdr:cNvPr id="132" name="楕円 131"/>
        <xdr:cNvSpPr/>
      </xdr:nvSpPr>
      <xdr:spPr>
        <a:xfrm>
          <a:off x="9588500" y="7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137472</xdr:rowOff>
    </xdr:from>
    <xdr:to>
      <xdr:col>55</xdr:col>
      <xdr:colOff>0</xdr:colOff>
      <xdr:row>41</xdr:row>
      <xdr:rowOff>145984</xdr:rowOff>
    </xdr:to>
    <xdr:cxnSp macro="">
      <xdr:nvCxnSpPr>
        <xdr:cNvPr id="133" name="直線コネクタ 132"/>
        <xdr:cNvCxnSpPr/>
      </xdr:nvCxnSpPr>
      <xdr:spPr>
        <a:xfrm>
          <a:off x="9639300" y="7166922"/>
          <a:ext cx="8382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97257</xdr:rowOff>
    </xdr:from>
    <xdr:to>
      <xdr:col>46</xdr:col>
      <xdr:colOff>38100</xdr:colOff>
      <xdr:row>42</xdr:row>
      <xdr:rowOff>27407</xdr:rowOff>
    </xdr:to>
    <xdr:sp macro="" textlink="">
      <xdr:nvSpPr>
        <xdr:cNvPr id="134" name="楕円 133"/>
        <xdr:cNvSpPr/>
      </xdr:nvSpPr>
      <xdr:spPr>
        <a:xfrm>
          <a:off x="8699500" y="71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137472</xdr:rowOff>
    </xdr:from>
    <xdr:to>
      <xdr:col>50</xdr:col>
      <xdr:colOff>114300</xdr:colOff>
      <xdr:row>41</xdr:row>
      <xdr:rowOff>148057</xdr:rowOff>
    </xdr:to>
    <xdr:cxnSp macro="">
      <xdr:nvCxnSpPr>
        <xdr:cNvPr id="135" name="直線コネクタ 134"/>
        <xdr:cNvCxnSpPr/>
      </xdr:nvCxnSpPr>
      <xdr:spPr>
        <a:xfrm flipV="1">
          <a:off x="8750300" y="7166922"/>
          <a:ext cx="8890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98179</xdr:rowOff>
    </xdr:from>
    <xdr:to>
      <xdr:col>41</xdr:col>
      <xdr:colOff>101600</xdr:colOff>
      <xdr:row>42</xdr:row>
      <xdr:rowOff>28329</xdr:rowOff>
    </xdr:to>
    <xdr:sp macro="" textlink="">
      <xdr:nvSpPr>
        <xdr:cNvPr id="136" name="楕円 135"/>
        <xdr:cNvSpPr/>
      </xdr:nvSpPr>
      <xdr:spPr>
        <a:xfrm>
          <a:off x="7810500" y="71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148057</xdr:rowOff>
    </xdr:from>
    <xdr:to>
      <xdr:col>45</xdr:col>
      <xdr:colOff>177800</xdr:colOff>
      <xdr:row>41</xdr:row>
      <xdr:rowOff>148979</xdr:rowOff>
    </xdr:to>
    <xdr:cxnSp macro="">
      <xdr:nvCxnSpPr>
        <xdr:cNvPr id="137" name="直線コネクタ 136"/>
        <xdr:cNvCxnSpPr/>
      </xdr:nvCxnSpPr>
      <xdr:spPr>
        <a:xfrm flipV="1">
          <a:off x="7861300" y="7177507"/>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98658</xdr:rowOff>
    </xdr:from>
    <xdr:to>
      <xdr:col>36</xdr:col>
      <xdr:colOff>165100</xdr:colOff>
      <xdr:row>42</xdr:row>
      <xdr:rowOff>28808</xdr:rowOff>
    </xdr:to>
    <xdr:sp macro="" textlink="">
      <xdr:nvSpPr>
        <xdr:cNvPr id="138" name="楕円 137"/>
        <xdr:cNvSpPr/>
      </xdr:nvSpPr>
      <xdr:spPr>
        <a:xfrm>
          <a:off x="6921500" y="71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148979</xdr:rowOff>
    </xdr:from>
    <xdr:to>
      <xdr:col>41</xdr:col>
      <xdr:colOff>50800</xdr:colOff>
      <xdr:row>41</xdr:row>
      <xdr:rowOff>149458</xdr:rowOff>
    </xdr:to>
    <xdr:cxnSp macro="">
      <xdr:nvCxnSpPr>
        <xdr:cNvPr id="139" name="直線コネクタ 138"/>
        <xdr:cNvCxnSpPr/>
      </xdr:nvCxnSpPr>
      <xdr:spPr>
        <a:xfrm flipV="1">
          <a:off x="6972300" y="7178429"/>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40" name="n_1aveValue【道路】&#10;一人当たり延長"/>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41" name="n_2aveValue【道路】&#10;一人当たり延長"/>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2" name="n_3aveValue【道路】&#10;一人当たり延長"/>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3" name="n_4aveValue【道路】&#10;一人当たり延長"/>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7949</xdr:rowOff>
    </xdr:from>
    <xdr:ext cx="469744" cy="259045"/>
    <xdr:sp macro="" textlink="">
      <xdr:nvSpPr>
        <xdr:cNvPr id="144" name="n_1mainValue【道路】&#10;一人当たり延長"/>
        <xdr:cNvSpPr txBox="1"/>
      </xdr:nvSpPr>
      <xdr:spPr>
        <a:xfrm>
          <a:off x="9391727" y="720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18534</xdr:rowOff>
    </xdr:from>
    <xdr:ext cx="469744" cy="259045"/>
    <xdr:sp macro="" textlink="">
      <xdr:nvSpPr>
        <xdr:cNvPr id="145" name="n_2mainValue【道路】&#10;一人当たり延長"/>
        <xdr:cNvSpPr txBox="1"/>
      </xdr:nvSpPr>
      <xdr:spPr>
        <a:xfrm>
          <a:off x="8515427" y="72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19456</xdr:rowOff>
    </xdr:from>
    <xdr:ext cx="469744" cy="259045"/>
    <xdr:sp macro="" textlink="">
      <xdr:nvSpPr>
        <xdr:cNvPr id="146" name="n_3mainValue【道路】&#10;一人当たり延長"/>
        <xdr:cNvSpPr txBox="1"/>
      </xdr:nvSpPr>
      <xdr:spPr>
        <a:xfrm>
          <a:off x="7626427" y="722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19935</xdr:rowOff>
    </xdr:from>
    <xdr:ext cx="469744" cy="259045"/>
    <xdr:sp macro="" textlink="">
      <xdr:nvSpPr>
        <xdr:cNvPr id="147" name="n_4mainValue【道路】&#10;一人当たり延長"/>
        <xdr:cNvSpPr txBox="1"/>
      </xdr:nvSpPr>
      <xdr:spPr>
        <a:xfrm>
          <a:off x="6737427" y="722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3" name="直線コネクタ 172"/>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4"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5" name="直線コネクタ 174"/>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6"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7" name="直線コネクタ 176"/>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8"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9" name="フローチャート: 判断 178"/>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80" name="フローチャート: 判断 179"/>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1" name="フローチャート: 判断 180"/>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2" name="フローチャート: 判断 181"/>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3" name="フローチャート: 判断 182"/>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9" name="楕円 188"/>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0" name="【橋りょう・トンネ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105954</xdr:rowOff>
    </xdr:from>
    <xdr:to>
      <xdr:col>20</xdr:col>
      <xdr:colOff>38100</xdr:colOff>
      <xdr:row>62</xdr:row>
      <xdr:rowOff>36104</xdr:rowOff>
    </xdr:to>
    <xdr:sp macro="" textlink="">
      <xdr:nvSpPr>
        <xdr:cNvPr id="191" name="楕円 190"/>
        <xdr:cNvSpPr/>
      </xdr:nvSpPr>
      <xdr:spPr>
        <a:xfrm>
          <a:off x="3746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61</xdr:row>
      <xdr:rowOff>156754</xdr:rowOff>
    </xdr:to>
    <xdr:cxnSp macro="">
      <xdr:nvCxnSpPr>
        <xdr:cNvPr id="192" name="直線コネクタ 191"/>
        <xdr:cNvCxnSpPr/>
      </xdr:nvCxnSpPr>
      <xdr:spPr>
        <a:xfrm flipV="1">
          <a:off x="3797300" y="1060704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127181</xdr:rowOff>
    </xdr:from>
    <xdr:to>
      <xdr:col>15</xdr:col>
      <xdr:colOff>101600</xdr:colOff>
      <xdr:row>62</xdr:row>
      <xdr:rowOff>57331</xdr:rowOff>
    </xdr:to>
    <xdr:sp macro="" textlink="">
      <xdr:nvSpPr>
        <xdr:cNvPr id="193" name="楕円 192"/>
        <xdr:cNvSpPr/>
      </xdr:nvSpPr>
      <xdr:spPr>
        <a:xfrm>
          <a:off x="2857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156754</xdr:rowOff>
    </xdr:from>
    <xdr:to>
      <xdr:col>19</xdr:col>
      <xdr:colOff>177800</xdr:colOff>
      <xdr:row>62</xdr:row>
      <xdr:rowOff>6531</xdr:rowOff>
    </xdr:to>
    <xdr:cxnSp macro="">
      <xdr:nvCxnSpPr>
        <xdr:cNvPr id="194" name="直線コネクタ 193"/>
        <xdr:cNvCxnSpPr/>
      </xdr:nvCxnSpPr>
      <xdr:spPr>
        <a:xfrm flipV="1">
          <a:off x="2908300" y="106152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95" name="楕円 194"/>
        <xdr:cNvSpPr/>
      </xdr:nvSpPr>
      <xdr:spPr>
        <a:xfrm>
          <a:off x="196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xdr:rowOff>
    </xdr:from>
    <xdr:to>
      <xdr:col>15</xdr:col>
      <xdr:colOff>50800</xdr:colOff>
      <xdr:row>62</xdr:row>
      <xdr:rowOff>88174</xdr:rowOff>
    </xdr:to>
    <xdr:cxnSp macro="">
      <xdr:nvCxnSpPr>
        <xdr:cNvPr id="196" name="直線コネクタ 195"/>
        <xdr:cNvCxnSpPr/>
      </xdr:nvCxnSpPr>
      <xdr:spPr>
        <a:xfrm flipV="1">
          <a:off x="2019300" y="106364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39007</xdr:rowOff>
    </xdr:from>
    <xdr:to>
      <xdr:col>6</xdr:col>
      <xdr:colOff>38100</xdr:colOff>
      <xdr:row>62</xdr:row>
      <xdr:rowOff>140607</xdr:rowOff>
    </xdr:to>
    <xdr:sp macro="" textlink="">
      <xdr:nvSpPr>
        <xdr:cNvPr id="197" name="楕円 196"/>
        <xdr:cNvSpPr/>
      </xdr:nvSpPr>
      <xdr:spPr>
        <a:xfrm>
          <a:off x="1079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89807</xdr:rowOff>
    </xdr:to>
    <xdr:cxnSp macro="">
      <xdr:nvCxnSpPr>
        <xdr:cNvPr id="198" name="直線コネクタ 197"/>
        <xdr:cNvCxnSpPr/>
      </xdr:nvCxnSpPr>
      <xdr:spPr>
        <a:xfrm flipV="1">
          <a:off x="1130300" y="107180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9" name="n_1aveValue【橋りょう・トンネル】&#10;有形固定資産減価償却率"/>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200" name="n_2aveValue【橋りょう・トンネル】&#10;有形固定資産減価償却率"/>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1" name="n_3aveValue【橋りょう・トンネル】&#10;有形固定資産減価償却率"/>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2" name="n_4aveValue【橋りょう・トンネ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27231</xdr:rowOff>
    </xdr:from>
    <xdr:ext cx="405111" cy="259045"/>
    <xdr:sp macro="" textlink="">
      <xdr:nvSpPr>
        <xdr:cNvPr id="203" name="n_1mainValue【橋りょう・トンネル】&#10;有形固定資産減価償却率"/>
        <xdr:cNvSpPr txBox="1"/>
      </xdr:nvSpPr>
      <xdr:spPr>
        <a:xfrm>
          <a:off x="3582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48458</xdr:rowOff>
    </xdr:from>
    <xdr:ext cx="405111" cy="259045"/>
    <xdr:sp macro="" textlink="">
      <xdr:nvSpPr>
        <xdr:cNvPr id="204" name="n_2mainValue【橋りょう・トンネル】&#10;有形固定資産減価償却率"/>
        <xdr:cNvSpPr txBox="1"/>
      </xdr:nvSpPr>
      <xdr:spPr>
        <a:xfrm>
          <a:off x="2705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205" name="n_3mainValue【橋りょう・トンネル】&#10;有形固定資産減価償却率"/>
        <xdr:cNvSpPr txBox="1"/>
      </xdr:nvSpPr>
      <xdr:spPr>
        <a:xfrm>
          <a:off x="1816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131734</xdr:rowOff>
    </xdr:from>
    <xdr:ext cx="405111" cy="259045"/>
    <xdr:sp macro="" textlink="">
      <xdr:nvSpPr>
        <xdr:cNvPr id="206" name="n_4mainValue【橋りょう・トンネル】&#10;有形固定資産減価償却率"/>
        <xdr:cNvSpPr txBox="1"/>
      </xdr:nvSpPr>
      <xdr:spPr>
        <a:xfrm>
          <a:off x="927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8" name="テキスト ボックス 227"/>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30" name="テキスト ボックス 22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2" name="直線コネクタ 231"/>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3"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4" name="直線コネクタ 233"/>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5"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6" name="直線コネクタ 235"/>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7"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8" name="フローチャート: 判断 237"/>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9" name="フローチャート: 判断 238"/>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40" name="フローチャート: 判断 239"/>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41" name="フローチャート: 判断 240"/>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2" name="フローチャート: 判断 241"/>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27580</xdr:rowOff>
    </xdr:from>
    <xdr:to>
      <xdr:col>55</xdr:col>
      <xdr:colOff>50800</xdr:colOff>
      <xdr:row>64</xdr:row>
      <xdr:rowOff>129180</xdr:rowOff>
    </xdr:to>
    <xdr:sp macro="" textlink="">
      <xdr:nvSpPr>
        <xdr:cNvPr id="248" name="楕円 247"/>
        <xdr:cNvSpPr/>
      </xdr:nvSpPr>
      <xdr:spPr>
        <a:xfrm>
          <a:off x="10426700" y="110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113957</xdr:rowOff>
    </xdr:from>
    <xdr:ext cx="599010" cy="259045"/>
    <xdr:sp macro="" textlink="">
      <xdr:nvSpPr>
        <xdr:cNvPr id="249" name="【橋りょう・トンネル】&#10;一人当たり有形固定資産（償却資産）額該当値テキスト"/>
        <xdr:cNvSpPr txBox="1"/>
      </xdr:nvSpPr>
      <xdr:spPr>
        <a:xfrm>
          <a:off x="10515600" y="1091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29678</xdr:rowOff>
    </xdr:from>
    <xdr:to>
      <xdr:col>50</xdr:col>
      <xdr:colOff>165100</xdr:colOff>
      <xdr:row>64</xdr:row>
      <xdr:rowOff>131278</xdr:rowOff>
    </xdr:to>
    <xdr:sp macro="" textlink="">
      <xdr:nvSpPr>
        <xdr:cNvPr id="250" name="楕円 249"/>
        <xdr:cNvSpPr/>
      </xdr:nvSpPr>
      <xdr:spPr>
        <a:xfrm>
          <a:off x="9588500" y="110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78380</xdr:rowOff>
    </xdr:from>
    <xdr:to>
      <xdr:col>55</xdr:col>
      <xdr:colOff>0</xdr:colOff>
      <xdr:row>64</xdr:row>
      <xdr:rowOff>80478</xdr:rowOff>
    </xdr:to>
    <xdr:cxnSp macro="">
      <xdr:nvCxnSpPr>
        <xdr:cNvPr id="251" name="直線コネクタ 250"/>
        <xdr:cNvCxnSpPr/>
      </xdr:nvCxnSpPr>
      <xdr:spPr>
        <a:xfrm flipV="1">
          <a:off x="9639300" y="11051180"/>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32375</xdr:rowOff>
    </xdr:from>
    <xdr:to>
      <xdr:col>46</xdr:col>
      <xdr:colOff>38100</xdr:colOff>
      <xdr:row>64</xdr:row>
      <xdr:rowOff>133975</xdr:rowOff>
    </xdr:to>
    <xdr:sp macro="" textlink="">
      <xdr:nvSpPr>
        <xdr:cNvPr id="252" name="楕円 251"/>
        <xdr:cNvSpPr/>
      </xdr:nvSpPr>
      <xdr:spPr>
        <a:xfrm>
          <a:off x="8699500" y="11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80478</xdr:rowOff>
    </xdr:from>
    <xdr:to>
      <xdr:col>50</xdr:col>
      <xdr:colOff>114300</xdr:colOff>
      <xdr:row>64</xdr:row>
      <xdr:rowOff>83175</xdr:rowOff>
    </xdr:to>
    <xdr:cxnSp macro="">
      <xdr:nvCxnSpPr>
        <xdr:cNvPr id="253" name="直線コネクタ 252"/>
        <xdr:cNvCxnSpPr/>
      </xdr:nvCxnSpPr>
      <xdr:spPr>
        <a:xfrm flipV="1">
          <a:off x="8750300" y="11053278"/>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36837</xdr:rowOff>
    </xdr:from>
    <xdr:to>
      <xdr:col>41</xdr:col>
      <xdr:colOff>101600</xdr:colOff>
      <xdr:row>64</xdr:row>
      <xdr:rowOff>138437</xdr:rowOff>
    </xdr:to>
    <xdr:sp macro="" textlink="">
      <xdr:nvSpPr>
        <xdr:cNvPr id="254" name="楕円 253"/>
        <xdr:cNvSpPr/>
      </xdr:nvSpPr>
      <xdr:spPr>
        <a:xfrm>
          <a:off x="7810500" y="110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83175</xdr:rowOff>
    </xdr:from>
    <xdr:to>
      <xdr:col>45</xdr:col>
      <xdr:colOff>177800</xdr:colOff>
      <xdr:row>64</xdr:row>
      <xdr:rowOff>87637</xdr:rowOff>
    </xdr:to>
    <xdr:cxnSp macro="">
      <xdr:nvCxnSpPr>
        <xdr:cNvPr id="255" name="直線コネクタ 254"/>
        <xdr:cNvCxnSpPr/>
      </xdr:nvCxnSpPr>
      <xdr:spPr>
        <a:xfrm flipV="1">
          <a:off x="7861300" y="11055975"/>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37993</xdr:rowOff>
    </xdr:from>
    <xdr:to>
      <xdr:col>36</xdr:col>
      <xdr:colOff>165100</xdr:colOff>
      <xdr:row>64</xdr:row>
      <xdr:rowOff>139593</xdr:rowOff>
    </xdr:to>
    <xdr:sp macro="" textlink="">
      <xdr:nvSpPr>
        <xdr:cNvPr id="256" name="楕円 255"/>
        <xdr:cNvSpPr/>
      </xdr:nvSpPr>
      <xdr:spPr>
        <a:xfrm>
          <a:off x="6921500" y="110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87637</xdr:rowOff>
    </xdr:from>
    <xdr:to>
      <xdr:col>41</xdr:col>
      <xdr:colOff>50800</xdr:colOff>
      <xdr:row>64</xdr:row>
      <xdr:rowOff>88793</xdr:rowOff>
    </xdr:to>
    <xdr:cxnSp macro="">
      <xdr:nvCxnSpPr>
        <xdr:cNvPr id="257" name="直線コネクタ 256"/>
        <xdr:cNvCxnSpPr/>
      </xdr:nvCxnSpPr>
      <xdr:spPr>
        <a:xfrm flipV="1">
          <a:off x="6972300" y="11060437"/>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8" name="n_1aveValue【橋りょう・トンネル】&#10;一人当たり有形固定資産（償却資産）額"/>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9" name="n_2aveValue【橋りょう・トンネル】&#10;一人当たり有形固定資産（償却資産）額"/>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60" name="n_3aveValue【橋りょう・トンネル】&#10;一人当たり有形固定資産（償却資産）額"/>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61" name="n_4aveValue【橋りょう・トンネル】&#10;一人当たり有形固定資産（償却資産）額"/>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122405</xdr:rowOff>
    </xdr:from>
    <xdr:ext cx="599010" cy="259045"/>
    <xdr:sp macro="" textlink="">
      <xdr:nvSpPr>
        <xdr:cNvPr id="262" name="n_1mainValue【橋りょう・トンネル】&#10;一人当たり有形固定資産（償却資産）額"/>
        <xdr:cNvSpPr txBox="1"/>
      </xdr:nvSpPr>
      <xdr:spPr>
        <a:xfrm>
          <a:off x="9327095" y="110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125102</xdr:rowOff>
    </xdr:from>
    <xdr:ext cx="599010" cy="259045"/>
    <xdr:sp macro="" textlink="">
      <xdr:nvSpPr>
        <xdr:cNvPr id="263" name="n_2mainValue【橋りょう・トンネル】&#10;一人当たり有形固定資産（償却資産）額"/>
        <xdr:cNvSpPr txBox="1"/>
      </xdr:nvSpPr>
      <xdr:spPr>
        <a:xfrm>
          <a:off x="8450795" y="1109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129564</xdr:rowOff>
    </xdr:from>
    <xdr:ext cx="599010" cy="259045"/>
    <xdr:sp macro="" textlink="">
      <xdr:nvSpPr>
        <xdr:cNvPr id="264" name="n_3mainValue【橋りょう・トンネル】&#10;一人当たり有形固定資産（償却資産）額"/>
        <xdr:cNvSpPr txBox="1"/>
      </xdr:nvSpPr>
      <xdr:spPr>
        <a:xfrm>
          <a:off x="7561795" y="1110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130720</xdr:rowOff>
    </xdr:from>
    <xdr:ext cx="599010" cy="259045"/>
    <xdr:sp macro="" textlink="">
      <xdr:nvSpPr>
        <xdr:cNvPr id="265" name="n_4mainValue【橋りょう・トンネル】&#10;一人当たり有形固定資産（償却資産）額"/>
        <xdr:cNvSpPr txBox="1"/>
      </xdr:nvSpPr>
      <xdr:spPr>
        <a:xfrm>
          <a:off x="6672795" y="1110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90" name="直線コネクタ 289"/>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3"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4" name="直線コネクタ 293"/>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5"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6" name="フローチャート: 判断 295"/>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7" name="フローチャート: 判断 296"/>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8" name="フローチャート: 判断 297"/>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9" name="フローチャート: 判断 298"/>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300" name="フローチャート: 判断 299"/>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6" name="楕円 305"/>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7" name="【公営住宅】&#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308" name="楕円 307"/>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100964</xdr:rowOff>
    </xdr:to>
    <xdr:cxnSp macro="">
      <xdr:nvCxnSpPr>
        <xdr:cNvPr id="309" name="直線コネクタ 308"/>
        <xdr:cNvCxnSpPr/>
      </xdr:nvCxnSpPr>
      <xdr:spPr>
        <a:xfrm>
          <a:off x="3797300" y="142836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310" name="楕円 309"/>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53339</xdr:rowOff>
    </xdr:to>
    <xdr:cxnSp macro="">
      <xdr:nvCxnSpPr>
        <xdr:cNvPr id="311" name="直線コネクタ 310"/>
        <xdr:cNvCxnSpPr/>
      </xdr:nvCxnSpPr>
      <xdr:spPr>
        <a:xfrm>
          <a:off x="2908300" y="142398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2" name="楕円 311"/>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83</xdr:row>
      <xdr:rowOff>9525</xdr:rowOff>
    </xdr:to>
    <xdr:cxnSp macro="">
      <xdr:nvCxnSpPr>
        <xdr:cNvPr id="313" name="直線コネクタ 312"/>
        <xdr:cNvCxnSpPr/>
      </xdr:nvCxnSpPr>
      <xdr:spPr>
        <a:xfrm>
          <a:off x="2019300" y="141427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4" name="楕円 313"/>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83820</xdr:rowOff>
    </xdr:to>
    <xdr:cxnSp macro="">
      <xdr:nvCxnSpPr>
        <xdr:cNvPr id="315" name="直線コネクタ 314"/>
        <xdr:cNvCxnSpPr/>
      </xdr:nvCxnSpPr>
      <xdr:spPr>
        <a:xfrm>
          <a:off x="1130300" y="141217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6" name="n_1ave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7"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8" name="n_3ave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9" name="n_4aveValue【公営住宅】&#10;有形固定資産減価償却率"/>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20" name="n_1mainValue【公営住宅】&#10;有形固定資産減価償却率"/>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51452</xdr:rowOff>
    </xdr:from>
    <xdr:ext cx="405111" cy="259045"/>
    <xdr:sp macro="" textlink="">
      <xdr:nvSpPr>
        <xdr:cNvPr id="321" name="n_2mainValue【公営住宅】&#10;有形固定資産減価償却率"/>
        <xdr:cNvSpPr txBox="1"/>
      </xdr:nvSpPr>
      <xdr:spPr>
        <a:xfrm>
          <a:off x="2705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22" name="n_3mainValue【公営住宅】&#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104791</xdr:rowOff>
    </xdr:from>
    <xdr:ext cx="405111" cy="259045"/>
    <xdr:sp macro="" textlink="">
      <xdr:nvSpPr>
        <xdr:cNvPr id="323" name="n_4mainValue【公営住宅】&#10;有形固定資産減価償却率"/>
        <xdr:cNvSpPr txBox="1"/>
      </xdr:nvSpPr>
      <xdr:spPr>
        <a:xfrm>
          <a:off x="927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7" name="直線コネクタ 346"/>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8"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9" name="直線コネクタ 348"/>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50"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51" name="直線コネクタ 350"/>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2"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3" name="フローチャート: 判断 352"/>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4" name="フローチャート: 判断 353"/>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5" name="フローチャート: 判断 354"/>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6" name="フローチャート: 判断 355"/>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7" name="フローチャート: 判断 356"/>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30735</xdr:rowOff>
    </xdr:from>
    <xdr:to>
      <xdr:col>55</xdr:col>
      <xdr:colOff>50800</xdr:colOff>
      <xdr:row>84</xdr:row>
      <xdr:rowOff>132335</xdr:rowOff>
    </xdr:to>
    <xdr:sp macro="" textlink="">
      <xdr:nvSpPr>
        <xdr:cNvPr id="363" name="楕円 362"/>
        <xdr:cNvSpPr/>
      </xdr:nvSpPr>
      <xdr:spPr>
        <a:xfrm>
          <a:off x="10426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9162</xdr:rowOff>
    </xdr:from>
    <xdr:ext cx="469744" cy="259045"/>
    <xdr:sp macro="" textlink="">
      <xdr:nvSpPr>
        <xdr:cNvPr id="364" name="【公営住宅】&#10;一人当たり面積該当値テキスト"/>
        <xdr:cNvSpPr txBox="1"/>
      </xdr:nvSpPr>
      <xdr:spPr>
        <a:xfrm>
          <a:off x="10515600"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36449</xdr:rowOff>
    </xdr:from>
    <xdr:to>
      <xdr:col>50</xdr:col>
      <xdr:colOff>165100</xdr:colOff>
      <xdr:row>84</xdr:row>
      <xdr:rowOff>138049</xdr:rowOff>
    </xdr:to>
    <xdr:sp macro="" textlink="">
      <xdr:nvSpPr>
        <xdr:cNvPr id="365" name="楕円 364"/>
        <xdr:cNvSpPr/>
      </xdr:nvSpPr>
      <xdr:spPr>
        <a:xfrm>
          <a:off x="95885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81535</xdr:rowOff>
    </xdr:from>
    <xdr:to>
      <xdr:col>55</xdr:col>
      <xdr:colOff>0</xdr:colOff>
      <xdr:row>84</xdr:row>
      <xdr:rowOff>87249</xdr:rowOff>
    </xdr:to>
    <xdr:cxnSp macro="">
      <xdr:nvCxnSpPr>
        <xdr:cNvPr id="366" name="直線コネクタ 365"/>
        <xdr:cNvCxnSpPr/>
      </xdr:nvCxnSpPr>
      <xdr:spPr>
        <a:xfrm flipV="1">
          <a:off x="9639300" y="1448333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42926</xdr:rowOff>
    </xdr:from>
    <xdr:to>
      <xdr:col>46</xdr:col>
      <xdr:colOff>38100</xdr:colOff>
      <xdr:row>84</xdr:row>
      <xdr:rowOff>144526</xdr:rowOff>
    </xdr:to>
    <xdr:sp macro="" textlink="">
      <xdr:nvSpPr>
        <xdr:cNvPr id="367" name="楕円 366"/>
        <xdr:cNvSpPr/>
      </xdr:nvSpPr>
      <xdr:spPr>
        <a:xfrm>
          <a:off x="8699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87249</xdr:rowOff>
    </xdr:from>
    <xdr:to>
      <xdr:col>50</xdr:col>
      <xdr:colOff>114300</xdr:colOff>
      <xdr:row>84</xdr:row>
      <xdr:rowOff>93726</xdr:rowOff>
    </xdr:to>
    <xdr:cxnSp macro="">
      <xdr:nvCxnSpPr>
        <xdr:cNvPr id="368" name="直線コネクタ 367"/>
        <xdr:cNvCxnSpPr/>
      </xdr:nvCxnSpPr>
      <xdr:spPr>
        <a:xfrm flipV="1">
          <a:off x="8750300" y="144890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48450</xdr:rowOff>
    </xdr:from>
    <xdr:to>
      <xdr:col>41</xdr:col>
      <xdr:colOff>101600</xdr:colOff>
      <xdr:row>84</xdr:row>
      <xdr:rowOff>150050</xdr:rowOff>
    </xdr:to>
    <xdr:sp macro="" textlink="">
      <xdr:nvSpPr>
        <xdr:cNvPr id="369" name="楕円 368"/>
        <xdr:cNvSpPr/>
      </xdr:nvSpPr>
      <xdr:spPr>
        <a:xfrm>
          <a:off x="7810500" y="14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93726</xdr:rowOff>
    </xdr:from>
    <xdr:to>
      <xdr:col>45</xdr:col>
      <xdr:colOff>177800</xdr:colOff>
      <xdr:row>84</xdr:row>
      <xdr:rowOff>99250</xdr:rowOff>
    </xdr:to>
    <xdr:cxnSp macro="">
      <xdr:nvCxnSpPr>
        <xdr:cNvPr id="370" name="直線コネクタ 369"/>
        <xdr:cNvCxnSpPr/>
      </xdr:nvCxnSpPr>
      <xdr:spPr>
        <a:xfrm flipV="1">
          <a:off x="7861300" y="14495526"/>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51308</xdr:rowOff>
    </xdr:from>
    <xdr:to>
      <xdr:col>36</xdr:col>
      <xdr:colOff>165100</xdr:colOff>
      <xdr:row>84</xdr:row>
      <xdr:rowOff>152908</xdr:rowOff>
    </xdr:to>
    <xdr:sp macro="" textlink="">
      <xdr:nvSpPr>
        <xdr:cNvPr id="371" name="楕円 370"/>
        <xdr:cNvSpPr/>
      </xdr:nvSpPr>
      <xdr:spPr>
        <a:xfrm>
          <a:off x="6921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99250</xdr:rowOff>
    </xdr:from>
    <xdr:to>
      <xdr:col>41</xdr:col>
      <xdr:colOff>50800</xdr:colOff>
      <xdr:row>84</xdr:row>
      <xdr:rowOff>102108</xdr:rowOff>
    </xdr:to>
    <xdr:cxnSp macro="">
      <xdr:nvCxnSpPr>
        <xdr:cNvPr id="372" name="直線コネクタ 371"/>
        <xdr:cNvCxnSpPr/>
      </xdr:nvCxnSpPr>
      <xdr:spPr>
        <a:xfrm flipV="1">
          <a:off x="6972300" y="1450105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3" name="n_1aveValue【公営住宅】&#10;一人当たり面積"/>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4" name="n_2aveValue【公営住宅】&#10;一人当たり面積"/>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5" name="n_3aveValue【公営住宅】&#10;一人当たり面積"/>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6" name="n_4aveValue【公営住宅】&#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129176</xdr:rowOff>
    </xdr:from>
    <xdr:ext cx="469744" cy="259045"/>
    <xdr:sp macro="" textlink="">
      <xdr:nvSpPr>
        <xdr:cNvPr id="377" name="n_1mainValue【公営住宅】&#10;一人当たり面積"/>
        <xdr:cNvSpPr txBox="1"/>
      </xdr:nvSpPr>
      <xdr:spPr>
        <a:xfrm>
          <a:off x="9391727" y="145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135653</xdr:rowOff>
    </xdr:from>
    <xdr:ext cx="469744" cy="259045"/>
    <xdr:sp macro="" textlink="">
      <xdr:nvSpPr>
        <xdr:cNvPr id="378" name="n_2mainValue【公営住宅】&#10;一人当たり面積"/>
        <xdr:cNvSpPr txBox="1"/>
      </xdr:nvSpPr>
      <xdr:spPr>
        <a:xfrm>
          <a:off x="8515427" y="145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141177</xdr:rowOff>
    </xdr:from>
    <xdr:ext cx="469744" cy="259045"/>
    <xdr:sp macro="" textlink="">
      <xdr:nvSpPr>
        <xdr:cNvPr id="379" name="n_3mainValue【公営住宅】&#10;一人当たり面積"/>
        <xdr:cNvSpPr txBox="1"/>
      </xdr:nvSpPr>
      <xdr:spPr>
        <a:xfrm>
          <a:off x="7626427" y="1454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144035</xdr:rowOff>
    </xdr:from>
    <xdr:ext cx="469744" cy="259045"/>
    <xdr:sp macro="" textlink="">
      <xdr:nvSpPr>
        <xdr:cNvPr id="380" name="n_4mainValue【公営住宅】&#10;一人当たり面積"/>
        <xdr:cNvSpPr txBox="1"/>
      </xdr:nvSpPr>
      <xdr:spPr>
        <a:xfrm>
          <a:off x="6737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2" name="直線コネクタ 421"/>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5"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6" name="直線コネクタ 425"/>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7" name="【認定こども園・幼稚園・保育所】&#10;有形固定資産減価償却率平均値テキスト"/>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8" name="フローチャート: 判断 427"/>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9" name="フローチャート: 判断 428"/>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30" name="フローチャート: 判断 429"/>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31" name="フローチャート: 判断 430"/>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2" name="フローチャート: 判断 431"/>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38" name="楕円 437"/>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439" name="【認定こども園・幼稚園・保育所】&#10;有形固定資産減価償却率該当値テキスト"/>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440" name="楕円 439"/>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35</xdr:row>
      <xdr:rowOff>19050</xdr:rowOff>
    </xdr:to>
    <xdr:cxnSp macro="">
      <xdr:nvCxnSpPr>
        <xdr:cNvPr id="441" name="直線コネクタ 440"/>
        <xdr:cNvCxnSpPr/>
      </xdr:nvCxnSpPr>
      <xdr:spPr>
        <a:xfrm>
          <a:off x="15481300" y="598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67854</xdr:rowOff>
    </xdr:from>
    <xdr:to>
      <xdr:col>76</xdr:col>
      <xdr:colOff>165100</xdr:colOff>
      <xdr:row>34</xdr:row>
      <xdr:rowOff>169454</xdr:rowOff>
    </xdr:to>
    <xdr:sp macro="" textlink="">
      <xdr:nvSpPr>
        <xdr:cNvPr id="442" name="楕円 441"/>
        <xdr:cNvSpPr/>
      </xdr:nvSpPr>
      <xdr:spPr>
        <a:xfrm>
          <a:off x="14541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118654</xdr:rowOff>
    </xdr:from>
    <xdr:to>
      <xdr:col>81</xdr:col>
      <xdr:colOff>50800</xdr:colOff>
      <xdr:row>34</xdr:row>
      <xdr:rowOff>154577</xdr:rowOff>
    </xdr:to>
    <xdr:cxnSp macro="">
      <xdr:nvCxnSpPr>
        <xdr:cNvPr id="443" name="直線コネクタ 442"/>
        <xdr:cNvCxnSpPr/>
      </xdr:nvCxnSpPr>
      <xdr:spPr>
        <a:xfrm>
          <a:off x="14592300" y="5947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31931</xdr:rowOff>
    </xdr:from>
    <xdr:to>
      <xdr:col>72</xdr:col>
      <xdr:colOff>38100</xdr:colOff>
      <xdr:row>34</xdr:row>
      <xdr:rowOff>133531</xdr:rowOff>
    </xdr:to>
    <xdr:sp macro="" textlink="">
      <xdr:nvSpPr>
        <xdr:cNvPr id="444" name="楕円 443"/>
        <xdr:cNvSpPr/>
      </xdr:nvSpPr>
      <xdr:spPr>
        <a:xfrm>
          <a:off x="13652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82731</xdr:rowOff>
    </xdr:from>
    <xdr:to>
      <xdr:col>76</xdr:col>
      <xdr:colOff>114300</xdr:colOff>
      <xdr:row>34</xdr:row>
      <xdr:rowOff>118654</xdr:rowOff>
    </xdr:to>
    <xdr:cxnSp macro="">
      <xdr:nvCxnSpPr>
        <xdr:cNvPr id="445" name="直線コネクタ 444"/>
        <xdr:cNvCxnSpPr/>
      </xdr:nvCxnSpPr>
      <xdr:spPr>
        <a:xfrm>
          <a:off x="13703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167458</xdr:rowOff>
    </xdr:from>
    <xdr:to>
      <xdr:col>67</xdr:col>
      <xdr:colOff>101600</xdr:colOff>
      <xdr:row>34</xdr:row>
      <xdr:rowOff>97608</xdr:rowOff>
    </xdr:to>
    <xdr:sp macro="" textlink="">
      <xdr:nvSpPr>
        <xdr:cNvPr id="446" name="楕円 445"/>
        <xdr:cNvSpPr/>
      </xdr:nvSpPr>
      <xdr:spPr>
        <a:xfrm>
          <a:off x="12763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46808</xdr:rowOff>
    </xdr:from>
    <xdr:to>
      <xdr:col>71</xdr:col>
      <xdr:colOff>177800</xdr:colOff>
      <xdr:row>34</xdr:row>
      <xdr:rowOff>82731</xdr:rowOff>
    </xdr:to>
    <xdr:cxnSp macro="">
      <xdr:nvCxnSpPr>
        <xdr:cNvPr id="447" name="直線コネクタ 446"/>
        <xdr:cNvCxnSpPr/>
      </xdr:nvCxnSpPr>
      <xdr:spPr>
        <a:xfrm>
          <a:off x="12814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448" name="n_1aveValue【認定こども園・幼稚園・保育所】&#10;有形固定資産減価償却率"/>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9" name="n_2aveValue【認定こども園・幼稚園・保育所】&#10;有形固定資産減価償却率"/>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50" name="n_3aveValue【認定こども園・幼稚園・保育所】&#10;有形固定資産減価償却率"/>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134455</xdr:rowOff>
    </xdr:from>
    <xdr:ext cx="405111" cy="259045"/>
    <xdr:sp macro="" textlink="">
      <xdr:nvSpPr>
        <xdr:cNvPr id="451" name="n_4aveValue【認定こども園・幼稚園・保育所】&#10;有形固定資産減価償却率"/>
        <xdr:cNvSpPr txBox="1"/>
      </xdr:nvSpPr>
      <xdr:spPr>
        <a:xfrm>
          <a:off x="12611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50454</xdr:rowOff>
    </xdr:from>
    <xdr:ext cx="405111" cy="259045"/>
    <xdr:sp macro="" textlink="">
      <xdr:nvSpPr>
        <xdr:cNvPr id="452" name="n_1mainValue【認定こども園・幼稚園・保育所】&#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14531</xdr:rowOff>
    </xdr:from>
    <xdr:ext cx="405111" cy="259045"/>
    <xdr:sp macro="" textlink="">
      <xdr:nvSpPr>
        <xdr:cNvPr id="453" name="n_2mainValue【認定こども園・幼稚園・保育所】&#10;有形固定資産減価償却率"/>
        <xdr:cNvSpPr txBox="1"/>
      </xdr:nvSpPr>
      <xdr:spPr>
        <a:xfrm>
          <a:off x="14389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150058</xdr:rowOff>
    </xdr:from>
    <xdr:ext cx="405111" cy="259045"/>
    <xdr:sp macro="" textlink="">
      <xdr:nvSpPr>
        <xdr:cNvPr id="454" name="n_3mainValue【認定こども園・幼稚園・保育所】&#10;有形固定資産減価償却率"/>
        <xdr:cNvSpPr txBox="1"/>
      </xdr:nvSpPr>
      <xdr:spPr>
        <a:xfrm>
          <a:off x="13500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114135</xdr:rowOff>
    </xdr:from>
    <xdr:ext cx="405111" cy="259045"/>
    <xdr:sp macro="" textlink="">
      <xdr:nvSpPr>
        <xdr:cNvPr id="455" name="n_4mainValue【認定こども園・幼稚園・保育所】&#10;有形固定資産減価償却率"/>
        <xdr:cNvSpPr txBox="1"/>
      </xdr:nvSpPr>
      <xdr:spPr>
        <a:xfrm>
          <a:off x="12611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81" name="直線コネクタ 480"/>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2"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3" name="直線コネクタ 482"/>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4"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5" name="直線コネクタ 484"/>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6" name="【認定こども園・幼稚園・保育所】&#10;一人当たり面積平均値テキスト"/>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7" name="フローチャート: 判断 486"/>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8" name="フローチャート: 判断 487"/>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9" name="フローチャート: 判断 488"/>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90" name="フローチャート: 判断 489"/>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91" name="フローチャート: 判断 490"/>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67854</xdr:rowOff>
    </xdr:from>
    <xdr:to>
      <xdr:col>116</xdr:col>
      <xdr:colOff>114300</xdr:colOff>
      <xdr:row>40</xdr:row>
      <xdr:rowOff>169454</xdr:rowOff>
    </xdr:to>
    <xdr:sp macro="" textlink="">
      <xdr:nvSpPr>
        <xdr:cNvPr id="497" name="楕円 496"/>
        <xdr:cNvSpPr/>
      </xdr:nvSpPr>
      <xdr:spPr>
        <a:xfrm>
          <a:off x="22110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46281</xdr:rowOff>
    </xdr:from>
    <xdr:ext cx="469744" cy="259045"/>
    <xdr:sp macro="" textlink="">
      <xdr:nvSpPr>
        <xdr:cNvPr id="498" name="【認定こども園・幼稚園・保育所】&#10;一人当たり面積該当値テキスト"/>
        <xdr:cNvSpPr txBox="1"/>
      </xdr:nvSpPr>
      <xdr:spPr>
        <a:xfrm>
          <a:off x="22199600"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72209</xdr:rowOff>
    </xdr:from>
    <xdr:to>
      <xdr:col>112</xdr:col>
      <xdr:colOff>38100</xdr:colOff>
      <xdr:row>41</xdr:row>
      <xdr:rowOff>2359</xdr:rowOff>
    </xdr:to>
    <xdr:sp macro="" textlink="">
      <xdr:nvSpPr>
        <xdr:cNvPr id="499" name="楕円 498"/>
        <xdr:cNvSpPr/>
      </xdr:nvSpPr>
      <xdr:spPr>
        <a:xfrm>
          <a:off x="212725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118654</xdr:rowOff>
    </xdr:from>
    <xdr:to>
      <xdr:col>116</xdr:col>
      <xdr:colOff>63500</xdr:colOff>
      <xdr:row>40</xdr:row>
      <xdr:rowOff>123009</xdr:rowOff>
    </xdr:to>
    <xdr:cxnSp macro="">
      <xdr:nvCxnSpPr>
        <xdr:cNvPr id="500" name="直線コネクタ 499"/>
        <xdr:cNvCxnSpPr/>
      </xdr:nvCxnSpPr>
      <xdr:spPr>
        <a:xfrm flipV="1">
          <a:off x="21323300" y="697665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77651</xdr:rowOff>
    </xdr:from>
    <xdr:to>
      <xdr:col>107</xdr:col>
      <xdr:colOff>101600</xdr:colOff>
      <xdr:row>41</xdr:row>
      <xdr:rowOff>7801</xdr:rowOff>
    </xdr:to>
    <xdr:sp macro="" textlink="">
      <xdr:nvSpPr>
        <xdr:cNvPr id="501" name="楕円 500"/>
        <xdr:cNvSpPr/>
      </xdr:nvSpPr>
      <xdr:spPr>
        <a:xfrm>
          <a:off x="20383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123009</xdr:rowOff>
    </xdr:from>
    <xdr:to>
      <xdr:col>111</xdr:col>
      <xdr:colOff>177800</xdr:colOff>
      <xdr:row>40</xdr:row>
      <xdr:rowOff>128451</xdr:rowOff>
    </xdr:to>
    <xdr:cxnSp macro="">
      <xdr:nvCxnSpPr>
        <xdr:cNvPr id="502" name="直線コネクタ 501"/>
        <xdr:cNvCxnSpPr/>
      </xdr:nvCxnSpPr>
      <xdr:spPr>
        <a:xfrm flipV="1">
          <a:off x="20434300" y="698100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83094</xdr:rowOff>
    </xdr:from>
    <xdr:to>
      <xdr:col>102</xdr:col>
      <xdr:colOff>165100</xdr:colOff>
      <xdr:row>41</xdr:row>
      <xdr:rowOff>13244</xdr:rowOff>
    </xdr:to>
    <xdr:sp macro="" textlink="">
      <xdr:nvSpPr>
        <xdr:cNvPr id="503" name="楕円 502"/>
        <xdr:cNvSpPr/>
      </xdr:nvSpPr>
      <xdr:spPr>
        <a:xfrm>
          <a:off x="19494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128451</xdr:rowOff>
    </xdr:from>
    <xdr:to>
      <xdr:col>107</xdr:col>
      <xdr:colOff>50800</xdr:colOff>
      <xdr:row>40</xdr:row>
      <xdr:rowOff>133894</xdr:rowOff>
    </xdr:to>
    <xdr:cxnSp macro="">
      <xdr:nvCxnSpPr>
        <xdr:cNvPr id="504" name="直線コネクタ 503"/>
        <xdr:cNvCxnSpPr/>
      </xdr:nvCxnSpPr>
      <xdr:spPr>
        <a:xfrm flipV="1">
          <a:off x="19545300" y="69864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85272</xdr:rowOff>
    </xdr:from>
    <xdr:to>
      <xdr:col>98</xdr:col>
      <xdr:colOff>38100</xdr:colOff>
      <xdr:row>41</xdr:row>
      <xdr:rowOff>15422</xdr:rowOff>
    </xdr:to>
    <xdr:sp macro="" textlink="">
      <xdr:nvSpPr>
        <xdr:cNvPr id="505" name="楕円 504"/>
        <xdr:cNvSpPr/>
      </xdr:nvSpPr>
      <xdr:spPr>
        <a:xfrm>
          <a:off x="18605500" y="6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133894</xdr:rowOff>
    </xdr:from>
    <xdr:to>
      <xdr:col>102</xdr:col>
      <xdr:colOff>114300</xdr:colOff>
      <xdr:row>40</xdr:row>
      <xdr:rowOff>136072</xdr:rowOff>
    </xdr:to>
    <xdr:cxnSp macro="">
      <xdr:nvCxnSpPr>
        <xdr:cNvPr id="506" name="直線コネクタ 505"/>
        <xdr:cNvCxnSpPr/>
      </xdr:nvCxnSpPr>
      <xdr:spPr>
        <a:xfrm flipV="1">
          <a:off x="18656300" y="699189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7" name="n_1aveValue【認定こども園・幼稚園・保育所】&#10;一人当たり面積"/>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8"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9"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10"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164936</xdr:rowOff>
    </xdr:from>
    <xdr:ext cx="469744" cy="259045"/>
    <xdr:sp macro="" textlink="">
      <xdr:nvSpPr>
        <xdr:cNvPr id="511" name="n_1mainValue【認定こども園・幼稚園・保育所】&#10;一人当たり面積"/>
        <xdr:cNvSpPr txBox="1"/>
      </xdr:nvSpPr>
      <xdr:spPr>
        <a:xfrm>
          <a:off x="21075727" y="70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170378</xdr:rowOff>
    </xdr:from>
    <xdr:ext cx="469744" cy="259045"/>
    <xdr:sp macro="" textlink="">
      <xdr:nvSpPr>
        <xdr:cNvPr id="512" name="n_2mainValue【認定こども園・幼稚園・保育所】&#10;一人当たり面積"/>
        <xdr:cNvSpPr txBox="1"/>
      </xdr:nvSpPr>
      <xdr:spPr>
        <a:xfrm>
          <a:off x="201994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4371</xdr:rowOff>
    </xdr:from>
    <xdr:ext cx="469744" cy="259045"/>
    <xdr:sp macro="" textlink="">
      <xdr:nvSpPr>
        <xdr:cNvPr id="513" name="n_3mainValue【認定こども園・幼稚園・保育所】&#10;一人当たり面積"/>
        <xdr:cNvSpPr txBox="1"/>
      </xdr:nvSpPr>
      <xdr:spPr>
        <a:xfrm>
          <a:off x="193104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6549</xdr:rowOff>
    </xdr:from>
    <xdr:ext cx="469744" cy="259045"/>
    <xdr:sp macro="" textlink="">
      <xdr:nvSpPr>
        <xdr:cNvPr id="514" name="n_4mainValue【認定こども園・幼稚園・保育所】&#10;一人当たり面積"/>
        <xdr:cNvSpPr txBox="1"/>
      </xdr:nvSpPr>
      <xdr:spPr>
        <a:xfrm>
          <a:off x="18421427"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9" name="直線コネクタ 538"/>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40"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41" name="直線コネクタ 540"/>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2"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3" name="直線コネクタ 542"/>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4"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5" name="フローチャート: 判断 544"/>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6" name="フローチャート: 判断 545"/>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7" name="フローチャート: 判断 546"/>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8" name="フローチャート: 判断 547"/>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9" name="フローチャート: 判断 548"/>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555" name="楕円 554"/>
        <xdr:cNvSpPr/>
      </xdr:nvSpPr>
      <xdr:spPr>
        <a:xfrm>
          <a:off x="16268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46372</xdr:rowOff>
    </xdr:from>
    <xdr:ext cx="405111" cy="259045"/>
    <xdr:sp macro="" textlink="">
      <xdr:nvSpPr>
        <xdr:cNvPr id="556" name="【学校施設】&#10;有形固定資産減価償却率該当値テキスト"/>
        <xdr:cNvSpPr txBox="1"/>
      </xdr:nvSpPr>
      <xdr:spPr>
        <a:xfrm>
          <a:off x="16357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557" name="楕円 556"/>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74295</xdr:rowOff>
    </xdr:to>
    <xdr:cxnSp macro="">
      <xdr:nvCxnSpPr>
        <xdr:cNvPr id="558" name="直線コネクタ 557"/>
        <xdr:cNvCxnSpPr/>
      </xdr:nvCxnSpPr>
      <xdr:spPr>
        <a:xfrm>
          <a:off x="15481300" y="101460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59" name="楕円 558"/>
        <xdr:cNvSpPr/>
      </xdr:nvSpPr>
      <xdr:spPr>
        <a:xfrm>
          <a:off x="14541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30480</xdr:rowOff>
    </xdr:to>
    <xdr:cxnSp macro="">
      <xdr:nvCxnSpPr>
        <xdr:cNvPr id="560" name="直線コネクタ 559"/>
        <xdr:cNvCxnSpPr/>
      </xdr:nvCxnSpPr>
      <xdr:spPr>
        <a:xfrm>
          <a:off x="14592300" y="10100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50165</xdr:rowOff>
    </xdr:from>
    <xdr:to>
      <xdr:col>72</xdr:col>
      <xdr:colOff>38100</xdr:colOff>
      <xdr:row>58</xdr:row>
      <xdr:rowOff>151765</xdr:rowOff>
    </xdr:to>
    <xdr:sp macro="" textlink="">
      <xdr:nvSpPr>
        <xdr:cNvPr id="561" name="楕円 560"/>
        <xdr:cNvSpPr/>
      </xdr:nvSpPr>
      <xdr:spPr>
        <a:xfrm>
          <a:off x="13652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100965</xdr:rowOff>
    </xdr:from>
    <xdr:to>
      <xdr:col>76</xdr:col>
      <xdr:colOff>114300</xdr:colOff>
      <xdr:row>58</xdr:row>
      <xdr:rowOff>156210</xdr:rowOff>
    </xdr:to>
    <xdr:cxnSp macro="">
      <xdr:nvCxnSpPr>
        <xdr:cNvPr id="562" name="直線コネクタ 561"/>
        <xdr:cNvCxnSpPr/>
      </xdr:nvCxnSpPr>
      <xdr:spPr>
        <a:xfrm>
          <a:off x="13703300" y="100450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563" name="楕円 562"/>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100965</xdr:rowOff>
    </xdr:to>
    <xdr:cxnSp macro="">
      <xdr:nvCxnSpPr>
        <xdr:cNvPr id="564" name="直線コネクタ 563"/>
        <xdr:cNvCxnSpPr/>
      </xdr:nvCxnSpPr>
      <xdr:spPr>
        <a:xfrm>
          <a:off x="12814300" y="100012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5"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6"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7"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8" name="n_4aveValue【学校施設】&#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569" name="n_1mainValue【学校施設】&#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70" name="n_2mainValue【学校施設】&#10;有形固定資産減価償却率"/>
        <xdr:cNvSpPr txBox="1"/>
      </xdr:nvSpPr>
      <xdr:spPr>
        <a:xfrm>
          <a:off x="14389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168292</xdr:rowOff>
    </xdr:from>
    <xdr:ext cx="405111" cy="259045"/>
    <xdr:sp macro="" textlink="">
      <xdr:nvSpPr>
        <xdr:cNvPr id="571" name="n_3mainValue【学校施設】&#10;有形固定資産減価償却率"/>
        <xdr:cNvSpPr txBox="1"/>
      </xdr:nvSpPr>
      <xdr:spPr>
        <a:xfrm>
          <a:off x="13500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572" name="n_4mainValue【学校施設】&#10;有形固定資産減価償却率"/>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8" name="直線コネクタ 597"/>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9"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600" name="直線コネクタ 599"/>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601"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2" name="直線コネクタ 601"/>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03" name="【学校施設】&#10;一人当たり面積平均値テキスト"/>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4" name="フローチャート: 判断 603"/>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5" name="フローチャート: 判断 604"/>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6" name="フローチャート: 判断 605"/>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7" name="フローチャート: 判断 606"/>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8" name="フローチャート: 判断 607"/>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83584</xdr:rowOff>
    </xdr:from>
    <xdr:to>
      <xdr:col>116</xdr:col>
      <xdr:colOff>114300</xdr:colOff>
      <xdr:row>62</xdr:row>
      <xdr:rowOff>13734</xdr:rowOff>
    </xdr:to>
    <xdr:sp macro="" textlink="">
      <xdr:nvSpPr>
        <xdr:cNvPr id="614" name="楕円 613"/>
        <xdr:cNvSpPr/>
      </xdr:nvSpPr>
      <xdr:spPr>
        <a:xfrm>
          <a:off x="22110700" y="105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62011</xdr:rowOff>
    </xdr:from>
    <xdr:ext cx="469744" cy="259045"/>
    <xdr:sp macro="" textlink="">
      <xdr:nvSpPr>
        <xdr:cNvPr id="615" name="【学校施設】&#10;一人当たり面積該当値テキスト"/>
        <xdr:cNvSpPr txBox="1"/>
      </xdr:nvSpPr>
      <xdr:spPr>
        <a:xfrm>
          <a:off x="22199600" y="1052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92728</xdr:rowOff>
    </xdr:from>
    <xdr:to>
      <xdr:col>112</xdr:col>
      <xdr:colOff>38100</xdr:colOff>
      <xdr:row>62</xdr:row>
      <xdr:rowOff>22878</xdr:rowOff>
    </xdr:to>
    <xdr:sp macro="" textlink="">
      <xdr:nvSpPr>
        <xdr:cNvPr id="616" name="楕円 615"/>
        <xdr:cNvSpPr/>
      </xdr:nvSpPr>
      <xdr:spPr>
        <a:xfrm>
          <a:off x="21272500" y="105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134384</xdr:rowOff>
    </xdr:from>
    <xdr:to>
      <xdr:col>116</xdr:col>
      <xdr:colOff>63500</xdr:colOff>
      <xdr:row>61</xdr:row>
      <xdr:rowOff>143528</xdr:rowOff>
    </xdr:to>
    <xdr:cxnSp macro="">
      <xdr:nvCxnSpPr>
        <xdr:cNvPr id="617" name="直線コネクタ 616"/>
        <xdr:cNvCxnSpPr/>
      </xdr:nvCxnSpPr>
      <xdr:spPr>
        <a:xfrm flipV="1">
          <a:off x="21323300" y="105928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101546</xdr:rowOff>
    </xdr:from>
    <xdr:to>
      <xdr:col>107</xdr:col>
      <xdr:colOff>101600</xdr:colOff>
      <xdr:row>62</xdr:row>
      <xdr:rowOff>31696</xdr:rowOff>
    </xdr:to>
    <xdr:sp macro="" textlink="">
      <xdr:nvSpPr>
        <xdr:cNvPr id="618" name="楕円 617"/>
        <xdr:cNvSpPr/>
      </xdr:nvSpPr>
      <xdr:spPr>
        <a:xfrm>
          <a:off x="20383500" y="105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143528</xdr:rowOff>
    </xdr:from>
    <xdr:to>
      <xdr:col>111</xdr:col>
      <xdr:colOff>177800</xdr:colOff>
      <xdr:row>61</xdr:row>
      <xdr:rowOff>152346</xdr:rowOff>
    </xdr:to>
    <xdr:cxnSp macro="">
      <xdr:nvCxnSpPr>
        <xdr:cNvPr id="619" name="直線コネクタ 618"/>
        <xdr:cNvCxnSpPr/>
      </xdr:nvCxnSpPr>
      <xdr:spPr>
        <a:xfrm flipV="1">
          <a:off x="20434300" y="10601978"/>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109057</xdr:rowOff>
    </xdr:from>
    <xdr:to>
      <xdr:col>102</xdr:col>
      <xdr:colOff>165100</xdr:colOff>
      <xdr:row>62</xdr:row>
      <xdr:rowOff>39207</xdr:rowOff>
    </xdr:to>
    <xdr:sp macro="" textlink="">
      <xdr:nvSpPr>
        <xdr:cNvPr id="620" name="楕円 619"/>
        <xdr:cNvSpPr/>
      </xdr:nvSpPr>
      <xdr:spPr>
        <a:xfrm>
          <a:off x="19494500" y="1056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152346</xdr:rowOff>
    </xdr:from>
    <xdr:to>
      <xdr:col>107</xdr:col>
      <xdr:colOff>50800</xdr:colOff>
      <xdr:row>61</xdr:row>
      <xdr:rowOff>159857</xdr:rowOff>
    </xdr:to>
    <xdr:cxnSp macro="">
      <xdr:nvCxnSpPr>
        <xdr:cNvPr id="621" name="直線コネクタ 620"/>
        <xdr:cNvCxnSpPr/>
      </xdr:nvCxnSpPr>
      <xdr:spPr>
        <a:xfrm flipV="1">
          <a:off x="19545300" y="1061079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112812</xdr:rowOff>
    </xdr:from>
    <xdr:to>
      <xdr:col>98</xdr:col>
      <xdr:colOff>38100</xdr:colOff>
      <xdr:row>62</xdr:row>
      <xdr:rowOff>42962</xdr:rowOff>
    </xdr:to>
    <xdr:sp macro="" textlink="">
      <xdr:nvSpPr>
        <xdr:cNvPr id="622" name="楕円 621"/>
        <xdr:cNvSpPr/>
      </xdr:nvSpPr>
      <xdr:spPr>
        <a:xfrm>
          <a:off x="18605500" y="105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159857</xdr:rowOff>
    </xdr:from>
    <xdr:to>
      <xdr:col>102</xdr:col>
      <xdr:colOff>114300</xdr:colOff>
      <xdr:row>61</xdr:row>
      <xdr:rowOff>163612</xdr:rowOff>
    </xdr:to>
    <xdr:cxnSp macro="">
      <xdr:nvCxnSpPr>
        <xdr:cNvPr id="623" name="直線コネクタ 622"/>
        <xdr:cNvCxnSpPr/>
      </xdr:nvCxnSpPr>
      <xdr:spPr>
        <a:xfrm flipV="1">
          <a:off x="18656300" y="10618307"/>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4" name="n_1aveValue【学校施設】&#10;一人当たり面積"/>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5" name="n_2aveValue【学校施設】&#10;一人当たり面積"/>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6" name="n_3aveValue【学校施設】&#10;一人当たり面積"/>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7" name="n_4aveValue【学校施設】&#10;一人当たり面積"/>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14005</xdr:rowOff>
    </xdr:from>
    <xdr:ext cx="469744" cy="259045"/>
    <xdr:sp macro="" textlink="">
      <xdr:nvSpPr>
        <xdr:cNvPr id="628" name="n_1mainValue【学校施設】&#10;一人当たり面積"/>
        <xdr:cNvSpPr txBox="1"/>
      </xdr:nvSpPr>
      <xdr:spPr>
        <a:xfrm>
          <a:off x="21075727" y="106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22823</xdr:rowOff>
    </xdr:from>
    <xdr:ext cx="469744" cy="259045"/>
    <xdr:sp macro="" textlink="">
      <xdr:nvSpPr>
        <xdr:cNvPr id="629" name="n_2mainValue【学校施設】&#10;一人当たり面積"/>
        <xdr:cNvSpPr txBox="1"/>
      </xdr:nvSpPr>
      <xdr:spPr>
        <a:xfrm>
          <a:off x="20199427" y="1065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30334</xdr:rowOff>
    </xdr:from>
    <xdr:ext cx="469744" cy="259045"/>
    <xdr:sp macro="" textlink="">
      <xdr:nvSpPr>
        <xdr:cNvPr id="630" name="n_3mainValue【学校施設】&#10;一人当たり面積"/>
        <xdr:cNvSpPr txBox="1"/>
      </xdr:nvSpPr>
      <xdr:spPr>
        <a:xfrm>
          <a:off x="19310427" y="1066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34089</xdr:rowOff>
    </xdr:from>
    <xdr:ext cx="469744" cy="259045"/>
    <xdr:sp macro="" textlink="">
      <xdr:nvSpPr>
        <xdr:cNvPr id="631" name="n_4mainValue【学校施設】&#10;一人当たり面積"/>
        <xdr:cNvSpPr txBox="1"/>
      </xdr:nvSpPr>
      <xdr:spPr>
        <a:xfrm>
          <a:off x="18421427" y="1066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0" name="テキスト ボックス 6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0" name="テキスト ボックス 6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3" name="直線コネクタ 672"/>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5" name="直線コネクタ 6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6"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7" name="直線コネクタ 676"/>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78"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9" name="フローチャート: 判断 678"/>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80" name="フローチャート: 判断 679"/>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81" name="フローチャート: 判断 680"/>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2" name="フローチャート: 判断 681"/>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83" name="フローチャート: 判断 682"/>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689" name="楕円 688"/>
        <xdr:cNvSpPr/>
      </xdr:nvSpPr>
      <xdr:spPr>
        <a:xfrm>
          <a:off x="16268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45011</xdr:rowOff>
    </xdr:from>
    <xdr:ext cx="405111" cy="259045"/>
    <xdr:sp macro="" textlink="">
      <xdr:nvSpPr>
        <xdr:cNvPr id="690" name="【公民館】&#10;有形固定資産減価償却率該当値テキスト"/>
        <xdr:cNvSpPr txBox="1"/>
      </xdr:nvSpPr>
      <xdr:spPr>
        <a:xfrm>
          <a:off x="16357600" y="1787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691" name="楕円 690"/>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105</xdr:row>
      <xdr:rowOff>72934</xdr:rowOff>
    </xdr:to>
    <xdr:cxnSp macro="">
      <xdr:nvCxnSpPr>
        <xdr:cNvPr id="692" name="直線コネクタ 691"/>
        <xdr:cNvCxnSpPr/>
      </xdr:nvCxnSpPr>
      <xdr:spPr>
        <a:xfrm>
          <a:off x="15481300" y="17926594"/>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164193</xdr:rowOff>
    </xdr:from>
    <xdr:to>
      <xdr:col>76</xdr:col>
      <xdr:colOff>165100</xdr:colOff>
      <xdr:row>104</xdr:row>
      <xdr:rowOff>94343</xdr:rowOff>
    </xdr:to>
    <xdr:sp macro="" textlink="">
      <xdr:nvSpPr>
        <xdr:cNvPr id="693" name="楕円 692"/>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95794</xdr:rowOff>
    </xdr:to>
    <xdr:cxnSp macro="">
      <xdr:nvCxnSpPr>
        <xdr:cNvPr id="694" name="直線コネクタ 693"/>
        <xdr:cNvCxnSpPr/>
      </xdr:nvCxnSpPr>
      <xdr:spPr>
        <a:xfrm>
          <a:off x="14592300" y="178743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113574</xdr:rowOff>
    </xdr:from>
    <xdr:to>
      <xdr:col>72</xdr:col>
      <xdr:colOff>38100</xdr:colOff>
      <xdr:row>104</xdr:row>
      <xdr:rowOff>43724</xdr:rowOff>
    </xdr:to>
    <xdr:sp macro="" textlink="">
      <xdr:nvSpPr>
        <xdr:cNvPr id="695" name="楕円 694"/>
        <xdr:cNvSpPr/>
      </xdr:nvSpPr>
      <xdr:spPr>
        <a:xfrm>
          <a:off x="13652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164374</xdr:rowOff>
    </xdr:from>
    <xdr:to>
      <xdr:col>76</xdr:col>
      <xdr:colOff>114300</xdr:colOff>
      <xdr:row>104</xdr:row>
      <xdr:rowOff>43543</xdr:rowOff>
    </xdr:to>
    <xdr:cxnSp macro="">
      <xdr:nvCxnSpPr>
        <xdr:cNvPr id="696" name="直線コネクタ 695"/>
        <xdr:cNvCxnSpPr/>
      </xdr:nvCxnSpPr>
      <xdr:spPr>
        <a:xfrm>
          <a:off x="13703300" y="178237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62956</xdr:rowOff>
    </xdr:from>
    <xdr:to>
      <xdr:col>67</xdr:col>
      <xdr:colOff>101600</xdr:colOff>
      <xdr:row>103</xdr:row>
      <xdr:rowOff>164556</xdr:rowOff>
    </xdr:to>
    <xdr:sp macro="" textlink="">
      <xdr:nvSpPr>
        <xdr:cNvPr id="697" name="楕円 696"/>
        <xdr:cNvSpPr/>
      </xdr:nvSpPr>
      <xdr:spPr>
        <a:xfrm>
          <a:off x="12763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113756</xdr:rowOff>
    </xdr:from>
    <xdr:to>
      <xdr:col>71</xdr:col>
      <xdr:colOff>177800</xdr:colOff>
      <xdr:row>103</xdr:row>
      <xdr:rowOff>164374</xdr:rowOff>
    </xdr:to>
    <xdr:cxnSp macro="">
      <xdr:nvCxnSpPr>
        <xdr:cNvPr id="698" name="直線コネクタ 697"/>
        <xdr:cNvCxnSpPr/>
      </xdr:nvCxnSpPr>
      <xdr:spPr>
        <a:xfrm>
          <a:off x="12814300" y="1777310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699"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00" name="n_2ave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701" name="n_3aveValue【公民館】&#10;有形固定資産減価償却率"/>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02" name="n_4aveValue【公民館】&#10;有形固定資産減価償却率"/>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163121</xdr:rowOff>
    </xdr:from>
    <xdr:ext cx="405111" cy="259045"/>
    <xdr:sp macro="" textlink="">
      <xdr:nvSpPr>
        <xdr:cNvPr id="703" name="n_1mainValue【公民館】&#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110870</xdr:rowOff>
    </xdr:from>
    <xdr:ext cx="405111" cy="259045"/>
    <xdr:sp macro="" textlink="">
      <xdr:nvSpPr>
        <xdr:cNvPr id="704" name="n_2mainValue【公民館】&#10;有形固定資産減価償却率"/>
        <xdr:cNvSpPr txBox="1"/>
      </xdr:nvSpPr>
      <xdr:spPr>
        <a:xfrm>
          <a:off x="14389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60251</xdr:rowOff>
    </xdr:from>
    <xdr:ext cx="405111" cy="259045"/>
    <xdr:sp macro="" textlink="">
      <xdr:nvSpPr>
        <xdr:cNvPr id="705" name="n_3mainValue【公民館】&#10;有形固定資産減価償却率"/>
        <xdr:cNvSpPr txBox="1"/>
      </xdr:nvSpPr>
      <xdr:spPr>
        <a:xfrm>
          <a:off x="13500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9633</xdr:rowOff>
    </xdr:from>
    <xdr:ext cx="405111" cy="259045"/>
    <xdr:sp macro="" textlink="">
      <xdr:nvSpPr>
        <xdr:cNvPr id="706" name="n_4mainValue【公民館】&#10;有形固定資産減価償却率"/>
        <xdr:cNvSpPr txBox="1"/>
      </xdr:nvSpPr>
      <xdr:spPr>
        <a:xfrm>
          <a:off x="12611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7" name="直線コネクタ 7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8" name="テキスト ボックス 7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9" name="直線コネクタ 7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0" name="テキスト ボックス 7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1" name="直線コネクタ 7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2" name="テキスト ボックス 7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3" name="直線コネクタ 7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4" name="テキスト ボックス 7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5" name="直線コネクタ 7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6" name="テキスト ボックス 7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8" name="テキスト ボックス 72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30" name="直線コネクタ 729"/>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3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2" name="直線コネクタ 73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3"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4" name="直線コネクタ 733"/>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735"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6" name="フローチャート: 判断 735"/>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7" name="フローチャート: 判断 736"/>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8" name="フローチャート: 判断 737"/>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9" name="フローチャート: 判断 738"/>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40" name="フローチャート: 判断 739"/>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46" name="楕円 745"/>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84218</xdr:rowOff>
    </xdr:from>
    <xdr:ext cx="469744" cy="259045"/>
    <xdr:sp macro="" textlink="">
      <xdr:nvSpPr>
        <xdr:cNvPr id="747" name="【公民館】&#10;一人当たり面積該当値テキスト"/>
        <xdr:cNvSpPr txBox="1"/>
      </xdr:nvSpPr>
      <xdr:spPr>
        <a:xfrm>
          <a:off x="22199600" y="184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168084</xdr:rowOff>
    </xdr:from>
    <xdr:to>
      <xdr:col>112</xdr:col>
      <xdr:colOff>38100</xdr:colOff>
      <xdr:row>108</xdr:row>
      <xdr:rowOff>98234</xdr:rowOff>
    </xdr:to>
    <xdr:sp macro="" textlink="">
      <xdr:nvSpPr>
        <xdr:cNvPr id="748" name="楕円 747"/>
        <xdr:cNvSpPr/>
      </xdr:nvSpPr>
      <xdr:spPr>
        <a:xfrm>
          <a:off x="21272500" y="185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47434</xdr:rowOff>
    </xdr:to>
    <xdr:cxnSp macro="">
      <xdr:nvCxnSpPr>
        <xdr:cNvPr id="749" name="直線コネクタ 748"/>
        <xdr:cNvCxnSpPr/>
      </xdr:nvCxnSpPr>
      <xdr:spPr>
        <a:xfrm flipV="1">
          <a:off x="21323300" y="1856232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169990</xdr:rowOff>
    </xdr:from>
    <xdr:to>
      <xdr:col>107</xdr:col>
      <xdr:colOff>101600</xdr:colOff>
      <xdr:row>108</xdr:row>
      <xdr:rowOff>100140</xdr:rowOff>
    </xdr:to>
    <xdr:sp macro="" textlink="">
      <xdr:nvSpPr>
        <xdr:cNvPr id="750" name="楕円 749"/>
        <xdr:cNvSpPr/>
      </xdr:nvSpPr>
      <xdr:spPr>
        <a:xfrm>
          <a:off x="20383500" y="185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47434</xdr:rowOff>
    </xdr:from>
    <xdr:to>
      <xdr:col>111</xdr:col>
      <xdr:colOff>177800</xdr:colOff>
      <xdr:row>108</xdr:row>
      <xdr:rowOff>49340</xdr:rowOff>
    </xdr:to>
    <xdr:cxnSp macro="">
      <xdr:nvCxnSpPr>
        <xdr:cNvPr id="751" name="直線コネクタ 750"/>
        <xdr:cNvCxnSpPr/>
      </xdr:nvCxnSpPr>
      <xdr:spPr>
        <a:xfrm flipV="1">
          <a:off x="20434300" y="1856403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xdr:rowOff>
    </xdr:from>
    <xdr:to>
      <xdr:col>102</xdr:col>
      <xdr:colOff>165100</xdr:colOff>
      <xdr:row>108</xdr:row>
      <xdr:rowOff>101664</xdr:rowOff>
    </xdr:to>
    <xdr:sp macro="" textlink="">
      <xdr:nvSpPr>
        <xdr:cNvPr id="752" name="楕円 751"/>
        <xdr:cNvSpPr/>
      </xdr:nvSpPr>
      <xdr:spPr>
        <a:xfrm>
          <a:off x="19494500" y="185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49340</xdr:rowOff>
    </xdr:from>
    <xdr:to>
      <xdr:col>107</xdr:col>
      <xdr:colOff>50800</xdr:colOff>
      <xdr:row>108</xdr:row>
      <xdr:rowOff>50864</xdr:rowOff>
    </xdr:to>
    <xdr:cxnSp macro="">
      <xdr:nvCxnSpPr>
        <xdr:cNvPr id="753" name="直線コネクタ 752"/>
        <xdr:cNvCxnSpPr/>
      </xdr:nvCxnSpPr>
      <xdr:spPr>
        <a:xfrm flipV="1">
          <a:off x="19545300" y="185659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825</xdr:rowOff>
    </xdr:from>
    <xdr:to>
      <xdr:col>98</xdr:col>
      <xdr:colOff>38100</xdr:colOff>
      <xdr:row>108</xdr:row>
      <xdr:rowOff>102425</xdr:rowOff>
    </xdr:to>
    <xdr:sp macro="" textlink="">
      <xdr:nvSpPr>
        <xdr:cNvPr id="754" name="楕円 753"/>
        <xdr:cNvSpPr/>
      </xdr:nvSpPr>
      <xdr:spPr>
        <a:xfrm>
          <a:off x="18605500" y="18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50864</xdr:rowOff>
    </xdr:from>
    <xdr:to>
      <xdr:col>102</xdr:col>
      <xdr:colOff>114300</xdr:colOff>
      <xdr:row>108</xdr:row>
      <xdr:rowOff>51625</xdr:rowOff>
    </xdr:to>
    <xdr:cxnSp macro="">
      <xdr:nvCxnSpPr>
        <xdr:cNvPr id="755" name="直線コネクタ 754"/>
        <xdr:cNvCxnSpPr/>
      </xdr:nvCxnSpPr>
      <xdr:spPr>
        <a:xfrm flipV="1">
          <a:off x="18656300" y="1856746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56"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757" name="n_2aveValue【公民館】&#10;一人当たり面積"/>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58" name="n_3aveValue【公民館】&#10;一人当たり面積"/>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59" name="n_4aveValue【公民館】&#10;一人当たり面積"/>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89361</xdr:rowOff>
    </xdr:from>
    <xdr:ext cx="469744" cy="259045"/>
    <xdr:sp macro="" textlink="">
      <xdr:nvSpPr>
        <xdr:cNvPr id="760" name="n_1mainValue【公民館】&#10;一人当たり面積"/>
        <xdr:cNvSpPr txBox="1"/>
      </xdr:nvSpPr>
      <xdr:spPr>
        <a:xfrm>
          <a:off x="21075727" y="186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91267</xdr:rowOff>
    </xdr:from>
    <xdr:ext cx="469744" cy="259045"/>
    <xdr:sp macro="" textlink="">
      <xdr:nvSpPr>
        <xdr:cNvPr id="761" name="n_2mainValue【公民館】&#10;一人当たり面積"/>
        <xdr:cNvSpPr txBox="1"/>
      </xdr:nvSpPr>
      <xdr:spPr>
        <a:xfrm>
          <a:off x="20199427" y="1860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92791</xdr:rowOff>
    </xdr:from>
    <xdr:ext cx="469744" cy="259045"/>
    <xdr:sp macro="" textlink="">
      <xdr:nvSpPr>
        <xdr:cNvPr id="762" name="n_3mainValue【公民館】&#10;一人当たり面積"/>
        <xdr:cNvSpPr txBox="1"/>
      </xdr:nvSpPr>
      <xdr:spPr>
        <a:xfrm>
          <a:off x="19310427" y="186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93552</xdr:rowOff>
    </xdr:from>
    <xdr:ext cx="469744" cy="259045"/>
    <xdr:sp macro="" textlink="">
      <xdr:nvSpPr>
        <xdr:cNvPr id="763" name="n_4mainValue【公民館】&#10;一人当たり面積"/>
        <xdr:cNvSpPr txBox="1"/>
      </xdr:nvSpPr>
      <xdr:spPr>
        <a:xfrm>
          <a:off x="18421427" y="186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類似団体と比較して特に有形固定資産減価償却率が高くなっている施設は、公営住宅であり、低くなっている施設は、道路、保育所、学校施設、公民館となっている。</a:t>
          </a:r>
          <a:endParaRPr lang="ja-JP" altLang="ja-JP" sz="1400">
            <a:effectLst/>
          </a:endParaRPr>
        </a:p>
        <a:p>
          <a:r>
            <a:rPr kumimoji="1" lang="ja-JP" altLang="ja-JP" sz="1100">
              <a:solidFill>
                <a:schemeClr val="dk1"/>
              </a:solidFill>
              <a:effectLst/>
              <a:latin typeface="+mn-lt"/>
              <a:ea typeface="+mn-ea"/>
              <a:cs typeface="+mn-cs"/>
            </a:rPr>
            <a:t>　特に保育所においては、平成２２年度に増改修を行っているため全国及び類似団体平均を大きく下回っていることの要因としてあげられる。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公営住宅について、町には全部で</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施設あるが、いずれも建設から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年以上経過しているため償却率は高くなっている。今後、修繕費が増加する見込みのため、施設の適切な維持管理により、住環境の改善による入居率の向上と長寿命化を図りたい。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また、一人当たりの各指標については、住民のニーズを的確に把握し、施設の拡張や縮小を視野に入れ検討していく必要がある。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4,096
15.22
3,006,798
2,907,858
67,120
1,779,036
1,705,797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90" name="楕円 89"/>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91" name="【体育館・プール】&#10;有形固定資産減価償却率該当値テキスト"/>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92" name="楕円 91"/>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66947</xdr:rowOff>
    </xdr:to>
    <xdr:cxnSp macro="">
      <xdr:nvCxnSpPr>
        <xdr:cNvPr id="93" name="直線コネクタ 92"/>
        <xdr:cNvCxnSpPr/>
      </xdr:nvCxnSpPr>
      <xdr:spPr>
        <a:xfrm>
          <a:off x="3797300" y="103278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94" name="楕円 93"/>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40822</xdr:rowOff>
    </xdr:to>
    <xdr:cxnSp macro="">
      <xdr:nvCxnSpPr>
        <xdr:cNvPr id="95" name="直線コネクタ 94"/>
        <xdr:cNvCxnSpPr/>
      </xdr:nvCxnSpPr>
      <xdr:spPr>
        <a:xfrm>
          <a:off x="2908300" y="103016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96" name="楕円 95"/>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14696</xdr:rowOff>
    </xdr:to>
    <xdr:cxnSp macro="">
      <xdr:nvCxnSpPr>
        <xdr:cNvPr id="97" name="直線コネクタ 96"/>
        <xdr:cNvCxnSpPr/>
      </xdr:nvCxnSpPr>
      <xdr:spPr>
        <a:xfrm>
          <a:off x="2019300" y="102755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98" name="楕円 97"/>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160020</xdr:rowOff>
    </xdr:to>
    <xdr:cxnSp macro="">
      <xdr:nvCxnSpPr>
        <xdr:cNvPr id="99" name="直線コネクタ 98"/>
        <xdr:cNvCxnSpPr/>
      </xdr:nvCxnSpPr>
      <xdr:spPr>
        <a:xfrm>
          <a:off x="1130300" y="1024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97444</xdr:rowOff>
    </xdr:from>
    <xdr:ext cx="405111" cy="259045"/>
    <xdr:sp macro="" textlink="">
      <xdr:nvSpPr>
        <xdr:cNvPr id="100" name="n_1aveValue【体育館・プー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101" name="n_2ave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2" name="n_3aveValue【体育館・プール】&#10;有形固定資産減価償却率"/>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03" name="n_4aveValue【体育館・プール】&#10;有形固定資産減価償却率"/>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104" name="n_1mainValue【体育館・プール】&#10;有形固定資産減価償却率"/>
        <xdr:cNvSpPr txBox="1"/>
      </xdr:nvSpPr>
      <xdr:spPr>
        <a:xfrm>
          <a:off x="35820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105" name="n_2mainValue【体育館・プール】&#10;有形固定資産減価償却率"/>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106" name="n_3mainValue【体育館・プー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07" name="n_4main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36" name="【体育館・プール】&#10;一人当たり面積平均値テキスト"/>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145034</xdr:rowOff>
    </xdr:from>
    <xdr:to>
      <xdr:col>55</xdr:col>
      <xdr:colOff>50800</xdr:colOff>
      <xdr:row>64</xdr:row>
      <xdr:rowOff>75184</xdr:rowOff>
    </xdr:to>
    <xdr:sp macro="" textlink="">
      <xdr:nvSpPr>
        <xdr:cNvPr id="147" name="楕円 146"/>
        <xdr:cNvSpPr/>
      </xdr:nvSpPr>
      <xdr:spPr>
        <a:xfrm>
          <a:off x="10426700" y="109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59961</xdr:rowOff>
    </xdr:from>
    <xdr:ext cx="469744" cy="259045"/>
    <xdr:sp macro="" textlink="">
      <xdr:nvSpPr>
        <xdr:cNvPr id="148" name="【体育館・プール】&#10;一人当たり面積該当値テキスト"/>
        <xdr:cNvSpPr txBox="1"/>
      </xdr:nvSpPr>
      <xdr:spPr>
        <a:xfrm>
          <a:off x="10515600" y="108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145796</xdr:rowOff>
    </xdr:from>
    <xdr:to>
      <xdr:col>50</xdr:col>
      <xdr:colOff>165100</xdr:colOff>
      <xdr:row>64</xdr:row>
      <xdr:rowOff>75946</xdr:rowOff>
    </xdr:to>
    <xdr:sp macro="" textlink="">
      <xdr:nvSpPr>
        <xdr:cNvPr id="149" name="楕円 148"/>
        <xdr:cNvSpPr/>
      </xdr:nvSpPr>
      <xdr:spPr>
        <a:xfrm>
          <a:off x="9588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24384</xdr:rowOff>
    </xdr:from>
    <xdr:to>
      <xdr:col>55</xdr:col>
      <xdr:colOff>0</xdr:colOff>
      <xdr:row>64</xdr:row>
      <xdr:rowOff>25146</xdr:rowOff>
    </xdr:to>
    <xdr:cxnSp macro="">
      <xdr:nvCxnSpPr>
        <xdr:cNvPr id="150" name="直線コネクタ 149"/>
        <xdr:cNvCxnSpPr/>
      </xdr:nvCxnSpPr>
      <xdr:spPr>
        <a:xfrm flipV="1">
          <a:off x="9639300" y="1099718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146558</xdr:rowOff>
    </xdr:from>
    <xdr:to>
      <xdr:col>46</xdr:col>
      <xdr:colOff>38100</xdr:colOff>
      <xdr:row>64</xdr:row>
      <xdr:rowOff>76708</xdr:rowOff>
    </xdr:to>
    <xdr:sp macro="" textlink="">
      <xdr:nvSpPr>
        <xdr:cNvPr id="151" name="楕円 150"/>
        <xdr:cNvSpPr/>
      </xdr:nvSpPr>
      <xdr:spPr>
        <a:xfrm>
          <a:off x="86995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25146</xdr:rowOff>
    </xdr:from>
    <xdr:to>
      <xdr:col>50</xdr:col>
      <xdr:colOff>114300</xdr:colOff>
      <xdr:row>64</xdr:row>
      <xdr:rowOff>25908</xdr:rowOff>
    </xdr:to>
    <xdr:cxnSp macro="">
      <xdr:nvCxnSpPr>
        <xdr:cNvPr id="152" name="直線コネクタ 151"/>
        <xdr:cNvCxnSpPr/>
      </xdr:nvCxnSpPr>
      <xdr:spPr>
        <a:xfrm flipV="1">
          <a:off x="8750300" y="109979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147320</xdr:rowOff>
    </xdr:from>
    <xdr:to>
      <xdr:col>41</xdr:col>
      <xdr:colOff>101600</xdr:colOff>
      <xdr:row>64</xdr:row>
      <xdr:rowOff>77470</xdr:rowOff>
    </xdr:to>
    <xdr:sp macro="" textlink="">
      <xdr:nvSpPr>
        <xdr:cNvPr id="153" name="楕円 152"/>
        <xdr:cNvSpPr/>
      </xdr:nvSpPr>
      <xdr:spPr>
        <a:xfrm>
          <a:off x="781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25908</xdr:rowOff>
    </xdr:from>
    <xdr:to>
      <xdr:col>45</xdr:col>
      <xdr:colOff>177800</xdr:colOff>
      <xdr:row>64</xdr:row>
      <xdr:rowOff>26670</xdr:rowOff>
    </xdr:to>
    <xdr:cxnSp macro="">
      <xdr:nvCxnSpPr>
        <xdr:cNvPr id="154" name="直線コネクタ 153"/>
        <xdr:cNvCxnSpPr/>
      </xdr:nvCxnSpPr>
      <xdr:spPr>
        <a:xfrm flipV="1">
          <a:off x="7861300" y="1099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147701</xdr:rowOff>
    </xdr:from>
    <xdr:to>
      <xdr:col>36</xdr:col>
      <xdr:colOff>165100</xdr:colOff>
      <xdr:row>64</xdr:row>
      <xdr:rowOff>77851</xdr:rowOff>
    </xdr:to>
    <xdr:sp macro="" textlink="">
      <xdr:nvSpPr>
        <xdr:cNvPr id="155" name="楕円 154"/>
        <xdr:cNvSpPr/>
      </xdr:nvSpPr>
      <xdr:spPr>
        <a:xfrm>
          <a:off x="6921500" y="109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26670</xdr:rowOff>
    </xdr:from>
    <xdr:to>
      <xdr:col>41</xdr:col>
      <xdr:colOff>50800</xdr:colOff>
      <xdr:row>64</xdr:row>
      <xdr:rowOff>27051</xdr:rowOff>
    </xdr:to>
    <xdr:cxnSp macro="">
      <xdr:nvCxnSpPr>
        <xdr:cNvPr id="156" name="直線コネクタ 155"/>
        <xdr:cNvCxnSpPr/>
      </xdr:nvCxnSpPr>
      <xdr:spPr>
        <a:xfrm flipV="1">
          <a:off x="6972300" y="109994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157" name="n_1aveValue【体育館・プール】&#10;一人当たり面積"/>
        <xdr:cNvSpPr txBox="1"/>
      </xdr:nvSpPr>
      <xdr:spPr>
        <a:xfrm>
          <a:off x="9391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125620</xdr:rowOff>
    </xdr:from>
    <xdr:ext cx="469744" cy="259045"/>
    <xdr:sp macro="" textlink="">
      <xdr:nvSpPr>
        <xdr:cNvPr id="158" name="n_2aveValue【体育館・プール】&#10;一人当たり面積"/>
        <xdr:cNvSpPr txBox="1"/>
      </xdr:nvSpPr>
      <xdr:spPr>
        <a:xfrm>
          <a:off x="8515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59" name="n_3aveValue【体育館・プール】&#10;一人当たり面積"/>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160" name="n_4aveValue【体育館・プール】&#10;一人当たり面積"/>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67073</xdr:rowOff>
    </xdr:from>
    <xdr:ext cx="469744" cy="259045"/>
    <xdr:sp macro="" textlink="">
      <xdr:nvSpPr>
        <xdr:cNvPr id="161" name="n_1mainValue【体育館・プール】&#10;一人当たり面積"/>
        <xdr:cNvSpPr txBox="1"/>
      </xdr:nvSpPr>
      <xdr:spPr>
        <a:xfrm>
          <a:off x="9391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67835</xdr:rowOff>
    </xdr:from>
    <xdr:ext cx="469744" cy="259045"/>
    <xdr:sp macro="" textlink="">
      <xdr:nvSpPr>
        <xdr:cNvPr id="162" name="n_2mainValue【体育館・プール】&#10;一人当たり面積"/>
        <xdr:cNvSpPr txBox="1"/>
      </xdr:nvSpPr>
      <xdr:spPr>
        <a:xfrm>
          <a:off x="851542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68597</xdr:rowOff>
    </xdr:from>
    <xdr:ext cx="469744" cy="259045"/>
    <xdr:sp macro="" textlink="">
      <xdr:nvSpPr>
        <xdr:cNvPr id="163" name="n_3mainValue【体育館・プール】&#10;一人当たり面積"/>
        <xdr:cNvSpPr txBox="1"/>
      </xdr:nvSpPr>
      <xdr:spPr>
        <a:xfrm>
          <a:off x="7626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68978</xdr:rowOff>
    </xdr:from>
    <xdr:ext cx="469744" cy="259045"/>
    <xdr:sp macro="" textlink="">
      <xdr:nvSpPr>
        <xdr:cNvPr id="164" name="n_4mainValue【体育館・プール】&#10;一人当たり面積"/>
        <xdr:cNvSpPr txBox="1"/>
      </xdr:nvSpPr>
      <xdr:spPr>
        <a:xfrm>
          <a:off x="6737427"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206" name="楕円 205"/>
        <xdr:cNvSpPr/>
      </xdr:nvSpPr>
      <xdr:spPr>
        <a:xfrm>
          <a:off x="4584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143708</xdr:rowOff>
    </xdr:from>
    <xdr:ext cx="405111" cy="259045"/>
    <xdr:sp macro="" textlink="">
      <xdr:nvSpPr>
        <xdr:cNvPr id="207" name="【福祉施設】&#10;有形固定資産減価償却率該当値テキスト"/>
        <xdr:cNvSpPr txBox="1"/>
      </xdr:nvSpPr>
      <xdr:spPr>
        <a:xfrm>
          <a:off x="4673600"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132624</xdr:rowOff>
    </xdr:from>
    <xdr:to>
      <xdr:col>20</xdr:col>
      <xdr:colOff>38100</xdr:colOff>
      <xdr:row>82</xdr:row>
      <xdr:rowOff>62774</xdr:rowOff>
    </xdr:to>
    <xdr:sp macro="" textlink="">
      <xdr:nvSpPr>
        <xdr:cNvPr id="208" name="楕円 207"/>
        <xdr:cNvSpPr/>
      </xdr:nvSpPr>
      <xdr:spPr>
        <a:xfrm>
          <a:off x="3746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11974</xdr:rowOff>
    </xdr:from>
    <xdr:to>
      <xdr:col>24</xdr:col>
      <xdr:colOff>63500</xdr:colOff>
      <xdr:row>82</xdr:row>
      <xdr:rowOff>44631</xdr:rowOff>
    </xdr:to>
    <xdr:cxnSp macro="">
      <xdr:nvCxnSpPr>
        <xdr:cNvPr id="209" name="直線コネクタ 208"/>
        <xdr:cNvCxnSpPr/>
      </xdr:nvCxnSpPr>
      <xdr:spPr>
        <a:xfrm>
          <a:off x="3797300" y="1407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99968</xdr:rowOff>
    </xdr:from>
    <xdr:to>
      <xdr:col>15</xdr:col>
      <xdr:colOff>101600</xdr:colOff>
      <xdr:row>82</xdr:row>
      <xdr:rowOff>30118</xdr:rowOff>
    </xdr:to>
    <xdr:sp macro="" textlink="">
      <xdr:nvSpPr>
        <xdr:cNvPr id="210" name="楕円 209"/>
        <xdr:cNvSpPr/>
      </xdr:nvSpPr>
      <xdr:spPr>
        <a:xfrm>
          <a:off x="2857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150768</xdr:rowOff>
    </xdr:from>
    <xdr:to>
      <xdr:col>19</xdr:col>
      <xdr:colOff>177800</xdr:colOff>
      <xdr:row>82</xdr:row>
      <xdr:rowOff>11974</xdr:rowOff>
    </xdr:to>
    <xdr:cxnSp macro="">
      <xdr:nvCxnSpPr>
        <xdr:cNvPr id="211" name="直線コネクタ 210"/>
        <xdr:cNvCxnSpPr/>
      </xdr:nvCxnSpPr>
      <xdr:spPr>
        <a:xfrm>
          <a:off x="2908300" y="1403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12" name="楕円 211"/>
        <xdr:cNvSpPr/>
      </xdr:nvSpPr>
      <xdr:spPr>
        <a:xfrm>
          <a:off x="1968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98516</xdr:rowOff>
    </xdr:from>
    <xdr:to>
      <xdr:col>15</xdr:col>
      <xdr:colOff>50800</xdr:colOff>
      <xdr:row>81</xdr:row>
      <xdr:rowOff>150768</xdr:rowOff>
    </xdr:to>
    <xdr:cxnSp macro="">
      <xdr:nvCxnSpPr>
        <xdr:cNvPr id="213" name="直線コネクタ 212"/>
        <xdr:cNvCxnSpPr/>
      </xdr:nvCxnSpPr>
      <xdr:spPr>
        <a:xfrm>
          <a:off x="2019300" y="139859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16692</xdr:rowOff>
    </xdr:from>
    <xdr:to>
      <xdr:col>6</xdr:col>
      <xdr:colOff>38100</xdr:colOff>
      <xdr:row>81</xdr:row>
      <xdr:rowOff>118292</xdr:rowOff>
    </xdr:to>
    <xdr:sp macro="" textlink="">
      <xdr:nvSpPr>
        <xdr:cNvPr id="214" name="楕円 213"/>
        <xdr:cNvSpPr/>
      </xdr:nvSpPr>
      <xdr:spPr>
        <a:xfrm>
          <a:off x="1079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67492</xdr:rowOff>
    </xdr:from>
    <xdr:to>
      <xdr:col>10</xdr:col>
      <xdr:colOff>114300</xdr:colOff>
      <xdr:row>81</xdr:row>
      <xdr:rowOff>98516</xdr:rowOff>
    </xdr:to>
    <xdr:cxnSp macro="">
      <xdr:nvCxnSpPr>
        <xdr:cNvPr id="215" name="直線コネクタ 214"/>
        <xdr:cNvCxnSpPr/>
      </xdr:nvCxnSpPr>
      <xdr:spPr>
        <a:xfrm>
          <a:off x="1130300" y="1395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6" name="n_1aveValue【福祉施設】&#10;有形固定資産減価償却率"/>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17" name="n_2ave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218" name="n_3aveValue【福祉施設】&#10;有形固定資産減価償却率"/>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219" name="n_4aveValue【福祉施設】&#10;有形固定資産減価償却率"/>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79301</xdr:rowOff>
    </xdr:from>
    <xdr:ext cx="405111" cy="259045"/>
    <xdr:sp macro="" textlink="">
      <xdr:nvSpPr>
        <xdr:cNvPr id="220" name="n_1mainValue【福祉施設】&#10;有形固定資産減価償却率"/>
        <xdr:cNvSpPr txBox="1"/>
      </xdr:nvSpPr>
      <xdr:spPr>
        <a:xfrm>
          <a:off x="3582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46645</xdr:rowOff>
    </xdr:from>
    <xdr:ext cx="405111" cy="259045"/>
    <xdr:sp macro="" textlink="">
      <xdr:nvSpPr>
        <xdr:cNvPr id="221" name="n_2mainValue【福祉施設】&#10;有形固定資産減価償却率"/>
        <xdr:cNvSpPr txBox="1"/>
      </xdr:nvSpPr>
      <xdr:spPr>
        <a:xfrm>
          <a:off x="2705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222" name="n_3mainValue【福祉施設】&#10;有形固定資産減価償却率"/>
        <xdr:cNvSpPr txBox="1"/>
      </xdr:nvSpPr>
      <xdr:spPr>
        <a:xfrm>
          <a:off x="1816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134819</xdr:rowOff>
    </xdr:from>
    <xdr:ext cx="405111" cy="259045"/>
    <xdr:sp macro="" textlink="">
      <xdr:nvSpPr>
        <xdr:cNvPr id="223" name="n_4mainValue【福祉施設】&#10;有形固定資産減価償却率"/>
        <xdr:cNvSpPr txBox="1"/>
      </xdr:nvSpPr>
      <xdr:spPr>
        <a:xfrm>
          <a:off x="927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95428</xdr:rowOff>
    </xdr:from>
    <xdr:to>
      <xdr:col>55</xdr:col>
      <xdr:colOff>50800</xdr:colOff>
      <xdr:row>86</xdr:row>
      <xdr:rowOff>25578</xdr:rowOff>
    </xdr:to>
    <xdr:sp macro="" textlink="">
      <xdr:nvSpPr>
        <xdr:cNvPr id="261" name="楕円 260"/>
        <xdr:cNvSpPr/>
      </xdr:nvSpPr>
      <xdr:spPr>
        <a:xfrm>
          <a:off x="104267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10355</xdr:rowOff>
    </xdr:from>
    <xdr:ext cx="469744" cy="259045"/>
    <xdr:sp macro="" textlink="">
      <xdr:nvSpPr>
        <xdr:cNvPr id="262" name="【福祉施設】&#10;一人当たり面積該当値テキスト"/>
        <xdr:cNvSpPr txBox="1"/>
      </xdr:nvSpPr>
      <xdr:spPr>
        <a:xfrm>
          <a:off x="10515600" y="1458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96343</xdr:rowOff>
    </xdr:from>
    <xdr:to>
      <xdr:col>50</xdr:col>
      <xdr:colOff>165100</xdr:colOff>
      <xdr:row>86</xdr:row>
      <xdr:rowOff>26493</xdr:rowOff>
    </xdr:to>
    <xdr:sp macro="" textlink="">
      <xdr:nvSpPr>
        <xdr:cNvPr id="263" name="楕円 262"/>
        <xdr:cNvSpPr/>
      </xdr:nvSpPr>
      <xdr:spPr>
        <a:xfrm>
          <a:off x="9588500" y="146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146228</xdr:rowOff>
    </xdr:from>
    <xdr:to>
      <xdr:col>55</xdr:col>
      <xdr:colOff>0</xdr:colOff>
      <xdr:row>85</xdr:row>
      <xdr:rowOff>147143</xdr:rowOff>
    </xdr:to>
    <xdr:cxnSp macro="">
      <xdr:nvCxnSpPr>
        <xdr:cNvPr id="264" name="直線コネクタ 263"/>
        <xdr:cNvCxnSpPr/>
      </xdr:nvCxnSpPr>
      <xdr:spPr>
        <a:xfrm flipV="1">
          <a:off x="9639300" y="1471947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97486</xdr:rowOff>
    </xdr:from>
    <xdr:to>
      <xdr:col>46</xdr:col>
      <xdr:colOff>38100</xdr:colOff>
      <xdr:row>86</xdr:row>
      <xdr:rowOff>27636</xdr:rowOff>
    </xdr:to>
    <xdr:sp macro="" textlink="">
      <xdr:nvSpPr>
        <xdr:cNvPr id="265" name="楕円 264"/>
        <xdr:cNvSpPr/>
      </xdr:nvSpPr>
      <xdr:spPr>
        <a:xfrm>
          <a:off x="86995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147143</xdr:rowOff>
    </xdr:from>
    <xdr:to>
      <xdr:col>50</xdr:col>
      <xdr:colOff>114300</xdr:colOff>
      <xdr:row>85</xdr:row>
      <xdr:rowOff>148286</xdr:rowOff>
    </xdr:to>
    <xdr:cxnSp macro="">
      <xdr:nvCxnSpPr>
        <xdr:cNvPr id="266" name="直線コネクタ 265"/>
        <xdr:cNvCxnSpPr/>
      </xdr:nvCxnSpPr>
      <xdr:spPr>
        <a:xfrm flipV="1">
          <a:off x="8750300" y="1472039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98400</xdr:rowOff>
    </xdr:from>
    <xdr:to>
      <xdr:col>41</xdr:col>
      <xdr:colOff>101600</xdr:colOff>
      <xdr:row>86</xdr:row>
      <xdr:rowOff>28550</xdr:rowOff>
    </xdr:to>
    <xdr:sp macro="" textlink="">
      <xdr:nvSpPr>
        <xdr:cNvPr id="267" name="楕円 266"/>
        <xdr:cNvSpPr/>
      </xdr:nvSpPr>
      <xdr:spPr>
        <a:xfrm>
          <a:off x="7810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148286</xdr:rowOff>
    </xdr:from>
    <xdr:to>
      <xdr:col>45</xdr:col>
      <xdr:colOff>177800</xdr:colOff>
      <xdr:row>85</xdr:row>
      <xdr:rowOff>149200</xdr:rowOff>
    </xdr:to>
    <xdr:cxnSp macro="">
      <xdr:nvCxnSpPr>
        <xdr:cNvPr id="268" name="直線コネクタ 267"/>
        <xdr:cNvCxnSpPr/>
      </xdr:nvCxnSpPr>
      <xdr:spPr>
        <a:xfrm flipV="1">
          <a:off x="7861300" y="147215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98858</xdr:rowOff>
    </xdr:from>
    <xdr:to>
      <xdr:col>36</xdr:col>
      <xdr:colOff>165100</xdr:colOff>
      <xdr:row>86</xdr:row>
      <xdr:rowOff>29008</xdr:rowOff>
    </xdr:to>
    <xdr:sp macro="" textlink="">
      <xdr:nvSpPr>
        <xdr:cNvPr id="269" name="楕円 268"/>
        <xdr:cNvSpPr/>
      </xdr:nvSpPr>
      <xdr:spPr>
        <a:xfrm>
          <a:off x="69215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149200</xdr:rowOff>
    </xdr:from>
    <xdr:to>
      <xdr:col>41</xdr:col>
      <xdr:colOff>50800</xdr:colOff>
      <xdr:row>85</xdr:row>
      <xdr:rowOff>149658</xdr:rowOff>
    </xdr:to>
    <xdr:cxnSp macro="">
      <xdr:nvCxnSpPr>
        <xdr:cNvPr id="270" name="直線コネクタ 269"/>
        <xdr:cNvCxnSpPr/>
      </xdr:nvCxnSpPr>
      <xdr:spPr>
        <a:xfrm flipV="1">
          <a:off x="6972300" y="1472245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2" name="n_2aveValue【福祉施設】&#10;一人当たり面積"/>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3" name="n_3aveValue【福祉施設】&#10;一人当たり面積"/>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4" name="n_4aveValue【福祉施設】&#10;一人当たり面積"/>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17620</xdr:rowOff>
    </xdr:from>
    <xdr:ext cx="469744" cy="259045"/>
    <xdr:sp macro="" textlink="">
      <xdr:nvSpPr>
        <xdr:cNvPr id="275" name="n_1mainValue【福祉施設】&#10;一人当たり面積"/>
        <xdr:cNvSpPr txBox="1"/>
      </xdr:nvSpPr>
      <xdr:spPr>
        <a:xfrm>
          <a:off x="9391727" y="147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18763</xdr:rowOff>
    </xdr:from>
    <xdr:ext cx="469744" cy="259045"/>
    <xdr:sp macro="" textlink="">
      <xdr:nvSpPr>
        <xdr:cNvPr id="276" name="n_2mainValue【福祉施設】&#10;一人当たり面積"/>
        <xdr:cNvSpPr txBox="1"/>
      </xdr:nvSpPr>
      <xdr:spPr>
        <a:xfrm>
          <a:off x="85154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19677</xdr:rowOff>
    </xdr:from>
    <xdr:ext cx="469744" cy="259045"/>
    <xdr:sp macro="" textlink="">
      <xdr:nvSpPr>
        <xdr:cNvPr id="277" name="n_3mainValue【福祉施設】&#10;一人当たり面積"/>
        <xdr:cNvSpPr txBox="1"/>
      </xdr:nvSpPr>
      <xdr:spPr>
        <a:xfrm>
          <a:off x="76264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20135</xdr:rowOff>
    </xdr:from>
    <xdr:ext cx="469744" cy="259045"/>
    <xdr:sp macro="" textlink="">
      <xdr:nvSpPr>
        <xdr:cNvPr id="278" name="n_4mainValue【福祉施設】&#10;一人当たり面積"/>
        <xdr:cNvSpPr txBox="1"/>
      </xdr:nvSpPr>
      <xdr:spPr>
        <a:xfrm>
          <a:off x="6737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52" name="直線コネクタ 351"/>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55"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56" name="直線コネクタ 355"/>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357"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58" name="フローチャート: 判断 357"/>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359" name="フローチャート: 判断 358"/>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360" name="フローチャート: 判断 359"/>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361" name="フローチャート: 判断 360"/>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362" name="フローチャート: 判断 361"/>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60779</xdr:rowOff>
    </xdr:from>
    <xdr:to>
      <xdr:col>85</xdr:col>
      <xdr:colOff>177800</xdr:colOff>
      <xdr:row>85</xdr:row>
      <xdr:rowOff>162379</xdr:rowOff>
    </xdr:to>
    <xdr:sp macro="" textlink="">
      <xdr:nvSpPr>
        <xdr:cNvPr id="368" name="楕円 367"/>
        <xdr:cNvSpPr/>
      </xdr:nvSpPr>
      <xdr:spPr>
        <a:xfrm>
          <a:off x="16268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39206</xdr:rowOff>
    </xdr:from>
    <xdr:ext cx="405111" cy="259045"/>
    <xdr:sp macro="" textlink="">
      <xdr:nvSpPr>
        <xdr:cNvPr id="369" name="【消防施設】&#10;有形固定資産減価償却率該当値テキスト"/>
        <xdr:cNvSpPr txBox="1"/>
      </xdr:nvSpPr>
      <xdr:spPr>
        <a:xfrm>
          <a:off x="16357600"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370" name="楕円 369"/>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111579</xdr:rowOff>
    </xdr:to>
    <xdr:cxnSp macro="">
      <xdr:nvCxnSpPr>
        <xdr:cNvPr id="371" name="直線コネクタ 370"/>
        <xdr:cNvCxnSpPr/>
      </xdr:nvCxnSpPr>
      <xdr:spPr>
        <a:xfrm>
          <a:off x="15481300" y="146358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372" name="楕円 371"/>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62593</xdr:rowOff>
    </xdr:to>
    <xdr:cxnSp macro="">
      <xdr:nvCxnSpPr>
        <xdr:cNvPr id="373" name="直線コネクタ 372"/>
        <xdr:cNvCxnSpPr/>
      </xdr:nvCxnSpPr>
      <xdr:spPr>
        <a:xfrm>
          <a:off x="14592300" y="14586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85271</xdr:rowOff>
    </xdr:from>
    <xdr:to>
      <xdr:col>72</xdr:col>
      <xdr:colOff>38100</xdr:colOff>
      <xdr:row>85</xdr:row>
      <xdr:rowOff>15421</xdr:rowOff>
    </xdr:to>
    <xdr:sp macro="" textlink="">
      <xdr:nvSpPr>
        <xdr:cNvPr id="374" name="楕円 373"/>
        <xdr:cNvSpPr/>
      </xdr:nvSpPr>
      <xdr:spPr>
        <a:xfrm>
          <a:off x="1365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136071</xdr:rowOff>
    </xdr:from>
    <xdr:to>
      <xdr:col>76</xdr:col>
      <xdr:colOff>114300</xdr:colOff>
      <xdr:row>85</xdr:row>
      <xdr:rowOff>13607</xdr:rowOff>
    </xdr:to>
    <xdr:cxnSp macro="">
      <xdr:nvCxnSpPr>
        <xdr:cNvPr id="375" name="直線コネクタ 374"/>
        <xdr:cNvCxnSpPr/>
      </xdr:nvCxnSpPr>
      <xdr:spPr>
        <a:xfrm>
          <a:off x="13703300" y="14537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376" name="楕円 375"/>
        <xdr:cNvSpPr/>
      </xdr:nvSpPr>
      <xdr:spPr>
        <a:xfrm>
          <a:off x="1276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87086</xdr:rowOff>
    </xdr:from>
    <xdr:to>
      <xdr:col>71</xdr:col>
      <xdr:colOff>177800</xdr:colOff>
      <xdr:row>84</xdr:row>
      <xdr:rowOff>136071</xdr:rowOff>
    </xdr:to>
    <xdr:cxnSp macro="">
      <xdr:nvCxnSpPr>
        <xdr:cNvPr id="377" name="直線コネクタ 376"/>
        <xdr:cNvCxnSpPr/>
      </xdr:nvCxnSpPr>
      <xdr:spPr>
        <a:xfrm>
          <a:off x="12814300" y="144888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378"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379" name="n_2aveValue【消防施設】&#10;有形固定資産減価償却率"/>
        <xdr:cNvSpPr txBox="1"/>
      </xdr:nvSpPr>
      <xdr:spPr>
        <a:xfrm>
          <a:off x="14389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380"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381" name="n_4aveValue【消防施設】&#10;有形固定資産減価償却率"/>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104520</xdr:rowOff>
    </xdr:from>
    <xdr:ext cx="405111" cy="259045"/>
    <xdr:sp macro="" textlink="">
      <xdr:nvSpPr>
        <xdr:cNvPr id="382" name="n_1mainValue【消防施設】&#10;有形固定資産減価償却率"/>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383" name="n_2mainValue【消防施設】&#10;有形固定資産減価償却率"/>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384" name="n_3mainValue【消防施設】&#10;有形固定資産減価償却率"/>
        <xdr:cNvSpPr txBox="1"/>
      </xdr:nvSpPr>
      <xdr:spPr>
        <a:xfrm>
          <a:off x="13500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385" name="n_4mainValue【消防施設】&#10;有形固定資産減価償却率"/>
        <xdr:cNvSpPr txBox="1"/>
      </xdr:nvSpPr>
      <xdr:spPr>
        <a:xfrm>
          <a:off x="12611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6" name="直線コネクタ 3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7" name="テキスト ボックス 3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8" name="直線コネクタ 3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9" name="テキスト ボックス 3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0" name="直線コネクタ 3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1" name="テキスト ボックス 4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2" name="直線コネクタ 4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3" name="テキスト ボックス 4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4" name="直線コネクタ 4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5" name="テキスト ボックス 4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6" name="直線コネクタ 4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7" name="テキスト ボックス 4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11" name="直線コネクタ 410"/>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12"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13" name="直線コネクタ 412"/>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14"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15" name="直線コネクタ 414"/>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16" name="【消防施設】&#10;一人当たり面積平均値テキスト"/>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17" name="フローチャート: 判断 416"/>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18" name="フローチャート: 判断 417"/>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419" name="フローチャート: 判断 418"/>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420" name="フローチャート: 判断 419"/>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421" name="フローチャート: 判断 420"/>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85271</xdr:rowOff>
    </xdr:from>
    <xdr:to>
      <xdr:col>116</xdr:col>
      <xdr:colOff>114300</xdr:colOff>
      <xdr:row>87</xdr:row>
      <xdr:rowOff>15421</xdr:rowOff>
    </xdr:to>
    <xdr:sp macro="" textlink="">
      <xdr:nvSpPr>
        <xdr:cNvPr id="427" name="楕円 426"/>
        <xdr:cNvSpPr/>
      </xdr:nvSpPr>
      <xdr:spPr>
        <a:xfrm>
          <a:off x="22110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198</xdr:rowOff>
    </xdr:from>
    <xdr:ext cx="469744" cy="259045"/>
    <xdr:sp macro="" textlink="">
      <xdr:nvSpPr>
        <xdr:cNvPr id="428" name="【消防施設】&#10;一人当たり面積該当値テキスト"/>
        <xdr:cNvSpPr txBox="1"/>
      </xdr:nvSpPr>
      <xdr:spPr>
        <a:xfrm>
          <a:off x="22199600" y="147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429" name="楕円 428"/>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136071</xdr:rowOff>
    </xdr:from>
    <xdr:to>
      <xdr:col>116</xdr:col>
      <xdr:colOff>63500</xdr:colOff>
      <xdr:row>86</xdr:row>
      <xdr:rowOff>136071</xdr:rowOff>
    </xdr:to>
    <xdr:cxnSp macro="">
      <xdr:nvCxnSpPr>
        <xdr:cNvPr id="430" name="直線コネクタ 429"/>
        <xdr:cNvCxnSpPr/>
      </xdr:nvCxnSpPr>
      <xdr:spPr>
        <a:xfrm>
          <a:off x="213233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86905</xdr:rowOff>
    </xdr:from>
    <xdr:to>
      <xdr:col>107</xdr:col>
      <xdr:colOff>101600</xdr:colOff>
      <xdr:row>87</xdr:row>
      <xdr:rowOff>17055</xdr:rowOff>
    </xdr:to>
    <xdr:sp macro="" textlink="">
      <xdr:nvSpPr>
        <xdr:cNvPr id="431" name="楕円 430"/>
        <xdr:cNvSpPr/>
      </xdr:nvSpPr>
      <xdr:spPr>
        <a:xfrm>
          <a:off x="20383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137705</xdr:rowOff>
    </xdr:to>
    <xdr:cxnSp macro="">
      <xdr:nvCxnSpPr>
        <xdr:cNvPr id="432" name="直線コネクタ 431"/>
        <xdr:cNvCxnSpPr/>
      </xdr:nvCxnSpPr>
      <xdr:spPr>
        <a:xfrm flipV="1">
          <a:off x="20434300" y="1488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86905</xdr:rowOff>
    </xdr:from>
    <xdr:to>
      <xdr:col>102</xdr:col>
      <xdr:colOff>165100</xdr:colOff>
      <xdr:row>87</xdr:row>
      <xdr:rowOff>17055</xdr:rowOff>
    </xdr:to>
    <xdr:sp macro="" textlink="">
      <xdr:nvSpPr>
        <xdr:cNvPr id="433" name="楕円 432"/>
        <xdr:cNvSpPr/>
      </xdr:nvSpPr>
      <xdr:spPr>
        <a:xfrm>
          <a:off x="19494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137705</xdr:rowOff>
    </xdr:from>
    <xdr:to>
      <xdr:col>107</xdr:col>
      <xdr:colOff>50800</xdr:colOff>
      <xdr:row>86</xdr:row>
      <xdr:rowOff>137705</xdr:rowOff>
    </xdr:to>
    <xdr:cxnSp macro="">
      <xdr:nvCxnSpPr>
        <xdr:cNvPr id="434" name="直線コネクタ 433"/>
        <xdr:cNvCxnSpPr/>
      </xdr:nvCxnSpPr>
      <xdr:spPr>
        <a:xfrm>
          <a:off x="19545300" y="1488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86905</xdr:rowOff>
    </xdr:from>
    <xdr:to>
      <xdr:col>98</xdr:col>
      <xdr:colOff>38100</xdr:colOff>
      <xdr:row>87</xdr:row>
      <xdr:rowOff>17055</xdr:rowOff>
    </xdr:to>
    <xdr:sp macro="" textlink="">
      <xdr:nvSpPr>
        <xdr:cNvPr id="435" name="楕円 434"/>
        <xdr:cNvSpPr/>
      </xdr:nvSpPr>
      <xdr:spPr>
        <a:xfrm>
          <a:off x="18605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137705</xdr:rowOff>
    </xdr:from>
    <xdr:to>
      <xdr:col>102</xdr:col>
      <xdr:colOff>114300</xdr:colOff>
      <xdr:row>86</xdr:row>
      <xdr:rowOff>137705</xdr:rowOff>
    </xdr:to>
    <xdr:cxnSp macro="">
      <xdr:nvCxnSpPr>
        <xdr:cNvPr id="436" name="直線コネクタ 435"/>
        <xdr:cNvCxnSpPr/>
      </xdr:nvCxnSpPr>
      <xdr:spPr>
        <a:xfrm>
          <a:off x="18656300" y="1488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437"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438" name="n_2aveValue【消防施設】&#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439" name="n_3aveValue【消防施設】&#10;一人当たり面積"/>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440" name="n_4aveValue【消防施設】&#10;一人当たり面積"/>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441" name="n_1mainValue【消防施設】&#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8182</xdr:rowOff>
    </xdr:from>
    <xdr:ext cx="469744" cy="259045"/>
    <xdr:sp macro="" textlink="">
      <xdr:nvSpPr>
        <xdr:cNvPr id="442" name="n_2mainValue【消防施設】&#10;一人当たり面積"/>
        <xdr:cNvSpPr txBox="1"/>
      </xdr:nvSpPr>
      <xdr:spPr>
        <a:xfrm>
          <a:off x="20199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8182</xdr:rowOff>
    </xdr:from>
    <xdr:ext cx="469744" cy="259045"/>
    <xdr:sp macro="" textlink="">
      <xdr:nvSpPr>
        <xdr:cNvPr id="443" name="n_3mainValue【消防施設】&#10;一人当たり面積"/>
        <xdr:cNvSpPr txBox="1"/>
      </xdr:nvSpPr>
      <xdr:spPr>
        <a:xfrm>
          <a:off x="19310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8182</xdr:rowOff>
    </xdr:from>
    <xdr:ext cx="469744" cy="259045"/>
    <xdr:sp macro="" textlink="">
      <xdr:nvSpPr>
        <xdr:cNvPr id="444" name="n_4mainValue【消防施設】&#10;一人当たり面積"/>
        <xdr:cNvSpPr txBox="1"/>
      </xdr:nvSpPr>
      <xdr:spPr>
        <a:xfrm>
          <a:off x="18421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70" name="直線コネクタ 469"/>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74" name="直線コネクタ 4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75"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76" name="フローチャート: 判断 475"/>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77" name="フローチャート: 判断 476"/>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78" name="フローチャート: 判断 477"/>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79" name="フローチャート: 判断 478"/>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80" name="フローチャート: 判断 479"/>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86" name="楕円 485"/>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87" name="【庁舎】&#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488" name="楕円 487"/>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35379</xdr:rowOff>
    </xdr:to>
    <xdr:cxnSp macro="">
      <xdr:nvCxnSpPr>
        <xdr:cNvPr id="489" name="直線コネクタ 488"/>
        <xdr:cNvCxnSpPr/>
      </xdr:nvCxnSpPr>
      <xdr:spPr>
        <a:xfrm>
          <a:off x="15481300" y="1869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90714</xdr:rowOff>
    </xdr:from>
    <xdr:to>
      <xdr:col>76</xdr:col>
      <xdr:colOff>165100</xdr:colOff>
      <xdr:row>109</xdr:row>
      <xdr:rowOff>20864</xdr:rowOff>
    </xdr:to>
    <xdr:sp macro="" textlink="">
      <xdr:nvSpPr>
        <xdr:cNvPr id="490" name="楕円 489"/>
        <xdr:cNvSpPr/>
      </xdr:nvSpPr>
      <xdr:spPr>
        <a:xfrm>
          <a:off x="14541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141514</xdr:rowOff>
    </xdr:from>
    <xdr:to>
      <xdr:col>81</xdr:col>
      <xdr:colOff>50800</xdr:colOff>
      <xdr:row>109</xdr:row>
      <xdr:rowOff>2721</xdr:rowOff>
    </xdr:to>
    <xdr:cxnSp macro="">
      <xdr:nvCxnSpPr>
        <xdr:cNvPr id="491" name="直線コネクタ 490"/>
        <xdr:cNvCxnSpPr/>
      </xdr:nvCxnSpPr>
      <xdr:spPr>
        <a:xfrm>
          <a:off x="14592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58057</xdr:rowOff>
    </xdr:from>
    <xdr:to>
      <xdr:col>72</xdr:col>
      <xdr:colOff>38100</xdr:colOff>
      <xdr:row>108</xdr:row>
      <xdr:rowOff>159657</xdr:rowOff>
    </xdr:to>
    <xdr:sp macro="" textlink="">
      <xdr:nvSpPr>
        <xdr:cNvPr id="492" name="楕円 491"/>
        <xdr:cNvSpPr/>
      </xdr:nvSpPr>
      <xdr:spPr>
        <a:xfrm>
          <a:off x="1365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108857</xdr:rowOff>
    </xdr:from>
    <xdr:to>
      <xdr:col>76</xdr:col>
      <xdr:colOff>114300</xdr:colOff>
      <xdr:row>108</xdr:row>
      <xdr:rowOff>141514</xdr:rowOff>
    </xdr:to>
    <xdr:cxnSp macro="">
      <xdr:nvCxnSpPr>
        <xdr:cNvPr id="493" name="直線コネクタ 492"/>
        <xdr:cNvCxnSpPr/>
      </xdr:nvCxnSpPr>
      <xdr:spPr>
        <a:xfrm>
          <a:off x="13703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494" name="楕円 493"/>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108857</xdr:rowOff>
    </xdr:to>
    <xdr:cxnSp macro="">
      <xdr:nvCxnSpPr>
        <xdr:cNvPr id="495" name="直線コネクタ 494"/>
        <xdr:cNvCxnSpPr/>
      </xdr:nvCxnSpPr>
      <xdr:spPr>
        <a:xfrm>
          <a:off x="12814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496" name="n_1ave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497" name="n_2aveValue【庁舎】&#10;有形固定資産減価償却率"/>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498" name="n_3aveValue【庁舎】&#10;有形固定資産減価償却率"/>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99" name="n_4aveValue【庁舎】&#10;有形固定資産減価償却率"/>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44648</xdr:rowOff>
    </xdr:from>
    <xdr:ext cx="405111" cy="259045"/>
    <xdr:sp macro="" textlink="">
      <xdr:nvSpPr>
        <xdr:cNvPr id="500" name="n_1mainValue【庁舎】&#10;有形固定資産減価償却率"/>
        <xdr:cNvSpPr txBox="1"/>
      </xdr:nvSpPr>
      <xdr:spPr>
        <a:xfrm>
          <a:off x="152660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11991</xdr:rowOff>
    </xdr:from>
    <xdr:ext cx="405111" cy="259045"/>
    <xdr:sp macro="" textlink="">
      <xdr:nvSpPr>
        <xdr:cNvPr id="501" name="n_2mainValue【庁舎】&#10;有形固定資産減価償却率"/>
        <xdr:cNvSpPr txBox="1"/>
      </xdr:nvSpPr>
      <xdr:spPr>
        <a:xfrm>
          <a:off x="14389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150784</xdr:rowOff>
    </xdr:from>
    <xdr:ext cx="405111" cy="259045"/>
    <xdr:sp macro="" textlink="">
      <xdr:nvSpPr>
        <xdr:cNvPr id="502" name="n_3mainValue【庁舎】&#10;有形固定資産減価償却率"/>
        <xdr:cNvSpPr txBox="1"/>
      </xdr:nvSpPr>
      <xdr:spPr>
        <a:xfrm>
          <a:off x="13500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503" name="n_4mainValue【庁舎】&#10;有形固定資産減価償却率"/>
        <xdr:cNvSpPr txBox="1"/>
      </xdr:nvSpPr>
      <xdr:spPr>
        <a:xfrm>
          <a:off x="12611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25" name="直線コネクタ 524"/>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26"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27" name="直線コネクタ 526"/>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28"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29" name="直線コネクタ 528"/>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530"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31" name="フローチャート: 判断 530"/>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32" name="フローチャート: 判断 531"/>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533" name="フローチャート: 判断 532"/>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534" name="フローチャート: 判断 533"/>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535" name="フローチャート: 判断 534"/>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11685</xdr:rowOff>
    </xdr:from>
    <xdr:to>
      <xdr:col>116</xdr:col>
      <xdr:colOff>114300</xdr:colOff>
      <xdr:row>107</xdr:row>
      <xdr:rowOff>113285</xdr:rowOff>
    </xdr:to>
    <xdr:sp macro="" textlink="">
      <xdr:nvSpPr>
        <xdr:cNvPr id="541" name="楕円 540"/>
        <xdr:cNvSpPr/>
      </xdr:nvSpPr>
      <xdr:spPr>
        <a:xfrm>
          <a:off x="221107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98062</xdr:rowOff>
    </xdr:from>
    <xdr:ext cx="469744" cy="259045"/>
    <xdr:sp macro="" textlink="">
      <xdr:nvSpPr>
        <xdr:cNvPr id="542" name="【庁舎】&#10;一人当たり面積該当値テキスト"/>
        <xdr:cNvSpPr txBox="1"/>
      </xdr:nvSpPr>
      <xdr:spPr>
        <a:xfrm>
          <a:off x="22199600" y="1827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14427</xdr:rowOff>
    </xdr:from>
    <xdr:to>
      <xdr:col>112</xdr:col>
      <xdr:colOff>38100</xdr:colOff>
      <xdr:row>107</xdr:row>
      <xdr:rowOff>116027</xdr:rowOff>
    </xdr:to>
    <xdr:sp macro="" textlink="">
      <xdr:nvSpPr>
        <xdr:cNvPr id="543" name="楕円 542"/>
        <xdr:cNvSpPr/>
      </xdr:nvSpPr>
      <xdr:spPr>
        <a:xfrm>
          <a:off x="21272500" y="183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62485</xdr:rowOff>
    </xdr:from>
    <xdr:to>
      <xdr:col>116</xdr:col>
      <xdr:colOff>63500</xdr:colOff>
      <xdr:row>107</xdr:row>
      <xdr:rowOff>65227</xdr:rowOff>
    </xdr:to>
    <xdr:cxnSp macro="">
      <xdr:nvCxnSpPr>
        <xdr:cNvPr id="544" name="直線コネクタ 543"/>
        <xdr:cNvCxnSpPr/>
      </xdr:nvCxnSpPr>
      <xdr:spPr>
        <a:xfrm flipV="1">
          <a:off x="21323300" y="18407635"/>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17627</xdr:rowOff>
    </xdr:from>
    <xdr:to>
      <xdr:col>107</xdr:col>
      <xdr:colOff>101600</xdr:colOff>
      <xdr:row>107</xdr:row>
      <xdr:rowOff>119227</xdr:rowOff>
    </xdr:to>
    <xdr:sp macro="" textlink="">
      <xdr:nvSpPr>
        <xdr:cNvPr id="545" name="楕円 544"/>
        <xdr:cNvSpPr/>
      </xdr:nvSpPr>
      <xdr:spPr>
        <a:xfrm>
          <a:off x="20383500" y="183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65227</xdr:rowOff>
    </xdr:from>
    <xdr:to>
      <xdr:col>111</xdr:col>
      <xdr:colOff>177800</xdr:colOff>
      <xdr:row>107</xdr:row>
      <xdr:rowOff>68427</xdr:rowOff>
    </xdr:to>
    <xdr:cxnSp macro="">
      <xdr:nvCxnSpPr>
        <xdr:cNvPr id="546" name="直線コネクタ 545"/>
        <xdr:cNvCxnSpPr/>
      </xdr:nvCxnSpPr>
      <xdr:spPr>
        <a:xfrm flipV="1">
          <a:off x="20434300" y="1841037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20371</xdr:rowOff>
    </xdr:from>
    <xdr:to>
      <xdr:col>102</xdr:col>
      <xdr:colOff>165100</xdr:colOff>
      <xdr:row>107</xdr:row>
      <xdr:rowOff>121971</xdr:rowOff>
    </xdr:to>
    <xdr:sp macro="" textlink="">
      <xdr:nvSpPr>
        <xdr:cNvPr id="547" name="楕円 546"/>
        <xdr:cNvSpPr/>
      </xdr:nvSpPr>
      <xdr:spPr>
        <a:xfrm>
          <a:off x="19494500" y="183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68427</xdr:rowOff>
    </xdr:from>
    <xdr:to>
      <xdr:col>107</xdr:col>
      <xdr:colOff>50800</xdr:colOff>
      <xdr:row>107</xdr:row>
      <xdr:rowOff>71171</xdr:rowOff>
    </xdr:to>
    <xdr:cxnSp macro="">
      <xdr:nvCxnSpPr>
        <xdr:cNvPr id="548" name="直線コネクタ 547"/>
        <xdr:cNvCxnSpPr/>
      </xdr:nvCxnSpPr>
      <xdr:spPr>
        <a:xfrm flipV="1">
          <a:off x="19545300" y="184135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21743</xdr:rowOff>
    </xdr:from>
    <xdr:to>
      <xdr:col>98</xdr:col>
      <xdr:colOff>38100</xdr:colOff>
      <xdr:row>107</xdr:row>
      <xdr:rowOff>123343</xdr:rowOff>
    </xdr:to>
    <xdr:sp macro="" textlink="">
      <xdr:nvSpPr>
        <xdr:cNvPr id="549" name="楕円 548"/>
        <xdr:cNvSpPr/>
      </xdr:nvSpPr>
      <xdr:spPr>
        <a:xfrm>
          <a:off x="18605500" y="18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71171</xdr:rowOff>
    </xdr:from>
    <xdr:to>
      <xdr:col>102</xdr:col>
      <xdr:colOff>114300</xdr:colOff>
      <xdr:row>107</xdr:row>
      <xdr:rowOff>72543</xdr:rowOff>
    </xdr:to>
    <xdr:cxnSp macro="">
      <xdr:nvCxnSpPr>
        <xdr:cNvPr id="550" name="直線コネクタ 549"/>
        <xdr:cNvCxnSpPr/>
      </xdr:nvCxnSpPr>
      <xdr:spPr>
        <a:xfrm flipV="1">
          <a:off x="18656300" y="184163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551" name="n_1aveValue【庁舎】&#10;一人当たり面積"/>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552" name="n_2aveValue【庁舎】&#10;一人当たり面積"/>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553" name="n_3aveValue【庁舎】&#10;一人当たり面積"/>
        <xdr:cNvSpPr txBox="1"/>
      </xdr:nvSpPr>
      <xdr:spPr>
        <a:xfrm>
          <a:off x="19310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554" name="n_4aveValue【庁舎】&#10;一人当たり面積"/>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107154</xdr:rowOff>
    </xdr:from>
    <xdr:ext cx="469744" cy="259045"/>
    <xdr:sp macro="" textlink="">
      <xdr:nvSpPr>
        <xdr:cNvPr id="555" name="n_1mainValue【庁舎】&#10;一人当たり面積"/>
        <xdr:cNvSpPr txBox="1"/>
      </xdr:nvSpPr>
      <xdr:spPr>
        <a:xfrm>
          <a:off x="21075727" y="184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110354</xdr:rowOff>
    </xdr:from>
    <xdr:ext cx="469744" cy="259045"/>
    <xdr:sp macro="" textlink="">
      <xdr:nvSpPr>
        <xdr:cNvPr id="556" name="n_2mainValue【庁舎】&#10;一人当たり面積"/>
        <xdr:cNvSpPr txBox="1"/>
      </xdr:nvSpPr>
      <xdr:spPr>
        <a:xfrm>
          <a:off x="20199427" y="184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113098</xdr:rowOff>
    </xdr:from>
    <xdr:ext cx="469744" cy="259045"/>
    <xdr:sp macro="" textlink="">
      <xdr:nvSpPr>
        <xdr:cNvPr id="557" name="n_3mainValue【庁舎】&#10;一人当たり面積"/>
        <xdr:cNvSpPr txBox="1"/>
      </xdr:nvSpPr>
      <xdr:spPr>
        <a:xfrm>
          <a:off x="19310427" y="1845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114470</xdr:rowOff>
    </xdr:from>
    <xdr:ext cx="469744" cy="259045"/>
    <xdr:sp macro="" textlink="">
      <xdr:nvSpPr>
        <xdr:cNvPr id="558" name="n_4mainValue【庁舎】&#10;一人当たり面積"/>
        <xdr:cNvSpPr txBox="1"/>
      </xdr:nvSpPr>
      <xdr:spPr>
        <a:xfrm>
          <a:off x="18421427" y="184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類似団体と比較して特に有形固定資産減価償却率が高くなっている施設は、消防施設、庁舎、福祉施設であり、低くなっている施設は、体育館・プールである。　</a:t>
          </a:r>
          <a:endParaRPr lang="ja-JP" altLang="ja-JP" sz="1400">
            <a:effectLst/>
          </a:endParaRPr>
        </a:p>
        <a:p>
          <a:r>
            <a:rPr kumimoji="1" lang="ja-JP" altLang="ja-JP" sz="1100">
              <a:solidFill>
                <a:schemeClr val="dk1"/>
              </a:solidFill>
              <a:effectLst/>
              <a:latin typeface="+mn-lt"/>
              <a:ea typeface="+mn-ea"/>
              <a:cs typeface="+mn-cs"/>
            </a:rPr>
            <a:t>　庁舎については、補強工事を行っているものの、昭和４５年に建設されたため老朽化がかなり進んでおり、有形固定資産減価償却率が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％という数値となっているが、令和２年度から令和６年度にかけて新庁舎の建築事業を行っていくことから、今後は低下するものと考える。</a:t>
          </a:r>
          <a:endParaRPr lang="ja-JP" altLang="ja-JP" sz="1400">
            <a:effectLst/>
          </a:endParaRPr>
        </a:p>
        <a:p>
          <a:r>
            <a:rPr kumimoji="1" lang="ja-JP" altLang="ja-JP" sz="1100">
              <a:solidFill>
                <a:schemeClr val="dk1"/>
              </a:solidFill>
              <a:effectLst/>
              <a:latin typeface="+mn-lt"/>
              <a:ea typeface="+mn-ea"/>
              <a:cs typeface="+mn-cs"/>
            </a:rPr>
            <a:t>　今後は、個別施設計画に基づき、計画的に修繕し、維持管理に係る経費の増加に留意し、各公共施設等の老朽化対策に取り組んでいく。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4,096
15.22
3,006,798
2,907,858
67,120
1,779,036
1,705,797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以降、同水準になっている。人口減少や町内企業数が少ないことから財政基盤が弱く、地方交付税等の財源に依存している３割自治の状況が続いている。類似団体平均をわずかに上回っているものの、一定の低い水準で推移している状態であり、短期的には税収の収納率向上やふるさと納税の強化、中長期的には財源の確保等を図り、財政の安定・基盤強化を図る必要がある。今後は、税の徴収強化及び受益者負担の原則による使用料の見直しにより歳入確保を図ることはもとより、人口減少対策や移住定住促進、企業誘致など根本的な再急増化対策を講じ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73" name="テキスト ボックス 72"/>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44</xdr:row>
      <xdr:rowOff>4233</xdr:rowOff>
    </xdr:to>
    <xdr:cxnSp macro="">
      <xdr:nvCxnSpPr>
        <xdr:cNvPr id="74" name="直線コネクタ 73"/>
        <xdr:cNvCxnSpPr/>
      </xdr:nvCxnSpPr>
      <xdr:spPr>
        <a:xfrm>
          <a:off x="2336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7" name="直線コネクタ 76"/>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79" name="テキスト ボックス 78"/>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88" name="財政力該当値テキスト"/>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0" name="テキスト ボックス 89"/>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2" name="テキスト ボックス 91"/>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3" name="楕円 92"/>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57167</xdr:rowOff>
    </xdr:from>
    <xdr:ext cx="762000" cy="259045"/>
    <xdr:sp macro="" textlink="">
      <xdr:nvSpPr>
        <xdr:cNvPr id="94" name="テキスト ボックス 93"/>
        <xdr:cNvSpPr txBox="1"/>
      </xdr:nvSpPr>
      <xdr:spPr>
        <a:xfrm>
          <a:off x="1955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5" name="楕円 94"/>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57167</xdr:rowOff>
    </xdr:from>
    <xdr:ext cx="762000" cy="259045"/>
    <xdr:sp macro="" textlink="">
      <xdr:nvSpPr>
        <xdr:cNvPr id="96" name="テキスト ボックス 95"/>
        <xdr:cNvSpPr txBox="1"/>
      </xdr:nvSpPr>
      <xdr:spPr>
        <a:xfrm>
          <a:off x="1066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経常収支比率が前年度に比べて６．７％も増加した。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これは、特別定額給付金、新型コロナウイルス感染症対応地方創生臨時交付金等の臨時的事業が減少したことによるものである。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町税を中心とした一般財源の大幅な伸びは見込めず、経常的経費においては、人件費や扶助費が年々増加傾向にあるため、常に一定の削減に努めていく必要がある。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今後は、比率が上昇し財政の硬直化が進んでいくと考えられるため、より一層の経費削減に努め、新たな財源の確保及び収納対策による税収確保に努める。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64</xdr:row>
      <xdr:rowOff>160020</xdr:rowOff>
    </xdr:to>
    <xdr:cxnSp macro="">
      <xdr:nvCxnSpPr>
        <xdr:cNvPr id="129" name="直線コネクタ 128"/>
        <xdr:cNvCxnSpPr/>
      </xdr:nvCxnSpPr>
      <xdr:spPr>
        <a:xfrm>
          <a:off x="4114800" y="1080947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64</xdr:row>
      <xdr:rowOff>131064</xdr:rowOff>
    </xdr:to>
    <xdr:cxnSp macro="">
      <xdr:nvCxnSpPr>
        <xdr:cNvPr id="132" name="直線コネクタ 131"/>
        <xdr:cNvCxnSpPr/>
      </xdr:nvCxnSpPr>
      <xdr:spPr>
        <a:xfrm flipV="1">
          <a:off x="3225800" y="10809478"/>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60960</xdr:rowOff>
    </xdr:to>
    <xdr:cxnSp macro="">
      <xdr:nvCxnSpPr>
        <xdr:cNvPr id="135" name="直線コネクタ 134"/>
        <xdr:cNvCxnSpPr/>
      </xdr:nvCxnSpPr>
      <xdr:spPr>
        <a:xfrm flipV="1">
          <a:off x="2336800" y="1110386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138176</xdr:rowOff>
    </xdr:to>
    <xdr:cxnSp macro="">
      <xdr:nvCxnSpPr>
        <xdr:cNvPr id="138" name="直線コネクタ 137"/>
        <xdr:cNvCxnSpPr/>
      </xdr:nvCxnSpPr>
      <xdr:spPr>
        <a:xfrm flipV="1">
          <a:off x="1447800" y="112052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8" name="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9"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0" name="楕円 149"/>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1" name="テキスト ボックス 150"/>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2" name="楕円 151"/>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20591</xdr:rowOff>
    </xdr:from>
    <xdr:ext cx="762000" cy="259045"/>
    <xdr:sp macro="" textlink="">
      <xdr:nvSpPr>
        <xdr:cNvPr id="153" name="テキスト ボックス 152"/>
        <xdr:cNvSpPr txBox="1"/>
      </xdr:nvSpPr>
      <xdr:spPr>
        <a:xfrm>
          <a:off x="2844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4" name="楕円 153"/>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5" name="テキスト ボックス 154"/>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87376</xdr:rowOff>
    </xdr:from>
    <xdr:to>
      <xdr:col>7</xdr:col>
      <xdr:colOff>31750</xdr:colOff>
      <xdr:row>66</xdr:row>
      <xdr:rowOff>17526</xdr:rowOff>
    </xdr:to>
    <xdr:sp macro="" textlink="">
      <xdr:nvSpPr>
        <xdr:cNvPr id="156" name="楕円 155"/>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2303</xdr:rowOff>
    </xdr:from>
    <xdr:ext cx="762000" cy="259045"/>
    <xdr:sp macro="" textlink="">
      <xdr:nvSpPr>
        <xdr:cNvPr id="157" name="テキスト ボックス 156"/>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人件費や物件費が類似団体内平均を下回っているのは、ごみ処理業務や消防業務、下水処理における人件費を一部事務組合や流域下水道が行っているからといえる。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較して人口１人あたりの人件費・物件費等の決算額は１０，９５１円増の２５５，４５５円となった。これは、新規職員５名による増及び新型コロナウイルスワクチン接種会場従事者の人件費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今後も増加傾向が続いていくと思われるので抑制を図る必要がある。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128535</xdr:rowOff>
    </xdr:from>
    <xdr:to>
      <xdr:col>23</xdr:col>
      <xdr:colOff>133350</xdr:colOff>
      <xdr:row>90</xdr:row>
      <xdr:rowOff>14460</xdr:rowOff>
    </xdr:to>
    <xdr:cxnSp macro="">
      <xdr:nvCxnSpPr>
        <xdr:cNvPr id="188" name="直線コネクタ 187"/>
        <xdr:cNvCxnSpPr/>
      </xdr:nvCxnSpPr>
      <xdr:spPr>
        <a:xfrm flipV="1">
          <a:off x="4953000" y="14015985"/>
          <a:ext cx="0" cy="1428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157987</xdr:rowOff>
    </xdr:from>
    <xdr:ext cx="762000" cy="259045"/>
    <xdr:sp macro="" textlink="">
      <xdr:nvSpPr>
        <xdr:cNvPr id="189" name="人件費・物件費等の状況最小値テキスト"/>
        <xdr:cNvSpPr txBox="1"/>
      </xdr:nvSpPr>
      <xdr:spPr>
        <a:xfrm>
          <a:off x="5041900" y="154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14460</xdr:rowOff>
    </xdr:from>
    <xdr:to>
      <xdr:col>24</xdr:col>
      <xdr:colOff>12700</xdr:colOff>
      <xdr:row>90</xdr:row>
      <xdr:rowOff>14460</xdr:rowOff>
    </xdr:to>
    <xdr:cxnSp macro="">
      <xdr:nvCxnSpPr>
        <xdr:cNvPr id="190" name="直線コネクタ 189"/>
        <xdr:cNvCxnSpPr/>
      </xdr:nvCxnSpPr>
      <xdr:spPr>
        <a:xfrm>
          <a:off x="4864100" y="1544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43462</xdr:rowOff>
    </xdr:from>
    <xdr:ext cx="762000" cy="259045"/>
    <xdr:sp macro="" textlink="">
      <xdr:nvSpPr>
        <xdr:cNvPr id="191" name="人件費・物件費等の状況最大値テキスト"/>
        <xdr:cNvSpPr txBox="1"/>
      </xdr:nvSpPr>
      <xdr:spPr>
        <a:xfrm>
          <a:off x="5041900" y="1375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128535</xdr:rowOff>
    </xdr:from>
    <xdr:to>
      <xdr:col>24</xdr:col>
      <xdr:colOff>12700</xdr:colOff>
      <xdr:row>81</xdr:row>
      <xdr:rowOff>128535</xdr:rowOff>
    </xdr:to>
    <xdr:cxnSp macro="">
      <xdr:nvCxnSpPr>
        <xdr:cNvPr id="192" name="直線コネクタ 191"/>
        <xdr:cNvCxnSpPr/>
      </xdr:nvCxnSpPr>
      <xdr:spPr>
        <a:xfrm>
          <a:off x="4864100" y="1401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136711</xdr:rowOff>
    </xdr:from>
    <xdr:to>
      <xdr:col>23</xdr:col>
      <xdr:colOff>133350</xdr:colOff>
      <xdr:row>81</xdr:row>
      <xdr:rowOff>149295</xdr:rowOff>
    </xdr:to>
    <xdr:cxnSp macro="">
      <xdr:nvCxnSpPr>
        <xdr:cNvPr id="193" name="直線コネクタ 192"/>
        <xdr:cNvCxnSpPr/>
      </xdr:nvCxnSpPr>
      <xdr:spPr>
        <a:xfrm>
          <a:off x="4114800" y="14024161"/>
          <a:ext cx="8382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99652</xdr:rowOff>
    </xdr:from>
    <xdr:ext cx="762000" cy="259045"/>
    <xdr:sp macro="" textlink="">
      <xdr:nvSpPr>
        <xdr:cNvPr id="194" name="人件費・物件費等の状況平均値テキスト"/>
        <xdr:cNvSpPr txBox="1"/>
      </xdr:nvSpPr>
      <xdr:spPr>
        <a:xfrm>
          <a:off x="5041900" y="1415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127575</xdr:rowOff>
    </xdr:from>
    <xdr:to>
      <xdr:col>23</xdr:col>
      <xdr:colOff>184150</xdr:colOff>
      <xdr:row>83</xdr:row>
      <xdr:rowOff>57725</xdr:rowOff>
    </xdr:to>
    <xdr:sp macro="" textlink="">
      <xdr:nvSpPr>
        <xdr:cNvPr id="195" name="フローチャート: 判断 194"/>
        <xdr:cNvSpPr/>
      </xdr:nvSpPr>
      <xdr:spPr>
        <a:xfrm>
          <a:off x="4902200" y="1418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102200</xdr:rowOff>
    </xdr:from>
    <xdr:to>
      <xdr:col>19</xdr:col>
      <xdr:colOff>133350</xdr:colOff>
      <xdr:row>81</xdr:row>
      <xdr:rowOff>136711</xdr:rowOff>
    </xdr:to>
    <xdr:cxnSp macro="">
      <xdr:nvCxnSpPr>
        <xdr:cNvPr id="196" name="直線コネクタ 195"/>
        <xdr:cNvCxnSpPr/>
      </xdr:nvCxnSpPr>
      <xdr:spPr>
        <a:xfrm>
          <a:off x="3225800" y="13989650"/>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114816</xdr:rowOff>
    </xdr:from>
    <xdr:to>
      <xdr:col>19</xdr:col>
      <xdr:colOff>184150</xdr:colOff>
      <xdr:row>83</xdr:row>
      <xdr:rowOff>44966</xdr:rowOff>
    </xdr:to>
    <xdr:sp macro="" textlink="">
      <xdr:nvSpPr>
        <xdr:cNvPr id="197" name="フローチャート: 判断 196"/>
        <xdr:cNvSpPr/>
      </xdr:nvSpPr>
      <xdr:spPr>
        <a:xfrm>
          <a:off x="4064000" y="141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29743</xdr:rowOff>
    </xdr:from>
    <xdr:ext cx="736600" cy="259045"/>
    <xdr:sp macro="" textlink="">
      <xdr:nvSpPr>
        <xdr:cNvPr id="198" name="テキスト ボックス 197"/>
        <xdr:cNvSpPr txBox="1"/>
      </xdr:nvSpPr>
      <xdr:spPr>
        <a:xfrm>
          <a:off x="3733800" y="1426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87612</xdr:rowOff>
    </xdr:from>
    <xdr:to>
      <xdr:col>15</xdr:col>
      <xdr:colOff>82550</xdr:colOff>
      <xdr:row>81</xdr:row>
      <xdr:rowOff>102200</xdr:rowOff>
    </xdr:to>
    <xdr:cxnSp macro="">
      <xdr:nvCxnSpPr>
        <xdr:cNvPr id="199" name="直線コネクタ 198"/>
        <xdr:cNvCxnSpPr/>
      </xdr:nvCxnSpPr>
      <xdr:spPr>
        <a:xfrm>
          <a:off x="2336800" y="13975062"/>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57259</xdr:rowOff>
    </xdr:from>
    <xdr:to>
      <xdr:col>15</xdr:col>
      <xdr:colOff>133350</xdr:colOff>
      <xdr:row>82</xdr:row>
      <xdr:rowOff>158859</xdr:rowOff>
    </xdr:to>
    <xdr:sp macro="" textlink="">
      <xdr:nvSpPr>
        <xdr:cNvPr id="200" name="フローチャート: 判断 199"/>
        <xdr:cNvSpPr/>
      </xdr:nvSpPr>
      <xdr:spPr>
        <a:xfrm>
          <a:off x="31750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143636</xdr:rowOff>
    </xdr:from>
    <xdr:ext cx="762000" cy="259045"/>
    <xdr:sp macro="" textlink="">
      <xdr:nvSpPr>
        <xdr:cNvPr id="201" name="テキスト ボックス 200"/>
        <xdr:cNvSpPr txBox="1"/>
      </xdr:nvSpPr>
      <xdr:spPr>
        <a:xfrm>
          <a:off x="2844800" y="1420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72206</xdr:rowOff>
    </xdr:from>
    <xdr:to>
      <xdr:col>11</xdr:col>
      <xdr:colOff>31750</xdr:colOff>
      <xdr:row>81</xdr:row>
      <xdr:rowOff>87612</xdr:rowOff>
    </xdr:to>
    <xdr:cxnSp macro="">
      <xdr:nvCxnSpPr>
        <xdr:cNvPr id="202" name="直線コネクタ 201"/>
        <xdr:cNvCxnSpPr/>
      </xdr:nvCxnSpPr>
      <xdr:spPr>
        <a:xfrm>
          <a:off x="1447800" y="13959656"/>
          <a:ext cx="8890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56542</xdr:rowOff>
    </xdr:from>
    <xdr:to>
      <xdr:col>11</xdr:col>
      <xdr:colOff>82550</xdr:colOff>
      <xdr:row>82</xdr:row>
      <xdr:rowOff>158142</xdr:rowOff>
    </xdr:to>
    <xdr:sp macro="" textlink="">
      <xdr:nvSpPr>
        <xdr:cNvPr id="203" name="フローチャート: 判断 202"/>
        <xdr:cNvSpPr/>
      </xdr:nvSpPr>
      <xdr:spPr>
        <a:xfrm>
          <a:off x="2286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142919</xdr:rowOff>
    </xdr:from>
    <xdr:ext cx="762000" cy="259045"/>
    <xdr:sp macro="" textlink="">
      <xdr:nvSpPr>
        <xdr:cNvPr id="204" name="テキスト ボックス 203"/>
        <xdr:cNvSpPr txBox="1"/>
      </xdr:nvSpPr>
      <xdr:spPr>
        <a:xfrm>
          <a:off x="1955800" y="1420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41235</xdr:rowOff>
    </xdr:from>
    <xdr:to>
      <xdr:col>7</xdr:col>
      <xdr:colOff>31750</xdr:colOff>
      <xdr:row>82</xdr:row>
      <xdr:rowOff>142835</xdr:rowOff>
    </xdr:to>
    <xdr:sp macro="" textlink="">
      <xdr:nvSpPr>
        <xdr:cNvPr id="205" name="フローチャート: 判断 204"/>
        <xdr:cNvSpPr/>
      </xdr:nvSpPr>
      <xdr:spPr>
        <a:xfrm>
          <a:off x="1397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127612</xdr:rowOff>
    </xdr:from>
    <xdr:ext cx="762000" cy="259045"/>
    <xdr:sp macro="" textlink="">
      <xdr:nvSpPr>
        <xdr:cNvPr id="206" name="テキスト ボックス 205"/>
        <xdr:cNvSpPr txBox="1"/>
      </xdr:nvSpPr>
      <xdr:spPr>
        <a:xfrm>
          <a:off x="1066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98495</xdr:rowOff>
    </xdr:from>
    <xdr:to>
      <xdr:col>23</xdr:col>
      <xdr:colOff>184150</xdr:colOff>
      <xdr:row>82</xdr:row>
      <xdr:rowOff>28645</xdr:rowOff>
    </xdr:to>
    <xdr:sp macro="" textlink="">
      <xdr:nvSpPr>
        <xdr:cNvPr id="212" name="楕円 211"/>
        <xdr:cNvSpPr/>
      </xdr:nvSpPr>
      <xdr:spPr>
        <a:xfrm>
          <a:off x="4902200" y="139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19772</xdr:rowOff>
    </xdr:from>
    <xdr:ext cx="762000" cy="259045"/>
    <xdr:sp macro="" textlink="">
      <xdr:nvSpPr>
        <xdr:cNvPr id="213" name="人件費・物件費等の状況該当値テキスト"/>
        <xdr:cNvSpPr txBox="1"/>
      </xdr:nvSpPr>
      <xdr:spPr>
        <a:xfrm>
          <a:off x="5041900" y="139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85911</xdr:rowOff>
    </xdr:from>
    <xdr:to>
      <xdr:col>19</xdr:col>
      <xdr:colOff>184150</xdr:colOff>
      <xdr:row>82</xdr:row>
      <xdr:rowOff>16061</xdr:rowOff>
    </xdr:to>
    <xdr:sp macro="" textlink="">
      <xdr:nvSpPr>
        <xdr:cNvPr id="214" name="楕円 213"/>
        <xdr:cNvSpPr/>
      </xdr:nvSpPr>
      <xdr:spPr>
        <a:xfrm>
          <a:off x="4064000" y="139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26238</xdr:rowOff>
    </xdr:from>
    <xdr:ext cx="736600" cy="259045"/>
    <xdr:sp macro="" textlink="">
      <xdr:nvSpPr>
        <xdr:cNvPr id="215" name="テキスト ボックス 214"/>
        <xdr:cNvSpPr txBox="1"/>
      </xdr:nvSpPr>
      <xdr:spPr>
        <a:xfrm>
          <a:off x="3733800" y="1374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51400</xdr:rowOff>
    </xdr:from>
    <xdr:to>
      <xdr:col>15</xdr:col>
      <xdr:colOff>133350</xdr:colOff>
      <xdr:row>81</xdr:row>
      <xdr:rowOff>153000</xdr:rowOff>
    </xdr:to>
    <xdr:sp macro="" textlink="">
      <xdr:nvSpPr>
        <xdr:cNvPr id="216" name="楕円 215"/>
        <xdr:cNvSpPr/>
      </xdr:nvSpPr>
      <xdr:spPr>
        <a:xfrm>
          <a:off x="3175000" y="139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163177</xdr:rowOff>
    </xdr:from>
    <xdr:ext cx="762000" cy="259045"/>
    <xdr:sp macro="" textlink="">
      <xdr:nvSpPr>
        <xdr:cNvPr id="217" name="テキスト ボックス 216"/>
        <xdr:cNvSpPr txBox="1"/>
      </xdr:nvSpPr>
      <xdr:spPr>
        <a:xfrm>
          <a:off x="2844800" y="137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36812</xdr:rowOff>
    </xdr:from>
    <xdr:to>
      <xdr:col>11</xdr:col>
      <xdr:colOff>82550</xdr:colOff>
      <xdr:row>81</xdr:row>
      <xdr:rowOff>138412</xdr:rowOff>
    </xdr:to>
    <xdr:sp macro="" textlink="">
      <xdr:nvSpPr>
        <xdr:cNvPr id="218" name="楕円 217"/>
        <xdr:cNvSpPr/>
      </xdr:nvSpPr>
      <xdr:spPr>
        <a:xfrm>
          <a:off x="2286000" y="13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148589</xdr:rowOff>
    </xdr:from>
    <xdr:ext cx="762000" cy="259045"/>
    <xdr:sp macro="" textlink="">
      <xdr:nvSpPr>
        <xdr:cNvPr id="219" name="テキスト ボックス 218"/>
        <xdr:cNvSpPr txBox="1"/>
      </xdr:nvSpPr>
      <xdr:spPr>
        <a:xfrm>
          <a:off x="1955800" y="136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21406</xdr:rowOff>
    </xdr:from>
    <xdr:to>
      <xdr:col>7</xdr:col>
      <xdr:colOff>31750</xdr:colOff>
      <xdr:row>81</xdr:row>
      <xdr:rowOff>123006</xdr:rowOff>
    </xdr:to>
    <xdr:sp macro="" textlink="">
      <xdr:nvSpPr>
        <xdr:cNvPr id="220" name="楕円 219"/>
        <xdr:cNvSpPr/>
      </xdr:nvSpPr>
      <xdr:spPr>
        <a:xfrm>
          <a:off x="1397000" y="139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133183</xdr:rowOff>
    </xdr:from>
    <xdr:ext cx="762000" cy="259045"/>
    <xdr:sp macro="" textlink="">
      <xdr:nvSpPr>
        <xdr:cNvPr id="221" name="テキスト ボックス 220"/>
        <xdr:cNvSpPr txBox="1"/>
      </xdr:nvSpPr>
      <xdr:spPr>
        <a:xfrm>
          <a:off x="1066800" y="1367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昨年度と同様の指数となり、類似団体内平均とは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ポイントの差が開いた。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計画的な職員採用により、年齢構成の不均衡が解消されるように努め、人事評価などにより、より一層の給与の適正化を図る必要がある。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8" name="直線コネクタ 247"/>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9"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0" name="直線コネクタ 249"/>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1"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2" name="直線コネクタ 251"/>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133773</xdr:rowOff>
    </xdr:to>
    <xdr:cxnSp macro="">
      <xdr:nvCxnSpPr>
        <xdr:cNvPr id="253" name="直線コネクタ 252"/>
        <xdr:cNvCxnSpPr/>
      </xdr:nvCxnSpPr>
      <xdr:spPr>
        <a:xfrm>
          <a:off x="16179800" y="14878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5" name="フローチャート: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133773</xdr:rowOff>
    </xdr:to>
    <xdr:cxnSp macro="">
      <xdr:nvCxnSpPr>
        <xdr:cNvPr id="256" name="直線コネクタ 255"/>
        <xdr:cNvCxnSpPr/>
      </xdr:nvCxnSpPr>
      <xdr:spPr>
        <a:xfrm>
          <a:off x="15290800" y="14653261"/>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7" name="フローチャート: 判断 256"/>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8" name="テキスト ボックス 257"/>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101177</xdr:rowOff>
    </xdr:from>
    <xdr:to>
      <xdr:col>72</xdr:col>
      <xdr:colOff>203200</xdr:colOff>
      <xdr:row>85</xdr:row>
      <xdr:rowOff>80011</xdr:rowOff>
    </xdr:to>
    <xdr:cxnSp macro="">
      <xdr:nvCxnSpPr>
        <xdr:cNvPr id="259" name="直線コネクタ 258"/>
        <xdr:cNvCxnSpPr/>
      </xdr:nvCxnSpPr>
      <xdr:spPr>
        <a:xfrm>
          <a:off x="14401800" y="14331527"/>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1" name="テキスト ボックス 260"/>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84</xdr:row>
      <xdr:rowOff>90593</xdr:rowOff>
    </xdr:to>
    <xdr:cxnSp macro="">
      <xdr:nvCxnSpPr>
        <xdr:cNvPr id="262" name="直線コネクタ 261"/>
        <xdr:cNvCxnSpPr/>
      </xdr:nvCxnSpPr>
      <xdr:spPr>
        <a:xfrm flipV="1">
          <a:off x="13512800" y="1433152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3" name="フローチャート: 判断 262"/>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4" name="テキスト ボックス 263"/>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5" name="フローチャート: 判断 264"/>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6" name="テキスト ボックス 265"/>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2" name="楕円 271"/>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3"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4" name="楕円 273"/>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5" name="テキスト ボックス 274"/>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6" name="楕円 275"/>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7" name="テキスト ボックス 276"/>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78" name="楕円 277"/>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79" name="テキスト ボックス 278"/>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39793</xdr:rowOff>
    </xdr:from>
    <xdr:to>
      <xdr:col>64</xdr:col>
      <xdr:colOff>152400</xdr:colOff>
      <xdr:row>84</xdr:row>
      <xdr:rowOff>141393</xdr:rowOff>
    </xdr:to>
    <xdr:sp macro="" textlink="">
      <xdr:nvSpPr>
        <xdr:cNvPr id="280" name="楕円 279"/>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151570</xdr:rowOff>
    </xdr:from>
    <xdr:ext cx="762000" cy="259045"/>
    <xdr:sp macro="" textlink="">
      <xdr:nvSpPr>
        <xdr:cNvPr id="281" name="テキスト ボックス 280"/>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類似団体内平均と比較すると大きく下回っているが、全国平均・山梨県平均と比べると上回っている状況である。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なお類似団体における人口１，０００人当たりの職員数が大幅に少ない状況については、当町のコンパクトさを活かした強みともいえる。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今後も定員管理の適正化について的確に必要人数を見定めていく必要がある。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0" name="直線コネクタ 309"/>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1"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2" name="直線コネクタ 311"/>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3"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4" name="直線コネクタ 313"/>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128281</xdr:rowOff>
    </xdr:to>
    <xdr:cxnSp macro="">
      <xdr:nvCxnSpPr>
        <xdr:cNvPr id="315" name="直線コネクタ 314"/>
        <xdr:cNvCxnSpPr/>
      </xdr:nvCxnSpPr>
      <xdr:spPr>
        <a:xfrm>
          <a:off x="16179800" y="10240010"/>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6" name="定員管理の状況平均値テキスト"/>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7" name="フローチャート: 判断 316"/>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96510</xdr:rowOff>
    </xdr:from>
    <xdr:to>
      <xdr:col>77</xdr:col>
      <xdr:colOff>44450</xdr:colOff>
      <xdr:row>59</xdr:row>
      <xdr:rowOff>124460</xdr:rowOff>
    </xdr:to>
    <xdr:cxnSp macro="">
      <xdr:nvCxnSpPr>
        <xdr:cNvPr id="318" name="直線コネクタ 317"/>
        <xdr:cNvCxnSpPr/>
      </xdr:nvCxnSpPr>
      <xdr:spPr>
        <a:xfrm>
          <a:off x="15290800" y="10212060"/>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9" name="フローチャート: 判断 318"/>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20" name="テキスト ボックス 319"/>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88466</xdr:rowOff>
    </xdr:from>
    <xdr:to>
      <xdr:col>72</xdr:col>
      <xdr:colOff>203200</xdr:colOff>
      <xdr:row>59</xdr:row>
      <xdr:rowOff>96510</xdr:rowOff>
    </xdr:to>
    <xdr:cxnSp macro="">
      <xdr:nvCxnSpPr>
        <xdr:cNvPr id="321" name="直線コネクタ 320"/>
        <xdr:cNvCxnSpPr/>
      </xdr:nvCxnSpPr>
      <xdr:spPr>
        <a:xfrm>
          <a:off x="14401800" y="1020401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2" name="フローチャート: 判断 321"/>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3" name="テキスト ボックス 322"/>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88466</xdr:rowOff>
    </xdr:from>
    <xdr:to>
      <xdr:col>68</xdr:col>
      <xdr:colOff>152400</xdr:colOff>
      <xdr:row>59</xdr:row>
      <xdr:rowOff>91482</xdr:rowOff>
    </xdr:to>
    <xdr:cxnSp macro="">
      <xdr:nvCxnSpPr>
        <xdr:cNvPr id="324" name="直線コネクタ 323"/>
        <xdr:cNvCxnSpPr/>
      </xdr:nvCxnSpPr>
      <xdr:spPr>
        <a:xfrm flipV="1">
          <a:off x="13512800" y="10204016"/>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5" name="フローチャート: 判断 324"/>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6" name="テキスト ボックス 325"/>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7" name="フローチャート: 判断 326"/>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8" name="テキスト ボックス 327"/>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77481</xdr:rowOff>
    </xdr:from>
    <xdr:to>
      <xdr:col>81</xdr:col>
      <xdr:colOff>95250</xdr:colOff>
      <xdr:row>60</xdr:row>
      <xdr:rowOff>7631</xdr:rowOff>
    </xdr:to>
    <xdr:sp macro="" textlink="">
      <xdr:nvSpPr>
        <xdr:cNvPr id="334" name="楕円 333"/>
        <xdr:cNvSpPr/>
      </xdr:nvSpPr>
      <xdr:spPr>
        <a:xfrm>
          <a:off x="16967200" y="101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170208</xdr:rowOff>
    </xdr:from>
    <xdr:ext cx="762000" cy="259045"/>
    <xdr:sp macro="" textlink="">
      <xdr:nvSpPr>
        <xdr:cNvPr id="335" name="定員管理の状況該当値テキスト"/>
        <xdr:cNvSpPr txBox="1"/>
      </xdr:nvSpPr>
      <xdr:spPr>
        <a:xfrm>
          <a:off x="17106900" y="101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36" name="楕円 335"/>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37" name="テキスト ボックス 336"/>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45710</xdr:rowOff>
    </xdr:from>
    <xdr:to>
      <xdr:col>73</xdr:col>
      <xdr:colOff>44450</xdr:colOff>
      <xdr:row>59</xdr:row>
      <xdr:rowOff>147310</xdr:rowOff>
    </xdr:to>
    <xdr:sp macro="" textlink="">
      <xdr:nvSpPr>
        <xdr:cNvPr id="338" name="楕円 337"/>
        <xdr:cNvSpPr/>
      </xdr:nvSpPr>
      <xdr:spPr>
        <a:xfrm>
          <a:off x="15240000" y="101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157487</xdr:rowOff>
    </xdr:from>
    <xdr:ext cx="762000" cy="259045"/>
    <xdr:sp macro="" textlink="">
      <xdr:nvSpPr>
        <xdr:cNvPr id="339" name="テキスト ボックス 338"/>
        <xdr:cNvSpPr txBox="1"/>
      </xdr:nvSpPr>
      <xdr:spPr>
        <a:xfrm>
          <a:off x="14909800" y="99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37666</xdr:rowOff>
    </xdr:from>
    <xdr:to>
      <xdr:col>68</xdr:col>
      <xdr:colOff>203200</xdr:colOff>
      <xdr:row>59</xdr:row>
      <xdr:rowOff>139266</xdr:rowOff>
    </xdr:to>
    <xdr:sp macro="" textlink="">
      <xdr:nvSpPr>
        <xdr:cNvPr id="340" name="楕円 339"/>
        <xdr:cNvSpPr/>
      </xdr:nvSpPr>
      <xdr:spPr>
        <a:xfrm>
          <a:off x="14351000" y="101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149443</xdr:rowOff>
    </xdr:from>
    <xdr:ext cx="762000" cy="259045"/>
    <xdr:sp macro="" textlink="">
      <xdr:nvSpPr>
        <xdr:cNvPr id="341" name="テキスト ボックス 340"/>
        <xdr:cNvSpPr txBox="1"/>
      </xdr:nvSpPr>
      <xdr:spPr>
        <a:xfrm>
          <a:off x="14020800" y="9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40682</xdr:rowOff>
    </xdr:from>
    <xdr:to>
      <xdr:col>64</xdr:col>
      <xdr:colOff>152400</xdr:colOff>
      <xdr:row>59</xdr:row>
      <xdr:rowOff>142282</xdr:rowOff>
    </xdr:to>
    <xdr:sp macro="" textlink="">
      <xdr:nvSpPr>
        <xdr:cNvPr id="342" name="楕円 341"/>
        <xdr:cNvSpPr/>
      </xdr:nvSpPr>
      <xdr:spPr>
        <a:xfrm>
          <a:off x="13462000" y="101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152459</xdr:rowOff>
    </xdr:from>
    <xdr:ext cx="762000" cy="259045"/>
    <xdr:sp macro="" textlink="">
      <xdr:nvSpPr>
        <xdr:cNvPr id="343" name="テキスト ボックス 342"/>
        <xdr:cNvSpPr txBox="1"/>
      </xdr:nvSpPr>
      <xdr:spPr>
        <a:xfrm>
          <a:off x="13131800" y="992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年度に緊急防災減災事業債（消防ポンプ車整備事業、防災無線デジタル化事業）、学校教育施設等整備事業債の償還が始まったことにより、前年度に比べて０．７ポイント増加した。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1" name="直線コネクタ 370"/>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2"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3" name="直線コネクタ 372"/>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4"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5" name="直線コネクタ 374"/>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60113</xdr:rowOff>
    </xdr:to>
    <xdr:cxnSp macro="">
      <xdr:nvCxnSpPr>
        <xdr:cNvPr id="376" name="直線コネクタ 375"/>
        <xdr:cNvCxnSpPr/>
      </xdr:nvCxnSpPr>
      <xdr:spPr>
        <a:xfrm>
          <a:off x="16179800" y="70332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7"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8" name="フローチャート: 判断 377"/>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3810</xdr:rowOff>
    </xdr:to>
    <xdr:cxnSp macro="">
      <xdr:nvCxnSpPr>
        <xdr:cNvPr id="379" name="直線コネクタ 378"/>
        <xdr:cNvCxnSpPr/>
      </xdr:nvCxnSpPr>
      <xdr:spPr>
        <a:xfrm>
          <a:off x="15290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0" name="フローチャート: 判断 379"/>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1" name="テキスト ボックス 380"/>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143087</xdr:rowOff>
    </xdr:to>
    <xdr:cxnSp macro="">
      <xdr:nvCxnSpPr>
        <xdr:cNvPr id="382" name="直線コネクタ 381"/>
        <xdr:cNvCxnSpPr/>
      </xdr:nvCxnSpPr>
      <xdr:spPr>
        <a:xfrm>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143087</xdr:rowOff>
    </xdr:to>
    <xdr:cxnSp macro="">
      <xdr:nvCxnSpPr>
        <xdr:cNvPr id="385" name="直線コネクタ 384"/>
        <xdr:cNvCxnSpPr/>
      </xdr:nvCxnSpPr>
      <xdr:spPr>
        <a:xfrm flipV="1">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6" name="フローチャート: 判断 385"/>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7" name="テキスト ボックス 386"/>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8" name="フローチャート: 判断 387"/>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9" name="テキスト ボックス 388"/>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5" name="楕円 394"/>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396"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8" name="テキスト ボックス 397"/>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1" name="楕円 400"/>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2" name="テキスト ボックス 401"/>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3" name="楕円 402"/>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4" name="テキスト ボックス 403"/>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将来負担比率については、引き続きポイントとして算出されていない。今後も起債を抑制しつつ、基金に積み立てができるような事業規模の選択を行っていく。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3" name="直線コネクタ 432"/>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4"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5" name="直線コネクタ 434"/>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4,096
15.22
3,006,798
2,907,858
67,120
1,779,036
1,705,797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前年度に比べて０．７％の減少となった。</a:t>
          </a:r>
          <a:endPar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これは、正規職員退職者４名及び新型コロナウイルスワクチン接種事務に係る臨時的事業の増加によるもの。</a:t>
          </a:r>
          <a:endPar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類似団体内平均を下回るよう適正な定員管理に努めていく。</a:t>
          </a:r>
        </a:p>
        <a:p>
          <a:endParaRPr lang="ja-JP" altLang="en-US" sz="1100" b="0" i="0" u="none" strike="noStrike" baseline="0" smtClean="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67128</xdr:rowOff>
    </xdr:from>
    <xdr:to>
      <xdr:col>24</xdr:col>
      <xdr:colOff>25400</xdr:colOff>
      <xdr:row>40</xdr:row>
      <xdr:rowOff>143328</xdr:rowOff>
    </xdr:to>
    <xdr:cxnSp macro="">
      <xdr:nvCxnSpPr>
        <xdr:cNvPr id="68" name="直線コネクタ 67"/>
        <xdr:cNvCxnSpPr/>
      </xdr:nvCxnSpPr>
      <xdr:spPr>
        <a:xfrm flipV="1">
          <a:off x="3987800" y="6925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156936</xdr:rowOff>
    </xdr:from>
    <xdr:to>
      <xdr:col>19</xdr:col>
      <xdr:colOff>187325</xdr:colOff>
      <xdr:row>40</xdr:row>
      <xdr:rowOff>143328</xdr:rowOff>
    </xdr:to>
    <xdr:cxnSp macro="">
      <xdr:nvCxnSpPr>
        <xdr:cNvPr id="71" name="直線コネクタ 70"/>
        <xdr:cNvCxnSpPr/>
      </xdr:nvCxnSpPr>
      <xdr:spPr>
        <a:xfrm>
          <a:off x="3098800" y="6500586"/>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156936</xdr:rowOff>
    </xdr:from>
    <xdr:to>
      <xdr:col>15</xdr:col>
      <xdr:colOff>98425</xdr:colOff>
      <xdr:row>38</xdr:row>
      <xdr:rowOff>29028</xdr:rowOff>
    </xdr:to>
    <xdr:cxnSp macro="">
      <xdr:nvCxnSpPr>
        <xdr:cNvPr id="74" name="直線コネクタ 73"/>
        <xdr:cNvCxnSpPr/>
      </xdr:nvCxnSpPr>
      <xdr:spPr>
        <a:xfrm flipV="1">
          <a:off x="2209800" y="65005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48078</xdr:rowOff>
    </xdr:from>
    <xdr:to>
      <xdr:col>11</xdr:col>
      <xdr:colOff>9525</xdr:colOff>
      <xdr:row>38</xdr:row>
      <xdr:rowOff>29028</xdr:rowOff>
    </xdr:to>
    <xdr:cxnSp macro="">
      <xdr:nvCxnSpPr>
        <xdr:cNvPr id="77" name="直線コネクタ 76"/>
        <xdr:cNvCxnSpPr/>
      </xdr:nvCxnSpPr>
      <xdr:spPr>
        <a:xfrm>
          <a:off x="1320800" y="6391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16328</xdr:rowOff>
    </xdr:from>
    <xdr:to>
      <xdr:col>24</xdr:col>
      <xdr:colOff>76200</xdr:colOff>
      <xdr:row>40</xdr:row>
      <xdr:rowOff>117928</xdr:rowOff>
    </xdr:to>
    <xdr:sp macro="" textlink="">
      <xdr:nvSpPr>
        <xdr:cNvPr id="87" name="楕円 86"/>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159855</xdr:rowOff>
    </xdr:from>
    <xdr:ext cx="762000" cy="259045"/>
    <xdr:sp macro="" textlink="">
      <xdr:nvSpPr>
        <xdr:cNvPr id="88" name="人件費該当値テキスト"/>
        <xdr:cNvSpPr txBox="1"/>
      </xdr:nvSpPr>
      <xdr:spPr>
        <a:xfrm>
          <a:off x="4914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92528</xdr:rowOff>
    </xdr:from>
    <xdr:to>
      <xdr:col>20</xdr:col>
      <xdr:colOff>38100</xdr:colOff>
      <xdr:row>41</xdr:row>
      <xdr:rowOff>22678</xdr:rowOff>
    </xdr:to>
    <xdr:sp macro="" textlink="">
      <xdr:nvSpPr>
        <xdr:cNvPr id="89" name="楕円 88"/>
        <xdr:cNvSpPr/>
      </xdr:nvSpPr>
      <xdr:spPr>
        <a:xfrm>
          <a:off x="3937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7455</xdr:rowOff>
    </xdr:from>
    <xdr:ext cx="736600" cy="259045"/>
    <xdr:sp macro="" textlink="">
      <xdr:nvSpPr>
        <xdr:cNvPr id="90" name="テキスト ボックス 89"/>
        <xdr:cNvSpPr txBox="1"/>
      </xdr:nvSpPr>
      <xdr:spPr>
        <a:xfrm>
          <a:off x="3606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46463</xdr:rowOff>
    </xdr:from>
    <xdr:ext cx="762000" cy="259045"/>
    <xdr:sp macro="" textlink="">
      <xdr:nvSpPr>
        <xdr:cNvPr id="92" name="テキスト ボックス 91"/>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95" name="楕円 94"/>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96" name="テキスト ボックス 95"/>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前年度に比べて９．２％の増加となった。</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これは、特別定額給付金、新型コロナウイルス感染症対応地方創生臨時交付金等の臨時的事業の減少によるもの。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17</xdr:row>
      <xdr:rowOff>143002</xdr:rowOff>
    </xdr:to>
    <xdr:cxnSp macro="">
      <xdr:nvCxnSpPr>
        <xdr:cNvPr id="126" name="直線コネクタ 125"/>
        <xdr:cNvCxnSpPr/>
      </xdr:nvCxnSpPr>
      <xdr:spPr>
        <a:xfrm>
          <a:off x="15671800" y="2637028"/>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17</xdr:row>
      <xdr:rowOff>69850</xdr:rowOff>
    </xdr:to>
    <xdr:cxnSp macro="">
      <xdr:nvCxnSpPr>
        <xdr:cNvPr id="129" name="直線コネクタ 128"/>
        <xdr:cNvCxnSpPr/>
      </xdr:nvCxnSpPr>
      <xdr:spPr>
        <a:xfrm flipV="1">
          <a:off x="14782800" y="26370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62992</xdr:rowOff>
    </xdr:to>
    <xdr:cxnSp macro="">
      <xdr:nvCxnSpPr>
        <xdr:cNvPr id="132" name="直線コネクタ 131"/>
        <xdr:cNvCxnSpPr/>
      </xdr:nvCxnSpPr>
      <xdr:spPr>
        <a:xfrm flipV="1">
          <a:off x="13893800" y="29845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67564</xdr:rowOff>
    </xdr:to>
    <xdr:cxnSp macro="">
      <xdr:nvCxnSpPr>
        <xdr:cNvPr id="135" name="直線コネクタ 134"/>
        <xdr:cNvCxnSpPr/>
      </xdr:nvCxnSpPr>
      <xdr:spPr>
        <a:xfrm flipV="1">
          <a:off x="13004800" y="3149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7" name="楕円 146"/>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8" name="テキスト ボックス 147"/>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0" name="テキスト ボックス 14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1" name="楕円 150"/>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2" name="テキスト ボックス 151"/>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3" name="楕円 152"/>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4" name="テキスト ボックス 153"/>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前年度に比べて０．４％の減少となった。</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これは、子育て世帯等臨時特別支援事業等の臨時的事業の増加によるもの。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138430</xdr:rowOff>
    </xdr:from>
    <xdr:to>
      <xdr:col>24</xdr:col>
      <xdr:colOff>25400</xdr:colOff>
      <xdr:row>58</xdr:row>
      <xdr:rowOff>58420</xdr:rowOff>
    </xdr:to>
    <xdr:cxnSp macro="">
      <xdr:nvCxnSpPr>
        <xdr:cNvPr id="184" name="直線コネクタ 183"/>
        <xdr:cNvCxnSpPr/>
      </xdr:nvCxnSpPr>
      <xdr:spPr>
        <a:xfrm flipV="1">
          <a:off x="3987800" y="991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46990</xdr:rowOff>
    </xdr:to>
    <xdr:cxnSp macro="">
      <xdr:nvCxnSpPr>
        <xdr:cNvPr id="187" name="直線コネクタ 186"/>
        <xdr:cNvCxnSpPr/>
      </xdr:nvCxnSpPr>
      <xdr:spPr>
        <a:xfrm flipV="1">
          <a:off x="3098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24130</xdr:rowOff>
    </xdr:from>
    <xdr:to>
      <xdr:col>15</xdr:col>
      <xdr:colOff>98425</xdr:colOff>
      <xdr:row>59</xdr:row>
      <xdr:rowOff>46990</xdr:rowOff>
    </xdr:to>
    <xdr:cxnSp macro="">
      <xdr:nvCxnSpPr>
        <xdr:cNvPr id="190" name="直線コネクタ 189"/>
        <xdr:cNvCxnSpPr/>
      </xdr:nvCxnSpPr>
      <xdr:spPr>
        <a:xfrm>
          <a:off x="2209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24130</xdr:rowOff>
    </xdr:to>
    <xdr:cxnSp macro="">
      <xdr:nvCxnSpPr>
        <xdr:cNvPr id="193" name="直線コネクタ 192"/>
        <xdr:cNvCxnSpPr/>
      </xdr:nvCxnSpPr>
      <xdr:spPr>
        <a:xfrm>
          <a:off x="1320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203" name="楕円 202"/>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04" name="扶助費該当値テキスト"/>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5" name="楕円 204"/>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06" name="テキスト ボックス 205"/>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07" name="楕円 206"/>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08" name="テキスト ボックス 207"/>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144780</xdr:rowOff>
    </xdr:from>
    <xdr:to>
      <xdr:col>11</xdr:col>
      <xdr:colOff>60325</xdr:colOff>
      <xdr:row>59</xdr:row>
      <xdr:rowOff>74930</xdr:rowOff>
    </xdr:to>
    <xdr:sp macro="" textlink="">
      <xdr:nvSpPr>
        <xdr:cNvPr id="209" name="楕円 208"/>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59707</xdr:rowOff>
    </xdr:from>
    <xdr:ext cx="762000" cy="259045"/>
    <xdr:sp macro="" textlink="">
      <xdr:nvSpPr>
        <xdr:cNvPr id="210" name="テキスト ボックス 209"/>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2" name="テキスト ボックス 211"/>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前年度に比べて０．４％の減少となった。類似団体内平均と比べて０．８％、全国平均とは１％下回っている。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他会計への繰出金が増加傾向にあるため、普通会計の負担額を減らしていくよう努める。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76708</xdr:rowOff>
    </xdr:to>
    <xdr:cxnSp macro="">
      <xdr:nvCxnSpPr>
        <xdr:cNvPr id="242" name="直線コネクタ 241"/>
        <xdr:cNvCxnSpPr/>
      </xdr:nvCxnSpPr>
      <xdr:spPr>
        <a:xfrm flipV="1">
          <a:off x="15671800" y="9659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104140</xdr:rowOff>
    </xdr:to>
    <xdr:cxnSp macro="">
      <xdr:nvCxnSpPr>
        <xdr:cNvPr id="245" name="直線コネクタ 244"/>
        <xdr:cNvCxnSpPr/>
      </xdr:nvCxnSpPr>
      <xdr:spPr>
        <a:xfrm flipV="1">
          <a:off x="14782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104140</xdr:rowOff>
    </xdr:to>
    <xdr:cxnSp macro="">
      <xdr:nvCxnSpPr>
        <xdr:cNvPr id="248" name="直線コネクタ 247"/>
        <xdr:cNvCxnSpPr/>
      </xdr:nvCxnSpPr>
      <xdr:spPr>
        <a:xfrm>
          <a:off x="13893800" y="9691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57</xdr:row>
      <xdr:rowOff>5842</xdr:rowOff>
    </xdr:to>
    <xdr:cxnSp macro="">
      <xdr:nvCxnSpPr>
        <xdr:cNvPr id="251" name="直線コネクタ 250"/>
        <xdr:cNvCxnSpPr/>
      </xdr:nvCxnSpPr>
      <xdr:spPr>
        <a:xfrm flipV="1">
          <a:off x="13004800" y="9691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1" name="楕円 260"/>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2"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4" name="テキスト ボックス 263"/>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6" name="テキスト ボックス 265"/>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67" name="楕円 266"/>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151401</xdr:rowOff>
    </xdr:from>
    <xdr:ext cx="762000" cy="259045"/>
    <xdr:sp macro="" textlink="">
      <xdr:nvSpPr>
        <xdr:cNvPr id="268" name="テキスト ボックス 267"/>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9" name="楕円 268"/>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0" name="テキスト ボックス 269"/>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前年度に比べて０．６％の減少となった。</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これは、一部事務組合に対する消防費負担金の増や企業的農業経営推進支援モデル事業等の臨時的事業の増によるもの。</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今後も必要性の低い補助金の見直し等歳出の抑制に努める。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95976</xdr:rowOff>
    </xdr:from>
    <xdr:to>
      <xdr:col>82</xdr:col>
      <xdr:colOff>107950</xdr:colOff>
      <xdr:row>37</xdr:row>
      <xdr:rowOff>135164</xdr:rowOff>
    </xdr:to>
    <xdr:cxnSp macro="">
      <xdr:nvCxnSpPr>
        <xdr:cNvPr id="304" name="直線コネクタ 303"/>
        <xdr:cNvCxnSpPr/>
      </xdr:nvCxnSpPr>
      <xdr:spPr>
        <a:xfrm flipV="1">
          <a:off x="15671800" y="64396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135164</xdr:rowOff>
    </xdr:from>
    <xdr:to>
      <xdr:col>78</xdr:col>
      <xdr:colOff>69850</xdr:colOff>
      <xdr:row>38</xdr:row>
      <xdr:rowOff>68217</xdr:rowOff>
    </xdr:to>
    <xdr:cxnSp macro="">
      <xdr:nvCxnSpPr>
        <xdr:cNvPr id="307" name="直線コネクタ 306"/>
        <xdr:cNvCxnSpPr/>
      </xdr:nvCxnSpPr>
      <xdr:spPr>
        <a:xfrm flipV="1">
          <a:off x="14782800" y="647881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2903</xdr:rowOff>
    </xdr:from>
    <xdr:to>
      <xdr:col>73</xdr:col>
      <xdr:colOff>180975</xdr:colOff>
      <xdr:row>38</xdr:row>
      <xdr:rowOff>68217</xdr:rowOff>
    </xdr:to>
    <xdr:cxnSp macro="">
      <xdr:nvCxnSpPr>
        <xdr:cNvPr id="310" name="直線コネクタ 309"/>
        <xdr:cNvCxnSpPr/>
      </xdr:nvCxnSpPr>
      <xdr:spPr>
        <a:xfrm>
          <a:off x="13893800" y="65180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2903</xdr:rowOff>
    </xdr:from>
    <xdr:to>
      <xdr:col>69</xdr:col>
      <xdr:colOff>92075</xdr:colOff>
      <xdr:row>38</xdr:row>
      <xdr:rowOff>48623</xdr:rowOff>
    </xdr:to>
    <xdr:cxnSp macro="">
      <xdr:nvCxnSpPr>
        <xdr:cNvPr id="313" name="直線コネクタ 312"/>
        <xdr:cNvCxnSpPr/>
      </xdr:nvCxnSpPr>
      <xdr:spPr>
        <a:xfrm flipV="1">
          <a:off x="13004800" y="65180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45176</xdr:rowOff>
    </xdr:from>
    <xdr:to>
      <xdr:col>82</xdr:col>
      <xdr:colOff>158750</xdr:colOff>
      <xdr:row>37</xdr:row>
      <xdr:rowOff>146776</xdr:rowOff>
    </xdr:to>
    <xdr:sp macro="" textlink="">
      <xdr:nvSpPr>
        <xdr:cNvPr id="323" name="楕円 322"/>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17253</xdr:rowOff>
    </xdr:from>
    <xdr:ext cx="762000" cy="259045"/>
    <xdr:sp macro="" textlink="">
      <xdr:nvSpPr>
        <xdr:cNvPr id="324" name="補助費等該当値テキスト"/>
        <xdr:cNvSpPr txBox="1"/>
      </xdr:nvSpPr>
      <xdr:spPr>
        <a:xfrm>
          <a:off x="16598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84364</xdr:rowOff>
    </xdr:from>
    <xdr:to>
      <xdr:col>78</xdr:col>
      <xdr:colOff>120650</xdr:colOff>
      <xdr:row>38</xdr:row>
      <xdr:rowOff>14514</xdr:rowOff>
    </xdr:to>
    <xdr:sp macro="" textlink="">
      <xdr:nvSpPr>
        <xdr:cNvPr id="325" name="楕円 324"/>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170742</xdr:rowOff>
    </xdr:from>
    <xdr:ext cx="736600" cy="259045"/>
    <xdr:sp macro="" textlink="">
      <xdr:nvSpPr>
        <xdr:cNvPr id="326" name="テキスト ボックス 325"/>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17417</xdr:rowOff>
    </xdr:from>
    <xdr:to>
      <xdr:col>74</xdr:col>
      <xdr:colOff>31750</xdr:colOff>
      <xdr:row>38</xdr:row>
      <xdr:rowOff>119017</xdr:rowOff>
    </xdr:to>
    <xdr:sp macro="" textlink="">
      <xdr:nvSpPr>
        <xdr:cNvPr id="327" name="楕円 326"/>
        <xdr:cNvSpPr/>
      </xdr:nvSpPr>
      <xdr:spPr>
        <a:xfrm>
          <a:off x="14732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103794</xdr:rowOff>
    </xdr:from>
    <xdr:ext cx="762000" cy="259045"/>
    <xdr:sp macro="" textlink="">
      <xdr:nvSpPr>
        <xdr:cNvPr id="328" name="テキスト ボックス 327"/>
        <xdr:cNvSpPr txBox="1"/>
      </xdr:nvSpPr>
      <xdr:spPr>
        <a:xfrm>
          <a:off x="14401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123553</xdr:rowOff>
    </xdr:from>
    <xdr:to>
      <xdr:col>69</xdr:col>
      <xdr:colOff>142875</xdr:colOff>
      <xdr:row>38</xdr:row>
      <xdr:rowOff>53703</xdr:rowOff>
    </xdr:to>
    <xdr:sp macro="" textlink="">
      <xdr:nvSpPr>
        <xdr:cNvPr id="329" name="楕円 328"/>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30" name="テキスト ボックス 329"/>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169273</xdr:rowOff>
    </xdr:from>
    <xdr:to>
      <xdr:col>65</xdr:col>
      <xdr:colOff>53975</xdr:colOff>
      <xdr:row>38</xdr:row>
      <xdr:rowOff>99423</xdr:rowOff>
    </xdr:to>
    <xdr:sp macro="" textlink="">
      <xdr:nvSpPr>
        <xdr:cNvPr id="331" name="楕円 330"/>
        <xdr:cNvSpPr/>
      </xdr:nvSpPr>
      <xdr:spPr>
        <a:xfrm>
          <a:off x="12954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84200</xdr:rowOff>
    </xdr:from>
    <xdr:ext cx="762000" cy="259045"/>
    <xdr:sp macro="" textlink="">
      <xdr:nvSpPr>
        <xdr:cNvPr id="332" name="テキスト ボックス 331"/>
        <xdr:cNvSpPr txBox="1"/>
      </xdr:nvSpPr>
      <xdr:spPr>
        <a:xfrm>
          <a:off x="12623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前年度に比べて０．４％の減少となった。</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これは、償還が完了した町債があるためであり、今後も新規発行の抑制に努め、発行に際しては交付税算入率の高い地方債の借り入れを優先して事業展開をするなど、適正な地方債管理を行っていく。</a:t>
          </a:r>
          <a:r>
            <a:rPr lang="ja-JP" altLang="en-US" sz="1100" b="0" i="0" u="none" strike="noStrike" baseline="0" smtClean="0">
              <a:solidFill>
                <a:schemeClr val="dk1"/>
              </a:solidFill>
              <a:latin typeface="+mn-lt"/>
              <a:ea typeface="+mn-ea"/>
              <a:cs typeface="+mn-cs"/>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76708</xdr:rowOff>
    </xdr:to>
    <xdr:cxnSp macro="">
      <xdr:nvCxnSpPr>
        <xdr:cNvPr id="362" name="直線コネクタ 361"/>
        <xdr:cNvCxnSpPr/>
      </xdr:nvCxnSpPr>
      <xdr:spPr>
        <a:xfrm flipV="1">
          <a:off x="3987800" y="13088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85852</xdr:rowOff>
    </xdr:to>
    <xdr:cxnSp macro="">
      <xdr:nvCxnSpPr>
        <xdr:cNvPr id="365" name="直線コネクタ 364"/>
        <xdr:cNvCxnSpPr/>
      </xdr:nvCxnSpPr>
      <xdr:spPr>
        <a:xfrm flipV="1">
          <a:off x="3098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85852</xdr:rowOff>
    </xdr:to>
    <xdr:cxnSp macro="">
      <xdr:nvCxnSpPr>
        <xdr:cNvPr id="368" name="直線コネクタ 367"/>
        <xdr:cNvCxnSpPr/>
      </xdr:nvCxnSpPr>
      <xdr:spPr>
        <a:xfrm>
          <a:off x="2209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90424</xdr:rowOff>
    </xdr:to>
    <xdr:cxnSp macro="">
      <xdr:nvCxnSpPr>
        <xdr:cNvPr id="371" name="直線コネクタ 370"/>
        <xdr:cNvCxnSpPr/>
      </xdr:nvCxnSpPr>
      <xdr:spPr>
        <a:xfrm flipV="1">
          <a:off x="1320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1" name="楕円 380"/>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2"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3" name="楕円 382"/>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4" name="テキスト ボックス 383"/>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5" name="楕円 384"/>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6" name="テキスト ボックス 385"/>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7" name="楕円 386"/>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8" name="テキスト ボックス 387"/>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89" name="楕円 388"/>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0" name="テキスト ボックス 389"/>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前年度に比べて７．１％の増加となった。類似団体内平均および山梨県平均より上回っている。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これは、類似団体と比べると公債費が少ないため、相対的に公債費以外が多くなっているためである。　引き続き、物件費、扶助費及び繰出金の増加が見込まれるため、経費の削減に取り組む必要がある。　また、町税の徴収体制の強化や施設利用料等の受益者負担の見直しを図るなど自主財源の確保に努める。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33927</xdr:rowOff>
    </xdr:from>
    <xdr:to>
      <xdr:col>82</xdr:col>
      <xdr:colOff>107950</xdr:colOff>
      <xdr:row>78</xdr:row>
      <xdr:rowOff>94343</xdr:rowOff>
    </xdr:to>
    <xdr:cxnSp macro="">
      <xdr:nvCxnSpPr>
        <xdr:cNvPr id="425" name="直線コネクタ 424"/>
        <xdr:cNvCxnSpPr/>
      </xdr:nvCxnSpPr>
      <xdr:spPr>
        <a:xfrm>
          <a:off x="15671800" y="13235577"/>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78</xdr:row>
      <xdr:rowOff>55155</xdr:rowOff>
    </xdr:to>
    <xdr:cxnSp macro="">
      <xdr:nvCxnSpPr>
        <xdr:cNvPr id="428" name="直線コネクタ 427"/>
        <xdr:cNvCxnSpPr/>
      </xdr:nvCxnSpPr>
      <xdr:spPr>
        <a:xfrm flipV="1">
          <a:off x="14782800" y="13235577"/>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55155</xdr:rowOff>
    </xdr:from>
    <xdr:to>
      <xdr:col>73</xdr:col>
      <xdr:colOff>180975</xdr:colOff>
      <xdr:row>78</xdr:row>
      <xdr:rowOff>140063</xdr:rowOff>
    </xdr:to>
    <xdr:cxnSp macro="">
      <xdr:nvCxnSpPr>
        <xdr:cNvPr id="431" name="直線コネクタ 430"/>
        <xdr:cNvCxnSpPr/>
      </xdr:nvCxnSpPr>
      <xdr:spPr>
        <a:xfrm flipV="1">
          <a:off x="13893800" y="13428255"/>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140063</xdr:rowOff>
    </xdr:from>
    <xdr:to>
      <xdr:col>69</xdr:col>
      <xdr:colOff>92075</xdr:colOff>
      <xdr:row>79</xdr:row>
      <xdr:rowOff>1270</xdr:rowOff>
    </xdr:to>
    <xdr:cxnSp macro="">
      <xdr:nvCxnSpPr>
        <xdr:cNvPr id="434" name="直線コネクタ 433"/>
        <xdr:cNvCxnSpPr/>
      </xdr:nvCxnSpPr>
      <xdr:spPr>
        <a:xfrm flipV="1">
          <a:off x="13004800" y="13513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43543</xdr:rowOff>
    </xdr:from>
    <xdr:to>
      <xdr:col>82</xdr:col>
      <xdr:colOff>158750</xdr:colOff>
      <xdr:row>78</xdr:row>
      <xdr:rowOff>145143</xdr:rowOff>
    </xdr:to>
    <xdr:sp macro="" textlink="">
      <xdr:nvSpPr>
        <xdr:cNvPr id="444" name="楕円 443"/>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15620</xdr:rowOff>
    </xdr:from>
    <xdr:ext cx="762000" cy="259045"/>
    <xdr:sp macro="" textlink="">
      <xdr:nvSpPr>
        <xdr:cNvPr id="445" name="公債費以外該当値テキスト"/>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154577</xdr:rowOff>
    </xdr:from>
    <xdr:to>
      <xdr:col>78</xdr:col>
      <xdr:colOff>120650</xdr:colOff>
      <xdr:row>77</xdr:row>
      <xdr:rowOff>84727</xdr:rowOff>
    </xdr:to>
    <xdr:sp macro="" textlink="">
      <xdr:nvSpPr>
        <xdr:cNvPr id="446" name="楕円 445"/>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94904</xdr:rowOff>
    </xdr:from>
    <xdr:ext cx="736600" cy="259045"/>
    <xdr:sp macro="" textlink="">
      <xdr:nvSpPr>
        <xdr:cNvPr id="447" name="テキスト ボックス 446"/>
        <xdr:cNvSpPr txBox="1"/>
      </xdr:nvSpPr>
      <xdr:spPr>
        <a:xfrm>
          <a:off x="15290800" y="12953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48" name="楕円 447"/>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90732</xdr:rowOff>
    </xdr:from>
    <xdr:ext cx="762000" cy="259045"/>
    <xdr:sp macro="" textlink="">
      <xdr:nvSpPr>
        <xdr:cNvPr id="449" name="テキスト ボックス 448"/>
        <xdr:cNvSpPr txBox="1"/>
      </xdr:nvSpPr>
      <xdr:spPr>
        <a:xfrm>
          <a:off x="14401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0" name="楕円 449"/>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51" name="テキスト ボックス 450"/>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2" name="楕円 451"/>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3" name="テキスト ボックス 452"/>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155345</xdr:rowOff>
    </xdr:from>
    <xdr:to>
      <xdr:col>29</xdr:col>
      <xdr:colOff>127000</xdr:colOff>
      <xdr:row>18</xdr:row>
      <xdr:rowOff>22492</xdr:rowOff>
    </xdr:to>
    <xdr:cxnSp macro="">
      <xdr:nvCxnSpPr>
        <xdr:cNvPr id="47" name="直線コネクタ 46"/>
        <xdr:cNvCxnSpPr/>
      </xdr:nvCxnSpPr>
      <xdr:spPr bwMode="auto">
        <a:xfrm flipV="1">
          <a:off x="5003800" y="3117620"/>
          <a:ext cx="647700" cy="38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22492</xdr:rowOff>
    </xdr:from>
    <xdr:to>
      <xdr:col>26</xdr:col>
      <xdr:colOff>50800</xdr:colOff>
      <xdr:row>18</xdr:row>
      <xdr:rowOff>54402</xdr:rowOff>
    </xdr:to>
    <xdr:cxnSp macro="">
      <xdr:nvCxnSpPr>
        <xdr:cNvPr id="50" name="直線コネクタ 49"/>
        <xdr:cNvCxnSpPr/>
      </xdr:nvCxnSpPr>
      <xdr:spPr bwMode="auto">
        <a:xfrm flipV="1">
          <a:off x="4305300" y="3156217"/>
          <a:ext cx="698500" cy="3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32637</xdr:rowOff>
    </xdr:from>
    <xdr:to>
      <xdr:col>22</xdr:col>
      <xdr:colOff>114300</xdr:colOff>
      <xdr:row>18</xdr:row>
      <xdr:rowOff>54402</xdr:rowOff>
    </xdr:to>
    <xdr:cxnSp macro="">
      <xdr:nvCxnSpPr>
        <xdr:cNvPr id="53" name="直線コネクタ 52"/>
        <xdr:cNvCxnSpPr/>
      </xdr:nvCxnSpPr>
      <xdr:spPr bwMode="auto">
        <a:xfrm>
          <a:off x="3606800" y="3166362"/>
          <a:ext cx="698500" cy="21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32637</xdr:rowOff>
    </xdr:from>
    <xdr:to>
      <xdr:col>18</xdr:col>
      <xdr:colOff>177800</xdr:colOff>
      <xdr:row>18</xdr:row>
      <xdr:rowOff>73362</xdr:rowOff>
    </xdr:to>
    <xdr:cxnSp macro="">
      <xdr:nvCxnSpPr>
        <xdr:cNvPr id="56" name="直線コネクタ 55"/>
        <xdr:cNvCxnSpPr/>
      </xdr:nvCxnSpPr>
      <xdr:spPr bwMode="auto">
        <a:xfrm flipV="1">
          <a:off x="2908300" y="3166362"/>
          <a:ext cx="698500" cy="4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104545</xdr:rowOff>
    </xdr:from>
    <xdr:to>
      <xdr:col>29</xdr:col>
      <xdr:colOff>177800</xdr:colOff>
      <xdr:row>18</xdr:row>
      <xdr:rowOff>34695</xdr:rowOff>
    </xdr:to>
    <xdr:sp macro="" textlink="">
      <xdr:nvSpPr>
        <xdr:cNvPr id="66" name="楕円 65"/>
        <xdr:cNvSpPr/>
      </xdr:nvSpPr>
      <xdr:spPr bwMode="auto">
        <a:xfrm>
          <a:off x="5600700" y="306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13122</xdr:rowOff>
    </xdr:from>
    <xdr:ext cx="762000" cy="259045"/>
    <xdr:sp macro="" textlink="">
      <xdr:nvSpPr>
        <xdr:cNvPr id="67" name="人口1人当たり決算額の推移該当値テキスト130"/>
        <xdr:cNvSpPr txBox="1"/>
      </xdr:nvSpPr>
      <xdr:spPr>
        <a:xfrm>
          <a:off x="5740400" y="29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143142</xdr:rowOff>
    </xdr:from>
    <xdr:to>
      <xdr:col>26</xdr:col>
      <xdr:colOff>101600</xdr:colOff>
      <xdr:row>18</xdr:row>
      <xdr:rowOff>73292</xdr:rowOff>
    </xdr:to>
    <xdr:sp macro="" textlink="">
      <xdr:nvSpPr>
        <xdr:cNvPr id="68" name="楕円 67"/>
        <xdr:cNvSpPr/>
      </xdr:nvSpPr>
      <xdr:spPr bwMode="auto">
        <a:xfrm>
          <a:off x="4953000" y="310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58069</xdr:rowOff>
    </xdr:from>
    <xdr:ext cx="736600" cy="259045"/>
    <xdr:sp macro="" textlink="">
      <xdr:nvSpPr>
        <xdr:cNvPr id="69" name="テキスト ボックス 68"/>
        <xdr:cNvSpPr txBox="1"/>
      </xdr:nvSpPr>
      <xdr:spPr>
        <a:xfrm>
          <a:off x="4622800" y="319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3602</xdr:rowOff>
    </xdr:from>
    <xdr:to>
      <xdr:col>22</xdr:col>
      <xdr:colOff>165100</xdr:colOff>
      <xdr:row>18</xdr:row>
      <xdr:rowOff>105202</xdr:rowOff>
    </xdr:to>
    <xdr:sp macro="" textlink="">
      <xdr:nvSpPr>
        <xdr:cNvPr id="70" name="楕円 69"/>
        <xdr:cNvSpPr/>
      </xdr:nvSpPr>
      <xdr:spPr bwMode="auto">
        <a:xfrm>
          <a:off x="4254500" y="313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89979</xdr:rowOff>
    </xdr:from>
    <xdr:ext cx="762000" cy="259045"/>
    <xdr:sp macro="" textlink="">
      <xdr:nvSpPr>
        <xdr:cNvPr id="71" name="テキスト ボックス 70"/>
        <xdr:cNvSpPr txBox="1"/>
      </xdr:nvSpPr>
      <xdr:spPr>
        <a:xfrm>
          <a:off x="3924300" y="322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153287</xdr:rowOff>
    </xdr:from>
    <xdr:to>
      <xdr:col>19</xdr:col>
      <xdr:colOff>38100</xdr:colOff>
      <xdr:row>18</xdr:row>
      <xdr:rowOff>83437</xdr:rowOff>
    </xdr:to>
    <xdr:sp macro="" textlink="">
      <xdr:nvSpPr>
        <xdr:cNvPr id="72" name="楕円 71"/>
        <xdr:cNvSpPr/>
      </xdr:nvSpPr>
      <xdr:spPr bwMode="auto">
        <a:xfrm>
          <a:off x="3556000" y="311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68214</xdr:rowOff>
    </xdr:from>
    <xdr:ext cx="762000" cy="259045"/>
    <xdr:sp macro="" textlink="">
      <xdr:nvSpPr>
        <xdr:cNvPr id="73" name="テキスト ボックス 72"/>
        <xdr:cNvSpPr txBox="1"/>
      </xdr:nvSpPr>
      <xdr:spPr>
        <a:xfrm>
          <a:off x="3225800" y="320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22562</xdr:rowOff>
    </xdr:from>
    <xdr:to>
      <xdr:col>15</xdr:col>
      <xdr:colOff>101600</xdr:colOff>
      <xdr:row>18</xdr:row>
      <xdr:rowOff>124162</xdr:rowOff>
    </xdr:to>
    <xdr:sp macro="" textlink="">
      <xdr:nvSpPr>
        <xdr:cNvPr id="74" name="楕円 73"/>
        <xdr:cNvSpPr/>
      </xdr:nvSpPr>
      <xdr:spPr bwMode="auto">
        <a:xfrm>
          <a:off x="2857500" y="315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108939</xdr:rowOff>
    </xdr:from>
    <xdr:ext cx="762000" cy="259045"/>
    <xdr:sp macro="" textlink="">
      <xdr:nvSpPr>
        <xdr:cNvPr id="75" name="テキスト ボックス 74"/>
        <xdr:cNvSpPr txBox="1"/>
      </xdr:nvSpPr>
      <xdr:spPr>
        <a:xfrm>
          <a:off x="2527300" y="324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87543</xdr:rowOff>
    </xdr:from>
    <xdr:to>
      <xdr:col>29</xdr:col>
      <xdr:colOff>127000</xdr:colOff>
      <xdr:row>37</xdr:row>
      <xdr:rowOff>120599</xdr:rowOff>
    </xdr:to>
    <xdr:cxnSp macro="">
      <xdr:nvCxnSpPr>
        <xdr:cNvPr id="105" name="直線コネクタ 104"/>
        <xdr:cNvCxnSpPr/>
      </xdr:nvCxnSpPr>
      <xdr:spPr bwMode="auto">
        <a:xfrm flipV="1">
          <a:off x="5003800" y="7212243"/>
          <a:ext cx="647700" cy="3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120599</xdr:rowOff>
    </xdr:from>
    <xdr:to>
      <xdr:col>26</xdr:col>
      <xdr:colOff>50800</xdr:colOff>
      <xdr:row>37</xdr:row>
      <xdr:rowOff>134172</xdr:rowOff>
    </xdr:to>
    <xdr:cxnSp macro="">
      <xdr:nvCxnSpPr>
        <xdr:cNvPr id="108" name="直線コネクタ 107"/>
        <xdr:cNvCxnSpPr/>
      </xdr:nvCxnSpPr>
      <xdr:spPr bwMode="auto">
        <a:xfrm flipV="1">
          <a:off x="4305300" y="7245299"/>
          <a:ext cx="698500" cy="1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134172</xdr:rowOff>
    </xdr:from>
    <xdr:to>
      <xdr:col>22</xdr:col>
      <xdr:colOff>114300</xdr:colOff>
      <xdr:row>37</xdr:row>
      <xdr:rowOff>154780</xdr:rowOff>
    </xdr:to>
    <xdr:cxnSp macro="">
      <xdr:nvCxnSpPr>
        <xdr:cNvPr id="111" name="直線コネクタ 110"/>
        <xdr:cNvCxnSpPr/>
      </xdr:nvCxnSpPr>
      <xdr:spPr bwMode="auto">
        <a:xfrm flipV="1">
          <a:off x="3606800" y="7258872"/>
          <a:ext cx="698500" cy="20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151471</xdr:rowOff>
    </xdr:from>
    <xdr:to>
      <xdr:col>18</xdr:col>
      <xdr:colOff>177800</xdr:colOff>
      <xdr:row>37</xdr:row>
      <xdr:rowOff>154780</xdr:rowOff>
    </xdr:to>
    <xdr:cxnSp macro="">
      <xdr:nvCxnSpPr>
        <xdr:cNvPr id="114" name="直線コネクタ 113"/>
        <xdr:cNvCxnSpPr/>
      </xdr:nvCxnSpPr>
      <xdr:spPr bwMode="auto">
        <a:xfrm>
          <a:off x="2908300" y="7276171"/>
          <a:ext cx="698500" cy="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36743</xdr:rowOff>
    </xdr:from>
    <xdr:to>
      <xdr:col>29</xdr:col>
      <xdr:colOff>177800</xdr:colOff>
      <xdr:row>37</xdr:row>
      <xdr:rowOff>138343</xdr:rowOff>
    </xdr:to>
    <xdr:sp macro="" textlink="">
      <xdr:nvSpPr>
        <xdr:cNvPr id="124" name="楕円 123"/>
        <xdr:cNvSpPr/>
      </xdr:nvSpPr>
      <xdr:spPr bwMode="auto">
        <a:xfrm>
          <a:off x="5600700" y="716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8820</xdr:rowOff>
    </xdr:from>
    <xdr:ext cx="762000" cy="259045"/>
    <xdr:sp macro="" textlink="">
      <xdr:nvSpPr>
        <xdr:cNvPr id="125" name="人口1人当たり決算額の推移該当値テキスト445"/>
        <xdr:cNvSpPr txBox="1"/>
      </xdr:nvSpPr>
      <xdr:spPr>
        <a:xfrm>
          <a:off x="5740400" y="71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69799</xdr:rowOff>
    </xdr:from>
    <xdr:to>
      <xdr:col>26</xdr:col>
      <xdr:colOff>101600</xdr:colOff>
      <xdr:row>37</xdr:row>
      <xdr:rowOff>171399</xdr:rowOff>
    </xdr:to>
    <xdr:sp macro="" textlink="">
      <xdr:nvSpPr>
        <xdr:cNvPr id="126" name="楕円 125"/>
        <xdr:cNvSpPr/>
      </xdr:nvSpPr>
      <xdr:spPr bwMode="auto">
        <a:xfrm>
          <a:off x="4953000" y="719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156176</xdr:rowOff>
    </xdr:from>
    <xdr:ext cx="736600" cy="259045"/>
    <xdr:sp macro="" textlink="">
      <xdr:nvSpPr>
        <xdr:cNvPr id="127" name="テキスト ボックス 126"/>
        <xdr:cNvSpPr txBox="1"/>
      </xdr:nvSpPr>
      <xdr:spPr>
        <a:xfrm>
          <a:off x="4622800" y="7280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83372</xdr:rowOff>
    </xdr:from>
    <xdr:to>
      <xdr:col>22</xdr:col>
      <xdr:colOff>165100</xdr:colOff>
      <xdr:row>37</xdr:row>
      <xdr:rowOff>184972</xdr:rowOff>
    </xdr:to>
    <xdr:sp macro="" textlink="">
      <xdr:nvSpPr>
        <xdr:cNvPr id="128" name="楕円 127"/>
        <xdr:cNvSpPr/>
      </xdr:nvSpPr>
      <xdr:spPr bwMode="auto">
        <a:xfrm>
          <a:off x="4254500" y="7208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169749</xdr:rowOff>
    </xdr:from>
    <xdr:ext cx="762000" cy="259045"/>
    <xdr:sp macro="" textlink="">
      <xdr:nvSpPr>
        <xdr:cNvPr id="129" name="テキスト ボックス 128"/>
        <xdr:cNvSpPr txBox="1"/>
      </xdr:nvSpPr>
      <xdr:spPr>
        <a:xfrm>
          <a:off x="3924300" y="729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103980</xdr:rowOff>
    </xdr:from>
    <xdr:to>
      <xdr:col>19</xdr:col>
      <xdr:colOff>38100</xdr:colOff>
      <xdr:row>37</xdr:row>
      <xdr:rowOff>205580</xdr:rowOff>
    </xdr:to>
    <xdr:sp macro="" textlink="">
      <xdr:nvSpPr>
        <xdr:cNvPr id="130" name="楕円 129"/>
        <xdr:cNvSpPr/>
      </xdr:nvSpPr>
      <xdr:spPr bwMode="auto">
        <a:xfrm>
          <a:off x="3556000" y="722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190357</xdr:rowOff>
    </xdr:from>
    <xdr:ext cx="762000" cy="259045"/>
    <xdr:sp macro="" textlink="">
      <xdr:nvSpPr>
        <xdr:cNvPr id="131" name="テキスト ボックス 130"/>
        <xdr:cNvSpPr txBox="1"/>
      </xdr:nvSpPr>
      <xdr:spPr>
        <a:xfrm>
          <a:off x="3225800" y="73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100671</xdr:rowOff>
    </xdr:from>
    <xdr:to>
      <xdr:col>15</xdr:col>
      <xdr:colOff>101600</xdr:colOff>
      <xdr:row>37</xdr:row>
      <xdr:rowOff>202271</xdr:rowOff>
    </xdr:to>
    <xdr:sp macro="" textlink="">
      <xdr:nvSpPr>
        <xdr:cNvPr id="132" name="楕円 131"/>
        <xdr:cNvSpPr/>
      </xdr:nvSpPr>
      <xdr:spPr bwMode="auto">
        <a:xfrm>
          <a:off x="2857500" y="722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187048</xdr:rowOff>
    </xdr:from>
    <xdr:ext cx="762000" cy="259045"/>
    <xdr:sp macro="" textlink="">
      <xdr:nvSpPr>
        <xdr:cNvPr id="133" name="テキスト ボックス 132"/>
        <xdr:cNvSpPr txBox="1"/>
      </xdr:nvSpPr>
      <xdr:spPr>
        <a:xfrm>
          <a:off x="2527300" y="731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4,096
15.22
3,006,798
2,907,858
67,120
1,779,036
1,705,797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166940</xdr:rowOff>
    </xdr:from>
    <xdr:to>
      <xdr:col>24</xdr:col>
      <xdr:colOff>63500</xdr:colOff>
      <xdr:row>37</xdr:row>
      <xdr:rowOff>37454</xdr:rowOff>
    </xdr:to>
    <xdr:cxnSp macro="">
      <xdr:nvCxnSpPr>
        <xdr:cNvPr id="58" name="直線コネクタ 57"/>
        <xdr:cNvCxnSpPr/>
      </xdr:nvCxnSpPr>
      <xdr:spPr>
        <a:xfrm flipV="1">
          <a:off x="3797300" y="6339140"/>
          <a:ext cx="8382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37454</xdr:rowOff>
    </xdr:from>
    <xdr:to>
      <xdr:col>19</xdr:col>
      <xdr:colOff>177800</xdr:colOff>
      <xdr:row>37</xdr:row>
      <xdr:rowOff>100459</xdr:rowOff>
    </xdr:to>
    <xdr:cxnSp macro="">
      <xdr:nvCxnSpPr>
        <xdr:cNvPr id="61" name="直線コネクタ 60"/>
        <xdr:cNvCxnSpPr/>
      </xdr:nvCxnSpPr>
      <xdr:spPr>
        <a:xfrm flipV="1">
          <a:off x="2908300" y="6381104"/>
          <a:ext cx="889000" cy="6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99569</xdr:rowOff>
    </xdr:from>
    <xdr:to>
      <xdr:col>15</xdr:col>
      <xdr:colOff>50800</xdr:colOff>
      <xdr:row>37</xdr:row>
      <xdr:rowOff>100459</xdr:rowOff>
    </xdr:to>
    <xdr:cxnSp macro="">
      <xdr:nvCxnSpPr>
        <xdr:cNvPr id="64" name="直線コネクタ 63"/>
        <xdr:cNvCxnSpPr/>
      </xdr:nvCxnSpPr>
      <xdr:spPr>
        <a:xfrm>
          <a:off x="2019300" y="644321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99569</xdr:rowOff>
    </xdr:from>
    <xdr:to>
      <xdr:col>10</xdr:col>
      <xdr:colOff>114300</xdr:colOff>
      <xdr:row>37</xdr:row>
      <xdr:rowOff>117581</xdr:rowOff>
    </xdr:to>
    <xdr:cxnSp macro="">
      <xdr:nvCxnSpPr>
        <xdr:cNvPr id="67" name="直線コネクタ 66"/>
        <xdr:cNvCxnSpPr/>
      </xdr:nvCxnSpPr>
      <xdr:spPr>
        <a:xfrm flipV="1">
          <a:off x="1130300" y="6443219"/>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116140</xdr:rowOff>
    </xdr:from>
    <xdr:to>
      <xdr:col>24</xdr:col>
      <xdr:colOff>114300</xdr:colOff>
      <xdr:row>37</xdr:row>
      <xdr:rowOff>46290</xdr:rowOff>
    </xdr:to>
    <xdr:sp macro="" textlink="">
      <xdr:nvSpPr>
        <xdr:cNvPr id="77" name="楕円 76"/>
        <xdr:cNvSpPr/>
      </xdr:nvSpPr>
      <xdr:spPr>
        <a:xfrm>
          <a:off x="4584700" y="62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31067</xdr:rowOff>
    </xdr:from>
    <xdr:ext cx="599010" cy="259045"/>
    <xdr:sp macro="" textlink="">
      <xdr:nvSpPr>
        <xdr:cNvPr id="78" name="人件費該当値テキスト"/>
        <xdr:cNvSpPr txBox="1"/>
      </xdr:nvSpPr>
      <xdr:spPr>
        <a:xfrm>
          <a:off x="4686300" y="620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158104</xdr:rowOff>
    </xdr:from>
    <xdr:to>
      <xdr:col>20</xdr:col>
      <xdr:colOff>38100</xdr:colOff>
      <xdr:row>37</xdr:row>
      <xdr:rowOff>88254</xdr:rowOff>
    </xdr:to>
    <xdr:sp macro="" textlink="">
      <xdr:nvSpPr>
        <xdr:cNvPr id="79" name="楕円 78"/>
        <xdr:cNvSpPr/>
      </xdr:nvSpPr>
      <xdr:spPr>
        <a:xfrm>
          <a:off x="3746500" y="63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79381</xdr:rowOff>
    </xdr:from>
    <xdr:ext cx="599010" cy="259045"/>
    <xdr:sp macro="" textlink="">
      <xdr:nvSpPr>
        <xdr:cNvPr id="80" name="テキスト ボックス 79"/>
        <xdr:cNvSpPr txBox="1"/>
      </xdr:nvSpPr>
      <xdr:spPr>
        <a:xfrm>
          <a:off x="3497795" y="642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49659</xdr:rowOff>
    </xdr:from>
    <xdr:to>
      <xdr:col>15</xdr:col>
      <xdr:colOff>101600</xdr:colOff>
      <xdr:row>37</xdr:row>
      <xdr:rowOff>151259</xdr:rowOff>
    </xdr:to>
    <xdr:sp macro="" textlink="">
      <xdr:nvSpPr>
        <xdr:cNvPr id="81" name="楕円 80"/>
        <xdr:cNvSpPr/>
      </xdr:nvSpPr>
      <xdr:spPr>
        <a:xfrm>
          <a:off x="2857500" y="63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142385</xdr:rowOff>
    </xdr:from>
    <xdr:ext cx="534377" cy="259045"/>
    <xdr:sp macro="" textlink="">
      <xdr:nvSpPr>
        <xdr:cNvPr id="82" name="テキスト ボックス 81"/>
        <xdr:cNvSpPr txBox="1"/>
      </xdr:nvSpPr>
      <xdr:spPr>
        <a:xfrm>
          <a:off x="2641111" y="64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48769</xdr:rowOff>
    </xdr:from>
    <xdr:to>
      <xdr:col>10</xdr:col>
      <xdr:colOff>165100</xdr:colOff>
      <xdr:row>37</xdr:row>
      <xdr:rowOff>150369</xdr:rowOff>
    </xdr:to>
    <xdr:sp macro="" textlink="">
      <xdr:nvSpPr>
        <xdr:cNvPr id="83" name="楕円 82"/>
        <xdr:cNvSpPr/>
      </xdr:nvSpPr>
      <xdr:spPr>
        <a:xfrm>
          <a:off x="1968500" y="63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141496</xdr:rowOff>
    </xdr:from>
    <xdr:ext cx="534377" cy="259045"/>
    <xdr:sp macro="" textlink="">
      <xdr:nvSpPr>
        <xdr:cNvPr id="84" name="テキスト ボックス 83"/>
        <xdr:cNvSpPr txBox="1"/>
      </xdr:nvSpPr>
      <xdr:spPr>
        <a:xfrm>
          <a:off x="1752111" y="64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66781</xdr:rowOff>
    </xdr:from>
    <xdr:to>
      <xdr:col>6</xdr:col>
      <xdr:colOff>38100</xdr:colOff>
      <xdr:row>37</xdr:row>
      <xdr:rowOff>168380</xdr:rowOff>
    </xdr:to>
    <xdr:sp macro="" textlink="">
      <xdr:nvSpPr>
        <xdr:cNvPr id="85" name="楕円 84"/>
        <xdr:cNvSpPr/>
      </xdr:nvSpPr>
      <xdr:spPr>
        <a:xfrm>
          <a:off x="1079500" y="64104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159507</xdr:rowOff>
    </xdr:from>
    <xdr:ext cx="534377" cy="259045"/>
    <xdr:sp macro="" textlink="">
      <xdr:nvSpPr>
        <xdr:cNvPr id="86" name="テキスト ボックス 85"/>
        <xdr:cNvSpPr txBox="1"/>
      </xdr:nvSpPr>
      <xdr:spPr>
        <a:xfrm>
          <a:off x="863111" y="65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139010</xdr:rowOff>
    </xdr:from>
    <xdr:to>
      <xdr:col>24</xdr:col>
      <xdr:colOff>63500</xdr:colOff>
      <xdr:row>57</xdr:row>
      <xdr:rowOff>152619</xdr:rowOff>
    </xdr:to>
    <xdr:cxnSp macro="">
      <xdr:nvCxnSpPr>
        <xdr:cNvPr id="115" name="直線コネクタ 114"/>
        <xdr:cNvCxnSpPr/>
      </xdr:nvCxnSpPr>
      <xdr:spPr>
        <a:xfrm>
          <a:off x="3797300" y="9911660"/>
          <a:ext cx="8382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139010</xdr:rowOff>
    </xdr:from>
    <xdr:to>
      <xdr:col>19</xdr:col>
      <xdr:colOff>177800</xdr:colOff>
      <xdr:row>57</xdr:row>
      <xdr:rowOff>145648</xdr:rowOff>
    </xdr:to>
    <xdr:cxnSp macro="">
      <xdr:nvCxnSpPr>
        <xdr:cNvPr id="118" name="直線コネクタ 117"/>
        <xdr:cNvCxnSpPr/>
      </xdr:nvCxnSpPr>
      <xdr:spPr>
        <a:xfrm flipV="1">
          <a:off x="2908300" y="9911660"/>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145648</xdr:rowOff>
    </xdr:from>
    <xdr:to>
      <xdr:col>15</xdr:col>
      <xdr:colOff>50800</xdr:colOff>
      <xdr:row>57</xdr:row>
      <xdr:rowOff>169098</xdr:rowOff>
    </xdr:to>
    <xdr:cxnSp macro="">
      <xdr:nvCxnSpPr>
        <xdr:cNvPr id="121" name="直線コネクタ 120"/>
        <xdr:cNvCxnSpPr/>
      </xdr:nvCxnSpPr>
      <xdr:spPr>
        <a:xfrm flipV="1">
          <a:off x="2019300" y="9918298"/>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169098</xdr:rowOff>
    </xdr:from>
    <xdr:to>
      <xdr:col>10</xdr:col>
      <xdr:colOff>114300</xdr:colOff>
      <xdr:row>58</xdr:row>
      <xdr:rowOff>12023</xdr:rowOff>
    </xdr:to>
    <xdr:cxnSp macro="">
      <xdr:nvCxnSpPr>
        <xdr:cNvPr id="124" name="直線コネクタ 123"/>
        <xdr:cNvCxnSpPr/>
      </xdr:nvCxnSpPr>
      <xdr:spPr>
        <a:xfrm flipV="1">
          <a:off x="1130300" y="9941748"/>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101819</xdr:rowOff>
    </xdr:from>
    <xdr:to>
      <xdr:col>24</xdr:col>
      <xdr:colOff>114300</xdr:colOff>
      <xdr:row>58</xdr:row>
      <xdr:rowOff>31969</xdr:rowOff>
    </xdr:to>
    <xdr:sp macro="" textlink="">
      <xdr:nvSpPr>
        <xdr:cNvPr id="134" name="楕円 133"/>
        <xdr:cNvSpPr/>
      </xdr:nvSpPr>
      <xdr:spPr>
        <a:xfrm>
          <a:off x="4584700" y="98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16746</xdr:rowOff>
    </xdr:from>
    <xdr:ext cx="599010" cy="259045"/>
    <xdr:sp macro="" textlink="">
      <xdr:nvSpPr>
        <xdr:cNvPr id="135" name="物件費該当値テキスト"/>
        <xdr:cNvSpPr txBox="1"/>
      </xdr:nvSpPr>
      <xdr:spPr>
        <a:xfrm>
          <a:off x="4686300" y="978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88210</xdr:rowOff>
    </xdr:from>
    <xdr:to>
      <xdr:col>20</xdr:col>
      <xdr:colOff>38100</xdr:colOff>
      <xdr:row>58</xdr:row>
      <xdr:rowOff>18360</xdr:rowOff>
    </xdr:to>
    <xdr:sp macro="" textlink="">
      <xdr:nvSpPr>
        <xdr:cNvPr id="136" name="楕円 135"/>
        <xdr:cNvSpPr/>
      </xdr:nvSpPr>
      <xdr:spPr>
        <a:xfrm>
          <a:off x="3746500" y="98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9487</xdr:rowOff>
    </xdr:from>
    <xdr:ext cx="599010" cy="259045"/>
    <xdr:sp macro="" textlink="">
      <xdr:nvSpPr>
        <xdr:cNvPr id="137" name="テキスト ボックス 136"/>
        <xdr:cNvSpPr txBox="1"/>
      </xdr:nvSpPr>
      <xdr:spPr>
        <a:xfrm>
          <a:off x="3497795" y="99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94848</xdr:rowOff>
    </xdr:from>
    <xdr:to>
      <xdr:col>15</xdr:col>
      <xdr:colOff>101600</xdr:colOff>
      <xdr:row>58</xdr:row>
      <xdr:rowOff>24998</xdr:rowOff>
    </xdr:to>
    <xdr:sp macro="" textlink="">
      <xdr:nvSpPr>
        <xdr:cNvPr id="138" name="楕円 137"/>
        <xdr:cNvSpPr/>
      </xdr:nvSpPr>
      <xdr:spPr>
        <a:xfrm>
          <a:off x="2857500" y="98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16125</xdr:rowOff>
    </xdr:from>
    <xdr:ext cx="599010" cy="259045"/>
    <xdr:sp macro="" textlink="">
      <xdr:nvSpPr>
        <xdr:cNvPr id="139" name="テキスト ボックス 138"/>
        <xdr:cNvSpPr txBox="1"/>
      </xdr:nvSpPr>
      <xdr:spPr>
        <a:xfrm>
          <a:off x="2608795" y="996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118298</xdr:rowOff>
    </xdr:from>
    <xdr:to>
      <xdr:col>10</xdr:col>
      <xdr:colOff>165100</xdr:colOff>
      <xdr:row>58</xdr:row>
      <xdr:rowOff>48448</xdr:rowOff>
    </xdr:to>
    <xdr:sp macro="" textlink="">
      <xdr:nvSpPr>
        <xdr:cNvPr id="140" name="楕円 139"/>
        <xdr:cNvSpPr/>
      </xdr:nvSpPr>
      <xdr:spPr>
        <a:xfrm>
          <a:off x="1968500" y="98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39575</xdr:rowOff>
    </xdr:from>
    <xdr:ext cx="599010" cy="259045"/>
    <xdr:sp macro="" textlink="">
      <xdr:nvSpPr>
        <xdr:cNvPr id="141" name="テキスト ボックス 140"/>
        <xdr:cNvSpPr txBox="1"/>
      </xdr:nvSpPr>
      <xdr:spPr>
        <a:xfrm>
          <a:off x="1719795" y="99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132673</xdr:rowOff>
    </xdr:from>
    <xdr:to>
      <xdr:col>6</xdr:col>
      <xdr:colOff>38100</xdr:colOff>
      <xdr:row>58</xdr:row>
      <xdr:rowOff>62823</xdr:rowOff>
    </xdr:to>
    <xdr:sp macro="" textlink="">
      <xdr:nvSpPr>
        <xdr:cNvPr id="142" name="楕円 141"/>
        <xdr:cNvSpPr/>
      </xdr:nvSpPr>
      <xdr:spPr>
        <a:xfrm>
          <a:off x="1079500" y="99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53950</xdr:rowOff>
    </xdr:from>
    <xdr:ext cx="599010" cy="259045"/>
    <xdr:sp macro="" textlink="">
      <xdr:nvSpPr>
        <xdr:cNvPr id="143" name="テキスト ボックス 142"/>
        <xdr:cNvSpPr txBox="1"/>
      </xdr:nvSpPr>
      <xdr:spPr>
        <a:xfrm>
          <a:off x="830795" y="99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169711</xdr:rowOff>
    </xdr:from>
    <xdr:to>
      <xdr:col>24</xdr:col>
      <xdr:colOff>63500</xdr:colOff>
      <xdr:row>79</xdr:row>
      <xdr:rowOff>32741</xdr:rowOff>
    </xdr:to>
    <xdr:cxnSp macro="">
      <xdr:nvCxnSpPr>
        <xdr:cNvPr id="172" name="直線コネクタ 171"/>
        <xdr:cNvCxnSpPr/>
      </xdr:nvCxnSpPr>
      <xdr:spPr>
        <a:xfrm flipV="1">
          <a:off x="3797300" y="13542811"/>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1296</xdr:rowOff>
    </xdr:from>
    <xdr:to>
      <xdr:col>19</xdr:col>
      <xdr:colOff>177800</xdr:colOff>
      <xdr:row>79</xdr:row>
      <xdr:rowOff>32741</xdr:rowOff>
    </xdr:to>
    <xdr:cxnSp macro="">
      <xdr:nvCxnSpPr>
        <xdr:cNvPr id="175" name="直線コネクタ 174"/>
        <xdr:cNvCxnSpPr/>
      </xdr:nvCxnSpPr>
      <xdr:spPr>
        <a:xfrm>
          <a:off x="2908300" y="13545846"/>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1296</xdr:rowOff>
    </xdr:from>
    <xdr:to>
      <xdr:col>15</xdr:col>
      <xdr:colOff>50800</xdr:colOff>
      <xdr:row>79</xdr:row>
      <xdr:rowOff>13551</xdr:rowOff>
    </xdr:to>
    <xdr:cxnSp macro="">
      <xdr:nvCxnSpPr>
        <xdr:cNvPr id="178" name="直線コネクタ 177"/>
        <xdr:cNvCxnSpPr/>
      </xdr:nvCxnSpPr>
      <xdr:spPr>
        <a:xfrm flipV="1">
          <a:off x="2019300" y="13545846"/>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13551</xdr:rowOff>
    </xdr:from>
    <xdr:to>
      <xdr:col>10</xdr:col>
      <xdr:colOff>114300</xdr:colOff>
      <xdr:row>79</xdr:row>
      <xdr:rowOff>16663</xdr:rowOff>
    </xdr:to>
    <xdr:cxnSp macro="">
      <xdr:nvCxnSpPr>
        <xdr:cNvPr id="181" name="直線コネクタ 180"/>
        <xdr:cNvCxnSpPr/>
      </xdr:nvCxnSpPr>
      <xdr:spPr>
        <a:xfrm flipV="1">
          <a:off x="1130300" y="13558101"/>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118911</xdr:rowOff>
    </xdr:from>
    <xdr:to>
      <xdr:col>24</xdr:col>
      <xdr:colOff>114300</xdr:colOff>
      <xdr:row>79</xdr:row>
      <xdr:rowOff>49061</xdr:rowOff>
    </xdr:to>
    <xdr:sp macro="" textlink="">
      <xdr:nvSpPr>
        <xdr:cNvPr id="191" name="楕円 190"/>
        <xdr:cNvSpPr/>
      </xdr:nvSpPr>
      <xdr:spPr>
        <a:xfrm>
          <a:off x="4584700" y="134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33838</xdr:rowOff>
    </xdr:from>
    <xdr:ext cx="469744" cy="259045"/>
    <xdr:sp macro="" textlink="">
      <xdr:nvSpPr>
        <xdr:cNvPr id="192" name="維持補修費該当値テキスト"/>
        <xdr:cNvSpPr txBox="1"/>
      </xdr:nvSpPr>
      <xdr:spPr>
        <a:xfrm>
          <a:off x="4686300" y="134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153391</xdr:rowOff>
    </xdr:from>
    <xdr:to>
      <xdr:col>20</xdr:col>
      <xdr:colOff>38100</xdr:colOff>
      <xdr:row>79</xdr:row>
      <xdr:rowOff>83541</xdr:rowOff>
    </xdr:to>
    <xdr:sp macro="" textlink="">
      <xdr:nvSpPr>
        <xdr:cNvPr id="193" name="楕円 192"/>
        <xdr:cNvSpPr/>
      </xdr:nvSpPr>
      <xdr:spPr>
        <a:xfrm>
          <a:off x="3746500" y="13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74668</xdr:rowOff>
    </xdr:from>
    <xdr:ext cx="378565" cy="259045"/>
    <xdr:sp macro="" textlink="">
      <xdr:nvSpPr>
        <xdr:cNvPr id="194" name="テキスト ボックス 193"/>
        <xdr:cNvSpPr txBox="1"/>
      </xdr:nvSpPr>
      <xdr:spPr>
        <a:xfrm>
          <a:off x="3608017" y="13619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121946</xdr:rowOff>
    </xdr:from>
    <xdr:to>
      <xdr:col>15</xdr:col>
      <xdr:colOff>101600</xdr:colOff>
      <xdr:row>79</xdr:row>
      <xdr:rowOff>52096</xdr:rowOff>
    </xdr:to>
    <xdr:sp macro="" textlink="">
      <xdr:nvSpPr>
        <xdr:cNvPr id="195" name="楕円 194"/>
        <xdr:cNvSpPr/>
      </xdr:nvSpPr>
      <xdr:spPr>
        <a:xfrm>
          <a:off x="2857500" y="13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43223</xdr:rowOff>
    </xdr:from>
    <xdr:ext cx="469744" cy="259045"/>
    <xdr:sp macro="" textlink="">
      <xdr:nvSpPr>
        <xdr:cNvPr id="196" name="テキスト ボックス 195"/>
        <xdr:cNvSpPr txBox="1"/>
      </xdr:nvSpPr>
      <xdr:spPr>
        <a:xfrm>
          <a:off x="2673428" y="135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134201</xdr:rowOff>
    </xdr:from>
    <xdr:to>
      <xdr:col>10</xdr:col>
      <xdr:colOff>165100</xdr:colOff>
      <xdr:row>79</xdr:row>
      <xdr:rowOff>64351</xdr:rowOff>
    </xdr:to>
    <xdr:sp macro="" textlink="">
      <xdr:nvSpPr>
        <xdr:cNvPr id="197" name="楕円 196"/>
        <xdr:cNvSpPr/>
      </xdr:nvSpPr>
      <xdr:spPr>
        <a:xfrm>
          <a:off x="1968500" y="135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55478</xdr:rowOff>
    </xdr:from>
    <xdr:ext cx="469744" cy="259045"/>
    <xdr:sp macro="" textlink="">
      <xdr:nvSpPr>
        <xdr:cNvPr id="198" name="テキスト ボックス 197"/>
        <xdr:cNvSpPr txBox="1"/>
      </xdr:nvSpPr>
      <xdr:spPr>
        <a:xfrm>
          <a:off x="1784428" y="13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137313</xdr:rowOff>
    </xdr:from>
    <xdr:to>
      <xdr:col>6</xdr:col>
      <xdr:colOff>38100</xdr:colOff>
      <xdr:row>79</xdr:row>
      <xdr:rowOff>67463</xdr:rowOff>
    </xdr:to>
    <xdr:sp macro="" textlink="">
      <xdr:nvSpPr>
        <xdr:cNvPr id="199" name="楕円 198"/>
        <xdr:cNvSpPr/>
      </xdr:nvSpPr>
      <xdr:spPr>
        <a:xfrm>
          <a:off x="1079500" y="135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58590</xdr:rowOff>
    </xdr:from>
    <xdr:ext cx="469744" cy="259045"/>
    <xdr:sp macro="" textlink="">
      <xdr:nvSpPr>
        <xdr:cNvPr id="200" name="テキスト ボックス 199"/>
        <xdr:cNvSpPr txBox="1"/>
      </xdr:nvSpPr>
      <xdr:spPr>
        <a:xfrm>
          <a:off x="895428" y="136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75335</xdr:rowOff>
    </xdr:from>
    <xdr:to>
      <xdr:col>24</xdr:col>
      <xdr:colOff>63500</xdr:colOff>
      <xdr:row>98</xdr:row>
      <xdr:rowOff>111665</xdr:rowOff>
    </xdr:to>
    <xdr:cxnSp macro="">
      <xdr:nvCxnSpPr>
        <xdr:cNvPr id="228" name="直線コネクタ 227"/>
        <xdr:cNvCxnSpPr/>
      </xdr:nvCxnSpPr>
      <xdr:spPr>
        <a:xfrm flipV="1">
          <a:off x="3797300" y="16705985"/>
          <a:ext cx="838200" cy="2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111665</xdr:rowOff>
    </xdr:from>
    <xdr:to>
      <xdr:col>19</xdr:col>
      <xdr:colOff>177800</xdr:colOff>
      <xdr:row>98</xdr:row>
      <xdr:rowOff>167973</xdr:rowOff>
    </xdr:to>
    <xdr:cxnSp macro="">
      <xdr:nvCxnSpPr>
        <xdr:cNvPr id="231" name="直線コネクタ 230"/>
        <xdr:cNvCxnSpPr/>
      </xdr:nvCxnSpPr>
      <xdr:spPr>
        <a:xfrm flipV="1">
          <a:off x="2908300" y="16913765"/>
          <a:ext cx="889000" cy="5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167973</xdr:rowOff>
    </xdr:from>
    <xdr:to>
      <xdr:col>15</xdr:col>
      <xdr:colOff>50800</xdr:colOff>
      <xdr:row>99</xdr:row>
      <xdr:rowOff>7048</xdr:rowOff>
    </xdr:to>
    <xdr:cxnSp macro="">
      <xdr:nvCxnSpPr>
        <xdr:cNvPr id="234" name="直線コネクタ 233"/>
        <xdr:cNvCxnSpPr/>
      </xdr:nvCxnSpPr>
      <xdr:spPr>
        <a:xfrm flipV="1">
          <a:off x="2019300" y="16970073"/>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168394</xdr:rowOff>
    </xdr:from>
    <xdr:to>
      <xdr:col>10</xdr:col>
      <xdr:colOff>114300</xdr:colOff>
      <xdr:row>99</xdr:row>
      <xdr:rowOff>7048</xdr:rowOff>
    </xdr:to>
    <xdr:cxnSp macro="">
      <xdr:nvCxnSpPr>
        <xdr:cNvPr id="237" name="直線コネクタ 236"/>
        <xdr:cNvCxnSpPr/>
      </xdr:nvCxnSpPr>
      <xdr:spPr>
        <a:xfrm>
          <a:off x="1130300" y="1697049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24535</xdr:rowOff>
    </xdr:from>
    <xdr:to>
      <xdr:col>24</xdr:col>
      <xdr:colOff>114300</xdr:colOff>
      <xdr:row>97</xdr:row>
      <xdr:rowOff>126135</xdr:rowOff>
    </xdr:to>
    <xdr:sp macro="" textlink="">
      <xdr:nvSpPr>
        <xdr:cNvPr id="247" name="楕円 246"/>
        <xdr:cNvSpPr/>
      </xdr:nvSpPr>
      <xdr:spPr>
        <a:xfrm>
          <a:off x="4584700" y="166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2962</xdr:rowOff>
    </xdr:from>
    <xdr:ext cx="534377" cy="259045"/>
    <xdr:sp macro="" textlink="">
      <xdr:nvSpPr>
        <xdr:cNvPr id="248" name="扶助費該当値テキスト"/>
        <xdr:cNvSpPr txBox="1"/>
      </xdr:nvSpPr>
      <xdr:spPr>
        <a:xfrm>
          <a:off x="4686300" y="166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60865</xdr:rowOff>
    </xdr:from>
    <xdr:to>
      <xdr:col>20</xdr:col>
      <xdr:colOff>38100</xdr:colOff>
      <xdr:row>98</xdr:row>
      <xdr:rowOff>162465</xdr:rowOff>
    </xdr:to>
    <xdr:sp macro="" textlink="">
      <xdr:nvSpPr>
        <xdr:cNvPr id="249" name="楕円 248"/>
        <xdr:cNvSpPr/>
      </xdr:nvSpPr>
      <xdr:spPr>
        <a:xfrm>
          <a:off x="3746500" y="168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153592</xdr:rowOff>
    </xdr:from>
    <xdr:ext cx="534377" cy="259045"/>
    <xdr:sp macro="" textlink="">
      <xdr:nvSpPr>
        <xdr:cNvPr id="250" name="テキスト ボックス 249"/>
        <xdr:cNvSpPr txBox="1"/>
      </xdr:nvSpPr>
      <xdr:spPr>
        <a:xfrm>
          <a:off x="3530111" y="169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117173</xdr:rowOff>
    </xdr:from>
    <xdr:to>
      <xdr:col>15</xdr:col>
      <xdr:colOff>101600</xdr:colOff>
      <xdr:row>99</xdr:row>
      <xdr:rowOff>47323</xdr:rowOff>
    </xdr:to>
    <xdr:sp macro="" textlink="">
      <xdr:nvSpPr>
        <xdr:cNvPr id="251" name="楕円 250"/>
        <xdr:cNvSpPr/>
      </xdr:nvSpPr>
      <xdr:spPr>
        <a:xfrm>
          <a:off x="2857500" y="169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38450</xdr:rowOff>
    </xdr:from>
    <xdr:ext cx="534377" cy="259045"/>
    <xdr:sp macro="" textlink="">
      <xdr:nvSpPr>
        <xdr:cNvPr id="252" name="テキスト ボックス 251"/>
        <xdr:cNvSpPr txBox="1"/>
      </xdr:nvSpPr>
      <xdr:spPr>
        <a:xfrm>
          <a:off x="2641111" y="1701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127698</xdr:rowOff>
    </xdr:from>
    <xdr:to>
      <xdr:col>10</xdr:col>
      <xdr:colOff>165100</xdr:colOff>
      <xdr:row>99</xdr:row>
      <xdr:rowOff>57848</xdr:rowOff>
    </xdr:to>
    <xdr:sp macro="" textlink="">
      <xdr:nvSpPr>
        <xdr:cNvPr id="253" name="楕円 252"/>
        <xdr:cNvSpPr/>
      </xdr:nvSpPr>
      <xdr:spPr>
        <a:xfrm>
          <a:off x="1968500" y="169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48975</xdr:rowOff>
    </xdr:from>
    <xdr:ext cx="534377" cy="259045"/>
    <xdr:sp macro="" textlink="">
      <xdr:nvSpPr>
        <xdr:cNvPr id="254" name="テキスト ボックス 253"/>
        <xdr:cNvSpPr txBox="1"/>
      </xdr:nvSpPr>
      <xdr:spPr>
        <a:xfrm>
          <a:off x="1752111" y="1702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117594</xdr:rowOff>
    </xdr:from>
    <xdr:to>
      <xdr:col>6</xdr:col>
      <xdr:colOff>38100</xdr:colOff>
      <xdr:row>99</xdr:row>
      <xdr:rowOff>47744</xdr:rowOff>
    </xdr:to>
    <xdr:sp macro="" textlink="">
      <xdr:nvSpPr>
        <xdr:cNvPr id="255" name="楕円 254"/>
        <xdr:cNvSpPr/>
      </xdr:nvSpPr>
      <xdr:spPr>
        <a:xfrm>
          <a:off x="1079500" y="169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38871</xdr:rowOff>
    </xdr:from>
    <xdr:ext cx="534377" cy="259045"/>
    <xdr:sp macro="" textlink="">
      <xdr:nvSpPr>
        <xdr:cNvPr id="256" name="テキスト ボックス 255"/>
        <xdr:cNvSpPr txBox="1"/>
      </xdr:nvSpPr>
      <xdr:spPr>
        <a:xfrm>
          <a:off x="863111" y="170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51117</xdr:rowOff>
    </xdr:from>
    <xdr:to>
      <xdr:col>55</xdr:col>
      <xdr:colOff>0</xdr:colOff>
      <xdr:row>37</xdr:row>
      <xdr:rowOff>107052</xdr:rowOff>
    </xdr:to>
    <xdr:cxnSp macro="">
      <xdr:nvCxnSpPr>
        <xdr:cNvPr id="285" name="直線コネクタ 284"/>
        <xdr:cNvCxnSpPr/>
      </xdr:nvCxnSpPr>
      <xdr:spPr>
        <a:xfrm>
          <a:off x="9639300" y="6051867"/>
          <a:ext cx="838200" cy="39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51117</xdr:rowOff>
    </xdr:from>
    <xdr:to>
      <xdr:col>50</xdr:col>
      <xdr:colOff>114300</xdr:colOff>
      <xdr:row>37</xdr:row>
      <xdr:rowOff>140999</xdr:rowOff>
    </xdr:to>
    <xdr:cxnSp macro="">
      <xdr:nvCxnSpPr>
        <xdr:cNvPr id="288" name="直線コネクタ 287"/>
        <xdr:cNvCxnSpPr/>
      </xdr:nvCxnSpPr>
      <xdr:spPr>
        <a:xfrm flipV="1">
          <a:off x="8750300" y="6051867"/>
          <a:ext cx="889000" cy="4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140999</xdr:rowOff>
    </xdr:from>
    <xdr:to>
      <xdr:col>45</xdr:col>
      <xdr:colOff>177800</xdr:colOff>
      <xdr:row>37</xdr:row>
      <xdr:rowOff>159672</xdr:rowOff>
    </xdr:to>
    <xdr:cxnSp macro="">
      <xdr:nvCxnSpPr>
        <xdr:cNvPr id="291" name="直線コネクタ 290"/>
        <xdr:cNvCxnSpPr/>
      </xdr:nvCxnSpPr>
      <xdr:spPr>
        <a:xfrm flipV="1">
          <a:off x="7861300" y="6484649"/>
          <a:ext cx="8890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150741</xdr:rowOff>
    </xdr:from>
    <xdr:to>
      <xdr:col>41</xdr:col>
      <xdr:colOff>50800</xdr:colOff>
      <xdr:row>37</xdr:row>
      <xdr:rowOff>159672</xdr:rowOff>
    </xdr:to>
    <xdr:cxnSp macro="">
      <xdr:nvCxnSpPr>
        <xdr:cNvPr id="294" name="直線コネクタ 293"/>
        <xdr:cNvCxnSpPr/>
      </xdr:nvCxnSpPr>
      <xdr:spPr>
        <a:xfrm>
          <a:off x="6972300" y="649439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56252</xdr:rowOff>
    </xdr:from>
    <xdr:to>
      <xdr:col>55</xdr:col>
      <xdr:colOff>50800</xdr:colOff>
      <xdr:row>37</xdr:row>
      <xdr:rowOff>157852</xdr:rowOff>
    </xdr:to>
    <xdr:sp macro="" textlink="">
      <xdr:nvSpPr>
        <xdr:cNvPr id="304" name="楕円 303"/>
        <xdr:cNvSpPr/>
      </xdr:nvSpPr>
      <xdr:spPr>
        <a:xfrm>
          <a:off x="10426700" y="63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142629</xdr:rowOff>
    </xdr:from>
    <xdr:ext cx="534377" cy="259045"/>
    <xdr:sp macro="" textlink="">
      <xdr:nvSpPr>
        <xdr:cNvPr id="305" name="補助費等該当値テキスト"/>
        <xdr:cNvSpPr txBox="1"/>
      </xdr:nvSpPr>
      <xdr:spPr>
        <a:xfrm>
          <a:off x="10528300" y="63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317</xdr:rowOff>
    </xdr:from>
    <xdr:to>
      <xdr:col>50</xdr:col>
      <xdr:colOff>165100</xdr:colOff>
      <xdr:row>35</xdr:row>
      <xdr:rowOff>101917</xdr:rowOff>
    </xdr:to>
    <xdr:sp macro="" textlink="">
      <xdr:nvSpPr>
        <xdr:cNvPr id="306" name="楕円 305"/>
        <xdr:cNvSpPr/>
      </xdr:nvSpPr>
      <xdr:spPr>
        <a:xfrm>
          <a:off x="9588500" y="60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93044</xdr:rowOff>
    </xdr:from>
    <xdr:ext cx="599010" cy="259045"/>
    <xdr:sp macro="" textlink="">
      <xdr:nvSpPr>
        <xdr:cNvPr id="307" name="テキスト ボックス 306"/>
        <xdr:cNvSpPr txBox="1"/>
      </xdr:nvSpPr>
      <xdr:spPr>
        <a:xfrm>
          <a:off x="9339795" y="609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90199</xdr:rowOff>
    </xdr:from>
    <xdr:to>
      <xdr:col>46</xdr:col>
      <xdr:colOff>38100</xdr:colOff>
      <xdr:row>38</xdr:row>
      <xdr:rowOff>20349</xdr:rowOff>
    </xdr:to>
    <xdr:sp macro="" textlink="">
      <xdr:nvSpPr>
        <xdr:cNvPr id="308" name="楕円 307"/>
        <xdr:cNvSpPr/>
      </xdr:nvSpPr>
      <xdr:spPr>
        <a:xfrm>
          <a:off x="8699500" y="64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11476</xdr:rowOff>
    </xdr:from>
    <xdr:ext cx="534377" cy="259045"/>
    <xdr:sp macro="" textlink="">
      <xdr:nvSpPr>
        <xdr:cNvPr id="309" name="テキスト ボックス 308"/>
        <xdr:cNvSpPr txBox="1"/>
      </xdr:nvSpPr>
      <xdr:spPr>
        <a:xfrm>
          <a:off x="8483111" y="65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108872</xdr:rowOff>
    </xdr:from>
    <xdr:to>
      <xdr:col>41</xdr:col>
      <xdr:colOff>101600</xdr:colOff>
      <xdr:row>38</xdr:row>
      <xdr:rowOff>39022</xdr:rowOff>
    </xdr:to>
    <xdr:sp macro="" textlink="">
      <xdr:nvSpPr>
        <xdr:cNvPr id="310" name="楕円 309"/>
        <xdr:cNvSpPr/>
      </xdr:nvSpPr>
      <xdr:spPr>
        <a:xfrm>
          <a:off x="7810500" y="64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30149</xdr:rowOff>
    </xdr:from>
    <xdr:ext cx="534377" cy="259045"/>
    <xdr:sp macro="" textlink="">
      <xdr:nvSpPr>
        <xdr:cNvPr id="311" name="テキスト ボックス 310"/>
        <xdr:cNvSpPr txBox="1"/>
      </xdr:nvSpPr>
      <xdr:spPr>
        <a:xfrm>
          <a:off x="7594111" y="654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99941</xdr:rowOff>
    </xdr:from>
    <xdr:to>
      <xdr:col>36</xdr:col>
      <xdr:colOff>165100</xdr:colOff>
      <xdr:row>38</xdr:row>
      <xdr:rowOff>30091</xdr:rowOff>
    </xdr:to>
    <xdr:sp macro="" textlink="">
      <xdr:nvSpPr>
        <xdr:cNvPr id="312" name="楕円 311"/>
        <xdr:cNvSpPr/>
      </xdr:nvSpPr>
      <xdr:spPr>
        <a:xfrm>
          <a:off x="6921500" y="64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21218</xdr:rowOff>
    </xdr:from>
    <xdr:ext cx="534377" cy="259045"/>
    <xdr:sp macro="" textlink="">
      <xdr:nvSpPr>
        <xdr:cNvPr id="313" name="テキスト ボックス 312"/>
        <xdr:cNvSpPr txBox="1"/>
      </xdr:nvSpPr>
      <xdr:spPr>
        <a:xfrm>
          <a:off x="6705111" y="65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140829</xdr:rowOff>
    </xdr:from>
    <xdr:to>
      <xdr:col>55</xdr:col>
      <xdr:colOff>0</xdr:colOff>
      <xdr:row>58</xdr:row>
      <xdr:rowOff>141891</xdr:rowOff>
    </xdr:to>
    <xdr:cxnSp macro="">
      <xdr:nvCxnSpPr>
        <xdr:cNvPr id="342" name="直線コネクタ 341"/>
        <xdr:cNvCxnSpPr/>
      </xdr:nvCxnSpPr>
      <xdr:spPr>
        <a:xfrm flipV="1">
          <a:off x="9639300" y="10084929"/>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141891</xdr:rowOff>
    </xdr:from>
    <xdr:to>
      <xdr:col>50</xdr:col>
      <xdr:colOff>114300</xdr:colOff>
      <xdr:row>58</xdr:row>
      <xdr:rowOff>151304</xdr:rowOff>
    </xdr:to>
    <xdr:cxnSp macro="">
      <xdr:nvCxnSpPr>
        <xdr:cNvPr id="345" name="直線コネクタ 344"/>
        <xdr:cNvCxnSpPr/>
      </xdr:nvCxnSpPr>
      <xdr:spPr>
        <a:xfrm flipV="1">
          <a:off x="8750300" y="10085991"/>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151304</xdr:rowOff>
    </xdr:from>
    <xdr:to>
      <xdr:col>45</xdr:col>
      <xdr:colOff>177800</xdr:colOff>
      <xdr:row>59</xdr:row>
      <xdr:rowOff>6576</xdr:rowOff>
    </xdr:to>
    <xdr:cxnSp macro="">
      <xdr:nvCxnSpPr>
        <xdr:cNvPr id="348" name="直線コネクタ 347"/>
        <xdr:cNvCxnSpPr/>
      </xdr:nvCxnSpPr>
      <xdr:spPr>
        <a:xfrm flipV="1">
          <a:off x="7861300" y="10095404"/>
          <a:ext cx="889000" cy="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131857</xdr:rowOff>
    </xdr:from>
    <xdr:to>
      <xdr:col>41</xdr:col>
      <xdr:colOff>50800</xdr:colOff>
      <xdr:row>59</xdr:row>
      <xdr:rowOff>6576</xdr:rowOff>
    </xdr:to>
    <xdr:cxnSp macro="">
      <xdr:nvCxnSpPr>
        <xdr:cNvPr id="351" name="直線コネクタ 350"/>
        <xdr:cNvCxnSpPr/>
      </xdr:nvCxnSpPr>
      <xdr:spPr>
        <a:xfrm>
          <a:off x="6972300" y="10075957"/>
          <a:ext cx="8890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90029</xdr:rowOff>
    </xdr:from>
    <xdr:to>
      <xdr:col>55</xdr:col>
      <xdr:colOff>50800</xdr:colOff>
      <xdr:row>59</xdr:row>
      <xdr:rowOff>20179</xdr:rowOff>
    </xdr:to>
    <xdr:sp macro="" textlink="">
      <xdr:nvSpPr>
        <xdr:cNvPr id="361" name="楕円 360"/>
        <xdr:cNvSpPr/>
      </xdr:nvSpPr>
      <xdr:spPr>
        <a:xfrm>
          <a:off x="10426700" y="100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4956</xdr:rowOff>
    </xdr:from>
    <xdr:ext cx="534377" cy="259045"/>
    <xdr:sp macro="" textlink="">
      <xdr:nvSpPr>
        <xdr:cNvPr id="362" name="普通建設事業費該当値テキスト"/>
        <xdr:cNvSpPr txBox="1"/>
      </xdr:nvSpPr>
      <xdr:spPr>
        <a:xfrm>
          <a:off x="10528300" y="99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91091</xdr:rowOff>
    </xdr:from>
    <xdr:to>
      <xdr:col>50</xdr:col>
      <xdr:colOff>165100</xdr:colOff>
      <xdr:row>59</xdr:row>
      <xdr:rowOff>21241</xdr:rowOff>
    </xdr:to>
    <xdr:sp macro="" textlink="">
      <xdr:nvSpPr>
        <xdr:cNvPr id="363" name="楕円 362"/>
        <xdr:cNvSpPr/>
      </xdr:nvSpPr>
      <xdr:spPr>
        <a:xfrm>
          <a:off x="9588500" y="100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12368</xdr:rowOff>
    </xdr:from>
    <xdr:ext cx="534377" cy="259045"/>
    <xdr:sp macro="" textlink="">
      <xdr:nvSpPr>
        <xdr:cNvPr id="364" name="テキスト ボックス 363"/>
        <xdr:cNvSpPr txBox="1"/>
      </xdr:nvSpPr>
      <xdr:spPr>
        <a:xfrm>
          <a:off x="9372111" y="101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100504</xdr:rowOff>
    </xdr:from>
    <xdr:to>
      <xdr:col>46</xdr:col>
      <xdr:colOff>38100</xdr:colOff>
      <xdr:row>59</xdr:row>
      <xdr:rowOff>30654</xdr:rowOff>
    </xdr:to>
    <xdr:sp macro="" textlink="">
      <xdr:nvSpPr>
        <xdr:cNvPr id="365" name="楕円 364"/>
        <xdr:cNvSpPr/>
      </xdr:nvSpPr>
      <xdr:spPr>
        <a:xfrm>
          <a:off x="8699500" y="100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21781</xdr:rowOff>
    </xdr:from>
    <xdr:ext cx="534377" cy="259045"/>
    <xdr:sp macro="" textlink="">
      <xdr:nvSpPr>
        <xdr:cNvPr id="366" name="テキスト ボックス 365"/>
        <xdr:cNvSpPr txBox="1"/>
      </xdr:nvSpPr>
      <xdr:spPr>
        <a:xfrm>
          <a:off x="8483111" y="101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127226</xdr:rowOff>
    </xdr:from>
    <xdr:to>
      <xdr:col>41</xdr:col>
      <xdr:colOff>101600</xdr:colOff>
      <xdr:row>59</xdr:row>
      <xdr:rowOff>57376</xdr:rowOff>
    </xdr:to>
    <xdr:sp macro="" textlink="">
      <xdr:nvSpPr>
        <xdr:cNvPr id="367" name="楕円 366"/>
        <xdr:cNvSpPr/>
      </xdr:nvSpPr>
      <xdr:spPr>
        <a:xfrm>
          <a:off x="7810500" y="100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48503</xdr:rowOff>
    </xdr:from>
    <xdr:ext cx="534377" cy="259045"/>
    <xdr:sp macro="" textlink="">
      <xdr:nvSpPr>
        <xdr:cNvPr id="368" name="テキスト ボックス 367"/>
        <xdr:cNvSpPr txBox="1"/>
      </xdr:nvSpPr>
      <xdr:spPr>
        <a:xfrm>
          <a:off x="7594111" y="1016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81057</xdr:rowOff>
    </xdr:from>
    <xdr:to>
      <xdr:col>36</xdr:col>
      <xdr:colOff>165100</xdr:colOff>
      <xdr:row>59</xdr:row>
      <xdr:rowOff>11207</xdr:rowOff>
    </xdr:to>
    <xdr:sp macro="" textlink="">
      <xdr:nvSpPr>
        <xdr:cNvPr id="369" name="楕円 368"/>
        <xdr:cNvSpPr/>
      </xdr:nvSpPr>
      <xdr:spPr>
        <a:xfrm>
          <a:off x="6921500" y="100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2334</xdr:rowOff>
    </xdr:from>
    <xdr:ext cx="599010" cy="259045"/>
    <xdr:sp macro="" textlink="">
      <xdr:nvSpPr>
        <xdr:cNvPr id="370" name="テキスト ボックス 369"/>
        <xdr:cNvSpPr txBox="1"/>
      </xdr:nvSpPr>
      <xdr:spPr>
        <a:xfrm>
          <a:off x="6672795" y="1011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91847</xdr:rowOff>
    </xdr:from>
    <xdr:to>
      <xdr:col>55</xdr:col>
      <xdr:colOff>0</xdr:colOff>
      <xdr:row>78</xdr:row>
      <xdr:rowOff>109189</xdr:rowOff>
    </xdr:to>
    <xdr:cxnSp macro="">
      <xdr:nvCxnSpPr>
        <xdr:cNvPr id="397" name="直線コネクタ 396"/>
        <xdr:cNvCxnSpPr/>
      </xdr:nvCxnSpPr>
      <xdr:spPr>
        <a:xfrm flipV="1">
          <a:off x="9639300" y="13464947"/>
          <a:ext cx="8382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109189</xdr:rowOff>
    </xdr:from>
    <xdr:to>
      <xdr:col>50</xdr:col>
      <xdr:colOff>114300</xdr:colOff>
      <xdr:row>78</xdr:row>
      <xdr:rowOff>134817</xdr:rowOff>
    </xdr:to>
    <xdr:cxnSp macro="">
      <xdr:nvCxnSpPr>
        <xdr:cNvPr id="400" name="直線コネクタ 399"/>
        <xdr:cNvCxnSpPr/>
      </xdr:nvCxnSpPr>
      <xdr:spPr>
        <a:xfrm flipV="1">
          <a:off x="8750300" y="13482289"/>
          <a:ext cx="889000" cy="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107068</xdr:rowOff>
    </xdr:from>
    <xdr:to>
      <xdr:col>45</xdr:col>
      <xdr:colOff>177800</xdr:colOff>
      <xdr:row>78</xdr:row>
      <xdr:rowOff>134817</xdr:rowOff>
    </xdr:to>
    <xdr:cxnSp macro="">
      <xdr:nvCxnSpPr>
        <xdr:cNvPr id="403" name="直線コネクタ 402"/>
        <xdr:cNvCxnSpPr/>
      </xdr:nvCxnSpPr>
      <xdr:spPr>
        <a:xfrm>
          <a:off x="7861300" y="13480168"/>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107068</xdr:rowOff>
    </xdr:from>
    <xdr:to>
      <xdr:col>41</xdr:col>
      <xdr:colOff>50800</xdr:colOff>
      <xdr:row>78</xdr:row>
      <xdr:rowOff>128350</xdr:rowOff>
    </xdr:to>
    <xdr:cxnSp macro="">
      <xdr:nvCxnSpPr>
        <xdr:cNvPr id="406" name="直線コネクタ 405"/>
        <xdr:cNvCxnSpPr/>
      </xdr:nvCxnSpPr>
      <xdr:spPr>
        <a:xfrm flipV="1">
          <a:off x="6972300" y="1348016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41047</xdr:rowOff>
    </xdr:from>
    <xdr:to>
      <xdr:col>55</xdr:col>
      <xdr:colOff>50800</xdr:colOff>
      <xdr:row>78</xdr:row>
      <xdr:rowOff>142647</xdr:rowOff>
    </xdr:to>
    <xdr:sp macro="" textlink="">
      <xdr:nvSpPr>
        <xdr:cNvPr id="416" name="楕円 415"/>
        <xdr:cNvSpPr/>
      </xdr:nvSpPr>
      <xdr:spPr>
        <a:xfrm>
          <a:off x="10426700" y="134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127424</xdr:rowOff>
    </xdr:from>
    <xdr:ext cx="534377" cy="259045"/>
    <xdr:sp macro="" textlink="">
      <xdr:nvSpPr>
        <xdr:cNvPr id="417" name="普通建設事業費 （ うち新規整備　）該当値テキスト"/>
        <xdr:cNvSpPr txBox="1"/>
      </xdr:nvSpPr>
      <xdr:spPr>
        <a:xfrm>
          <a:off x="10528300" y="133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58389</xdr:rowOff>
    </xdr:from>
    <xdr:to>
      <xdr:col>50</xdr:col>
      <xdr:colOff>165100</xdr:colOff>
      <xdr:row>78</xdr:row>
      <xdr:rowOff>159989</xdr:rowOff>
    </xdr:to>
    <xdr:sp macro="" textlink="">
      <xdr:nvSpPr>
        <xdr:cNvPr id="418" name="楕円 417"/>
        <xdr:cNvSpPr/>
      </xdr:nvSpPr>
      <xdr:spPr>
        <a:xfrm>
          <a:off x="9588500" y="134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151116</xdr:rowOff>
    </xdr:from>
    <xdr:ext cx="534377" cy="259045"/>
    <xdr:sp macro="" textlink="">
      <xdr:nvSpPr>
        <xdr:cNvPr id="419" name="テキスト ボックス 418"/>
        <xdr:cNvSpPr txBox="1"/>
      </xdr:nvSpPr>
      <xdr:spPr>
        <a:xfrm>
          <a:off x="9372111" y="13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84017</xdr:rowOff>
    </xdr:from>
    <xdr:to>
      <xdr:col>46</xdr:col>
      <xdr:colOff>38100</xdr:colOff>
      <xdr:row>79</xdr:row>
      <xdr:rowOff>14167</xdr:rowOff>
    </xdr:to>
    <xdr:sp macro="" textlink="">
      <xdr:nvSpPr>
        <xdr:cNvPr id="420" name="楕円 419"/>
        <xdr:cNvSpPr/>
      </xdr:nvSpPr>
      <xdr:spPr>
        <a:xfrm>
          <a:off x="8699500" y="134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5294</xdr:rowOff>
    </xdr:from>
    <xdr:ext cx="469744" cy="259045"/>
    <xdr:sp macro="" textlink="">
      <xdr:nvSpPr>
        <xdr:cNvPr id="421" name="テキスト ボックス 420"/>
        <xdr:cNvSpPr txBox="1"/>
      </xdr:nvSpPr>
      <xdr:spPr>
        <a:xfrm>
          <a:off x="8515428" y="135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56268</xdr:rowOff>
    </xdr:from>
    <xdr:to>
      <xdr:col>41</xdr:col>
      <xdr:colOff>101600</xdr:colOff>
      <xdr:row>78</xdr:row>
      <xdr:rowOff>157868</xdr:rowOff>
    </xdr:to>
    <xdr:sp macro="" textlink="">
      <xdr:nvSpPr>
        <xdr:cNvPr id="422" name="楕円 421"/>
        <xdr:cNvSpPr/>
      </xdr:nvSpPr>
      <xdr:spPr>
        <a:xfrm>
          <a:off x="7810500" y="134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148995</xdr:rowOff>
    </xdr:from>
    <xdr:ext cx="534377" cy="259045"/>
    <xdr:sp macro="" textlink="">
      <xdr:nvSpPr>
        <xdr:cNvPr id="423" name="テキスト ボックス 422"/>
        <xdr:cNvSpPr txBox="1"/>
      </xdr:nvSpPr>
      <xdr:spPr>
        <a:xfrm>
          <a:off x="7594111" y="135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77550</xdr:rowOff>
    </xdr:from>
    <xdr:to>
      <xdr:col>36</xdr:col>
      <xdr:colOff>165100</xdr:colOff>
      <xdr:row>79</xdr:row>
      <xdr:rowOff>7700</xdr:rowOff>
    </xdr:to>
    <xdr:sp macro="" textlink="">
      <xdr:nvSpPr>
        <xdr:cNvPr id="424" name="楕円 423"/>
        <xdr:cNvSpPr/>
      </xdr:nvSpPr>
      <xdr:spPr>
        <a:xfrm>
          <a:off x="6921500" y="134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170277</xdr:rowOff>
    </xdr:from>
    <xdr:ext cx="469744" cy="259045"/>
    <xdr:sp macro="" textlink="">
      <xdr:nvSpPr>
        <xdr:cNvPr id="425" name="テキスト ボックス 424"/>
        <xdr:cNvSpPr txBox="1"/>
      </xdr:nvSpPr>
      <xdr:spPr>
        <a:xfrm>
          <a:off x="6737428" y="1354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13322</xdr:rowOff>
    </xdr:from>
    <xdr:to>
      <xdr:col>55</xdr:col>
      <xdr:colOff>0</xdr:colOff>
      <xdr:row>99</xdr:row>
      <xdr:rowOff>36970</xdr:rowOff>
    </xdr:to>
    <xdr:cxnSp macro="">
      <xdr:nvCxnSpPr>
        <xdr:cNvPr id="456" name="直線コネクタ 455"/>
        <xdr:cNvCxnSpPr/>
      </xdr:nvCxnSpPr>
      <xdr:spPr>
        <a:xfrm>
          <a:off x="9639300" y="16986872"/>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13322</xdr:rowOff>
    </xdr:from>
    <xdr:to>
      <xdr:col>50</xdr:col>
      <xdr:colOff>114300</xdr:colOff>
      <xdr:row>99</xdr:row>
      <xdr:rowOff>30632</xdr:rowOff>
    </xdr:to>
    <xdr:cxnSp macro="">
      <xdr:nvCxnSpPr>
        <xdr:cNvPr id="459" name="直線コネクタ 458"/>
        <xdr:cNvCxnSpPr/>
      </xdr:nvCxnSpPr>
      <xdr:spPr>
        <a:xfrm flipV="1">
          <a:off x="8750300" y="16986872"/>
          <a:ext cx="889000" cy="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30632</xdr:rowOff>
    </xdr:from>
    <xdr:to>
      <xdr:col>45</xdr:col>
      <xdr:colOff>177800</xdr:colOff>
      <xdr:row>99</xdr:row>
      <xdr:rowOff>70151</xdr:rowOff>
    </xdr:to>
    <xdr:cxnSp macro="">
      <xdr:nvCxnSpPr>
        <xdr:cNvPr id="462" name="直線コネクタ 461"/>
        <xdr:cNvCxnSpPr/>
      </xdr:nvCxnSpPr>
      <xdr:spPr>
        <a:xfrm flipV="1">
          <a:off x="7861300" y="17004182"/>
          <a:ext cx="889000" cy="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157063</xdr:rowOff>
    </xdr:from>
    <xdr:to>
      <xdr:col>41</xdr:col>
      <xdr:colOff>50800</xdr:colOff>
      <xdr:row>99</xdr:row>
      <xdr:rowOff>70151</xdr:rowOff>
    </xdr:to>
    <xdr:cxnSp macro="">
      <xdr:nvCxnSpPr>
        <xdr:cNvPr id="465" name="直線コネクタ 464"/>
        <xdr:cNvCxnSpPr/>
      </xdr:nvCxnSpPr>
      <xdr:spPr>
        <a:xfrm>
          <a:off x="6972300" y="16959163"/>
          <a:ext cx="889000" cy="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157620</xdr:rowOff>
    </xdr:from>
    <xdr:to>
      <xdr:col>55</xdr:col>
      <xdr:colOff>50800</xdr:colOff>
      <xdr:row>99</xdr:row>
      <xdr:rowOff>87770</xdr:rowOff>
    </xdr:to>
    <xdr:sp macro="" textlink="">
      <xdr:nvSpPr>
        <xdr:cNvPr id="475" name="楕円 474"/>
        <xdr:cNvSpPr/>
      </xdr:nvSpPr>
      <xdr:spPr>
        <a:xfrm>
          <a:off x="10426700" y="169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72547</xdr:rowOff>
    </xdr:from>
    <xdr:ext cx="534377" cy="259045"/>
    <xdr:sp macro="" textlink="">
      <xdr:nvSpPr>
        <xdr:cNvPr id="476" name="普通建設事業費 （ うち更新整備　）該当値テキスト"/>
        <xdr:cNvSpPr txBox="1"/>
      </xdr:nvSpPr>
      <xdr:spPr>
        <a:xfrm>
          <a:off x="10528300" y="168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133972</xdr:rowOff>
    </xdr:from>
    <xdr:to>
      <xdr:col>50</xdr:col>
      <xdr:colOff>165100</xdr:colOff>
      <xdr:row>99</xdr:row>
      <xdr:rowOff>64122</xdr:rowOff>
    </xdr:to>
    <xdr:sp macro="" textlink="">
      <xdr:nvSpPr>
        <xdr:cNvPr id="477" name="楕円 476"/>
        <xdr:cNvSpPr/>
      </xdr:nvSpPr>
      <xdr:spPr>
        <a:xfrm>
          <a:off x="9588500" y="169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55249</xdr:rowOff>
    </xdr:from>
    <xdr:ext cx="534377" cy="259045"/>
    <xdr:sp macro="" textlink="">
      <xdr:nvSpPr>
        <xdr:cNvPr id="478" name="テキスト ボックス 477"/>
        <xdr:cNvSpPr txBox="1"/>
      </xdr:nvSpPr>
      <xdr:spPr>
        <a:xfrm>
          <a:off x="9372111" y="1702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151282</xdr:rowOff>
    </xdr:from>
    <xdr:to>
      <xdr:col>46</xdr:col>
      <xdr:colOff>38100</xdr:colOff>
      <xdr:row>99</xdr:row>
      <xdr:rowOff>81432</xdr:rowOff>
    </xdr:to>
    <xdr:sp macro="" textlink="">
      <xdr:nvSpPr>
        <xdr:cNvPr id="479" name="楕円 478"/>
        <xdr:cNvSpPr/>
      </xdr:nvSpPr>
      <xdr:spPr>
        <a:xfrm>
          <a:off x="8699500" y="169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72559</xdr:rowOff>
    </xdr:from>
    <xdr:ext cx="534377" cy="259045"/>
    <xdr:sp macro="" textlink="">
      <xdr:nvSpPr>
        <xdr:cNvPr id="480" name="テキスト ボックス 479"/>
        <xdr:cNvSpPr txBox="1"/>
      </xdr:nvSpPr>
      <xdr:spPr>
        <a:xfrm>
          <a:off x="8483111" y="170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19351</xdr:rowOff>
    </xdr:from>
    <xdr:to>
      <xdr:col>41</xdr:col>
      <xdr:colOff>101600</xdr:colOff>
      <xdr:row>99</xdr:row>
      <xdr:rowOff>120951</xdr:rowOff>
    </xdr:to>
    <xdr:sp macro="" textlink="">
      <xdr:nvSpPr>
        <xdr:cNvPr id="481" name="楕円 480"/>
        <xdr:cNvSpPr/>
      </xdr:nvSpPr>
      <xdr:spPr>
        <a:xfrm>
          <a:off x="7810500" y="169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112078</xdr:rowOff>
    </xdr:from>
    <xdr:ext cx="534377" cy="259045"/>
    <xdr:sp macro="" textlink="">
      <xdr:nvSpPr>
        <xdr:cNvPr id="482" name="テキスト ボックス 481"/>
        <xdr:cNvSpPr txBox="1"/>
      </xdr:nvSpPr>
      <xdr:spPr>
        <a:xfrm>
          <a:off x="7594111" y="170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106263</xdr:rowOff>
    </xdr:from>
    <xdr:to>
      <xdr:col>36</xdr:col>
      <xdr:colOff>165100</xdr:colOff>
      <xdr:row>99</xdr:row>
      <xdr:rowOff>36413</xdr:rowOff>
    </xdr:to>
    <xdr:sp macro="" textlink="">
      <xdr:nvSpPr>
        <xdr:cNvPr id="483" name="楕円 482"/>
        <xdr:cNvSpPr/>
      </xdr:nvSpPr>
      <xdr:spPr>
        <a:xfrm>
          <a:off x="6921500" y="169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27540</xdr:rowOff>
    </xdr:from>
    <xdr:ext cx="599010" cy="259045"/>
    <xdr:sp macro="" textlink="">
      <xdr:nvSpPr>
        <xdr:cNvPr id="484" name="テキスト ボックス 483"/>
        <xdr:cNvSpPr txBox="1"/>
      </xdr:nvSpPr>
      <xdr:spPr>
        <a:xfrm>
          <a:off x="6672795" y="1700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30936</xdr:rowOff>
    </xdr:from>
    <xdr:to>
      <xdr:col>85</xdr:col>
      <xdr:colOff>127000</xdr:colOff>
      <xdr:row>78</xdr:row>
      <xdr:rowOff>38661</xdr:rowOff>
    </xdr:to>
    <xdr:cxnSp macro="">
      <xdr:nvCxnSpPr>
        <xdr:cNvPr id="615" name="直線コネクタ 614"/>
        <xdr:cNvCxnSpPr/>
      </xdr:nvCxnSpPr>
      <xdr:spPr>
        <a:xfrm flipV="1">
          <a:off x="15481300" y="13404036"/>
          <a:ext cx="8382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38661</xdr:rowOff>
    </xdr:from>
    <xdr:to>
      <xdr:col>81</xdr:col>
      <xdr:colOff>50800</xdr:colOff>
      <xdr:row>78</xdr:row>
      <xdr:rowOff>43331</xdr:rowOff>
    </xdr:to>
    <xdr:cxnSp macro="">
      <xdr:nvCxnSpPr>
        <xdr:cNvPr id="618" name="直線コネクタ 617"/>
        <xdr:cNvCxnSpPr/>
      </xdr:nvCxnSpPr>
      <xdr:spPr>
        <a:xfrm flipV="1">
          <a:off x="14592300" y="1341176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43331</xdr:rowOff>
    </xdr:from>
    <xdr:to>
      <xdr:col>76</xdr:col>
      <xdr:colOff>114300</xdr:colOff>
      <xdr:row>78</xdr:row>
      <xdr:rowOff>48516</xdr:rowOff>
    </xdr:to>
    <xdr:cxnSp macro="">
      <xdr:nvCxnSpPr>
        <xdr:cNvPr id="621" name="直線コネクタ 620"/>
        <xdr:cNvCxnSpPr/>
      </xdr:nvCxnSpPr>
      <xdr:spPr>
        <a:xfrm flipV="1">
          <a:off x="13703300" y="13416431"/>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45583</xdr:rowOff>
    </xdr:from>
    <xdr:to>
      <xdr:col>71</xdr:col>
      <xdr:colOff>177800</xdr:colOff>
      <xdr:row>78</xdr:row>
      <xdr:rowOff>48516</xdr:rowOff>
    </xdr:to>
    <xdr:cxnSp macro="">
      <xdr:nvCxnSpPr>
        <xdr:cNvPr id="624" name="直線コネクタ 623"/>
        <xdr:cNvCxnSpPr/>
      </xdr:nvCxnSpPr>
      <xdr:spPr>
        <a:xfrm>
          <a:off x="12814300" y="13418683"/>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151586</xdr:rowOff>
    </xdr:from>
    <xdr:to>
      <xdr:col>85</xdr:col>
      <xdr:colOff>177800</xdr:colOff>
      <xdr:row>78</xdr:row>
      <xdr:rowOff>81736</xdr:rowOff>
    </xdr:to>
    <xdr:sp macro="" textlink="">
      <xdr:nvSpPr>
        <xdr:cNvPr id="634" name="楕円 633"/>
        <xdr:cNvSpPr/>
      </xdr:nvSpPr>
      <xdr:spPr>
        <a:xfrm>
          <a:off x="16268700" y="133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66513</xdr:rowOff>
    </xdr:from>
    <xdr:ext cx="534377" cy="259045"/>
    <xdr:sp macro="" textlink="">
      <xdr:nvSpPr>
        <xdr:cNvPr id="635" name="公債費該当値テキスト"/>
        <xdr:cNvSpPr txBox="1"/>
      </xdr:nvSpPr>
      <xdr:spPr>
        <a:xfrm>
          <a:off x="16370300" y="132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159311</xdr:rowOff>
    </xdr:from>
    <xdr:to>
      <xdr:col>81</xdr:col>
      <xdr:colOff>101600</xdr:colOff>
      <xdr:row>78</xdr:row>
      <xdr:rowOff>89461</xdr:rowOff>
    </xdr:to>
    <xdr:sp macro="" textlink="">
      <xdr:nvSpPr>
        <xdr:cNvPr id="636" name="楕円 635"/>
        <xdr:cNvSpPr/>
      </xdr:nvSpPr>
      <xdr:spPr>
        <a:xfrm>
          <a:off x="15430500" y="133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80588</xdr:rowOff>
    </xdr:from>
    <xdr:ext cx="534377" cy="259045"/>
    <xdr:sp macro="" textlink="">
      <xdr:nvSpPr>
        <xdr:cNvPr id="637" name="テキスト ボックス 636"/>
        <xdr:cNvSpPr txBox="1"/>
      </xdr:nvSpPr>
      <xdr:spPr>
        <a:xfrm>
          <a:off x="15214111" y="134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163981</xdr:rowOff>
    </xdr:from>
    <xdr:to>
      <xdr:col>76</xdr:col>
      <xdr:colOff>165100</xdr:colOff>
      <xdr:row>78</xdr:row>
      <xdr:rowOff>94131</xdr:rowOff>
    </xdr:to>
    <xdr:sp macro="" textlink="">
      <xdr:nvSpPr>
        <xdr:cNvPr id="638" name="楕円 637"/>
        <xdr:cNvSpPr/>
      </xdr:nvSpPr>
      <xdr:spPr>
        <a:xfrm>
          <a:off x="14541500" y="133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85258</xdr:rowOff>
    </xdr:from>
    <xdr:ext cx="534377" cy="259045"/>
    <xdr:sp macro="" textlink="">
      <xdr:nvSpPr>
        <xdr:cNvPr id="639" name="テキスト ボックス 638"/>
        <xdr:cNvSpPr txBox="1"/>
      </xdr:nvSpPr>
      <xdr:spPr>
        <a:xfrm>
          <a:off x="14325111" y="134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169166</xdr:rowOff>
    </xdr:from>
    <xdr:to>
      <xdr:col>72</xdr:col>
      <xdr:colOff>38100</xdr:colOff>
      <xdr:row>78</xdr:row>
      <xdr:rowOff>99316</xdr:rowOff>
    </xdr:to>
    <xdr:sp macro="" textlink="">
      <xdr:nvSpPr>
        <xdr:cNvPr id="640" name="楕円 639"/>
        <xdr:cNvSpPr/>
      </xdr:nvSpPr>
      <xdr:spPr>
        <a:xfrm>
          <a:off x="13652500" y="133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90443</xdr:rowOff>
    </xdr:from>
    <xdr:ext cx="534377" cy="259045"/>
    <xdr:sp macro="" textlink="">
      <xdr:nvSpPr>
        <xdr:cNvPr id="641" name="テキスト ボックス 640"/>
        <xdr:cNvSpPr txBox="1"/>
      </xdr:nvSpPr>
      <xdr:spPr>
        <a:xfrm>
          <a:off x="13436111" y="13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166233</xdr:rowOff>
    </xdr:from>
    <xdr:to>
      <xdr:col>67</xdr:col>
      <xdr:colOff>101600</xdr:colOff>
      <xdr:row>78</xdr:row>
      <xdr:rowOff>96383</xdr:rowOff>
    </xdr:to>
    <xdr:sp macro="" textlink="">
      <xdr:nvSpPr>
        <xdr:cNvPr id="642" name="楕円 641"/>
        <xdr:cNvSpPr/>
      </xdr:nvSpPr>
      <xdr:spPr>
        <a:xfrm>
          <a:off x="12763500" y="13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87510</xdr:rowOff>
    </xdr:from>
    <xdr:ext cx="534377" cy="259045"/>
    <xdr:sp macro="" textlink="">
      <xdr:nvSpPr>
        <xdr:cNvPr id="643" name="テキスト ボックス 642"/>
        <xdr:cNvSpPr txBox="1"/>
      </xdr:nvSpPr>
      <xdr:spPr>
        <a:xfrm>
          <a:off x="12547111" y="134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82466</xdr:rowOff>
    </xdr:from>
    <xdr:to>
      <xdr:col>85</xdr:col>
      <xdr:colOff>127000</xdr:colOff>
      <xdr:row>98</xdr:row>
      <xdr:rowOff>121552</xdr:rowOff>
    </xdr:to>
    <xdr:cxnSp macro="">
      <xdr:nvCxnSpPr>
        <xdr:cNvPr id="672" name="直線コネクタ 671"/>
        <xdr:cNvCxnSpPr/>
      </xdr:nvCxnSpPr>
      <xdr:spPr>
        <a:xfrm flipV="1">
          <a:off x="15481300" y="16884566"/>
          <a:ext cx="838200" cy="3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121552</xdr:rowOff>
    </xdr:from>
    <xdr:to>
      <xdr:col>81</xdr:col>
      <xdr:colOff>50800</xdr:colOff>
      <xdr:row>99</xdr:row>
      <xdr:rowOff>32279</xdr:rowOff>
    </xdr:to>
    <xdr:cxnSp macro="">
      <xdr:nvCxnSpPr>
        <xdr:cNvPr id="675" name="直線コネクタ 674"/>
        <xdr:cNvCxnSpPr/>
      </xdr:nvCxnSpPr>
      <xdr:spPr>
        <a:xfrm flipV="1">
          <a:off x="14592300" y="16923652"/>
          <a:ext cx="889000" cy="8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14825</xdr:rowOff>
    </xdr:from>
    <xdr:to>
      <xdr:col>76</xdr:col>
      <xdr:colOff>114300</xdr:colOff>
      <xdr:row>99</xdr:row>
      <xdr:rowOff>32279</xdr:rowOff>
    </xdr:to>
    <xdr:cxnSp macro="">
      <xdr:nvCxnSpPr>
        <xdr:cNvPr id="678" name="直線コネクタ 677"/>
        <xdr:cNvCxnSpPr/>
      </xdr:nvCxnSpPr>
      <xdr:spPr>
        <a:xfrm>
          <a:off x="13703300" y="16988375"/>
          <a:ext cx="8890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7018</xdr:rowOff>
    </xdr:from>
    <xdr:to>
      <xdr:col>71</xdr:col>
      <xdr:colOff>177800</xdr:colOff>
      <xdr:row>99</xdr:row>
      <xdr:rowOff>14825</xdr:rowOff>
    </xdr:to>
    <xdr:cxnSp macro="">
      <xdr:nvCxnSpPr>
        <xdr:cNvPr id="681" name="直線コネクタ 680"/>
        <xdr:cNvCxnSpPr/>
      </xdr:nvCxnSpPr>
      <xdr:spPr>
        <a:xfrm>
          <a:off x="12814300" y="16980568"/>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31666</xdr:rowOff>
    </xdr:from>
    <xdr:to>
      <xdr:col>85</xdr:col>
      <xdr:colOff>177800</xdr:colOff>
      <xdr:row>98</xdr:row>
      <xdr:rowOff>133266</xdr:rowOff>
    </xdr:to>
    <xdr:sp macro="" textlink="">
      <xdr:nvSpPr>
        <xdr:cNvPr id="691" name="楕円 690"/>
        <xdr:cNvSpPr/>
      </xdr:nvSpPr>
      <xdr:spPr>
        <a:xfrm>
          <a:off x="16268700" y="168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10093</xdr:rowOff>
    </xdr:from>
    <xdr:ext cx="534377" cy="259045"/>
    <xdr:sp macro="" textlink="">
      <xdr:nvSpPr>
        <xdr:cNvPr id="692" name="積立金該当値テキスト"/>
        <xdr:cNvSpPr txBox="1"/>
      </xdr:nvSpPr>
      <xdr:spPr>
        <a:xfrm>
          <a:off x="16370300" y="1681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70752</xdr:rowOff>
    </xdr:from>
    <xdr:to>
      <xdr:col>81</xdr:col>
      <xdr:colOff>101600</xdr:colOff>
      <xdr:row>99</xdr:row>
      <xdr:rowOff>902</xdr:rowOff>
    </xdr:to>
    <xdr:sp macro="" textlink="">
      <xdr:nvSpPr>
        <xdr:cNvPr id="693" name="楕円 692"/>
        <xdr:cNvSpPr/>
      </xdr:nvSpPr>
      <xdr:spPr>
        <a:xfrm>
          <a:off x="15430500" y="16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163479</xdr:rowOff>
    </xdr:from>
    <xdr:ext cx="534377" cy="259045"/>
    <xdr:sp macro="" textlink="">
      <xdr:nvSpPr>
        <xdr:cNvPr id="694" name="テキスト ボックス 693"/>
        <xdr:cNvSpPr txBox="1"/>
      </xdr:nvSpPr>
      <xdr:spPr>
        <a:xfrm>
          <a:off x="15214111" y="169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152929</xdr:rowOff>
    </xdr:from>
    <xdr:to>
      <xdr:col>76</xdr:col>
      <xdr:colOff>165100</xdr:colOff>
      <xdr:row>99</xdr:row>
      <xdr:rowOff>83079</xdr:rowOff>
    </xdr:to>
    <xdr:sp macro="" textlink="">
      <xdr:nvSpPr>
        <xdr:cNvPr id="695" name="楕円 694"/>
        <xdr:cNvSpPr/>
      </xdr:nvSpPr>
      <xdr:spPr>
        <a:xfrm>
          <a:off x="14541500" y="169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74206</xdr:rowOff>
    </xdr:from>
    <xdr:ext cx="469744" cy="259045"/>
    <xdr:sp macro="" textlink="">
      <xdr:nvSpPr>
        <xdr:cNvPr id="696" name="テキスト ボックス 695"/>
        <xdr:cNvSpPr txBox="1"/>
      </xdr:nvSpPr>
      <xdr:spPr>
        <a:xfrm>
          <a:off x="14357428" y="170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135475</xdr:rowOff>
    </xdr:from>
    <xdr:to>
      <xdr:col>72</xdr:col>
      <xdr:colOff>38100</xdr:colOff>
      <xdr:row>99</xdr:row>
      <xdr:rowOff>65625</xdr:rowOff>
    </xdr:to>
    <xdr:sp macro="" textlink="">
      <xdr:nvSpPr>
        <xdr:cNvPr id="697" name="楕円 696"/>
        <xdr:cNvSpPr/>
      </xdr:nvSpPr>
      <xdr:spPr>
        <a:xfrm>
          <a:off x="13652500" y="169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56752</xdr:rowOff>
    </xdr:from>
    <xdr:ext cx="534377" cy="259045"/>
    <xdr:sp macro="" textlink="">
      <xdr:nvSpPr>
        <xdr:cNvPr id="698" name="テキスト ボックス 697"/>
        <xdr:cNvSpPr txBox="1"/>
      </xdr:nvSpPr>
      <xdr:spPr>
        <a:xfrm>
          <a:off x="13436111" y="1703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127668</xdr:rowOff>
    </xdr:from>
    <xdr:to>
      <xdr:col>67</xdr:col>
      <xdr:colOff>101600</xdr:colOff>
      <xdr:row>99</xdr:row>
      <xdr:rowOff>57818</xdr:rowOff>
    </xdr:to>
    <xdr:sp macro="" textlink="">
      <xdr:nvSpPr>
        <xdr:cNvPr id="699" name="楕円 698"/>
        <xdr:cNvSpPr/>
      </xdr:nvSpPr>
      <xdr:spPr>
        <a:xfrm>
          <a:off x="12763500" y="169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48945</xdr:rowOff>
    </xdr:from>
    <xdr:ext cx="534377" cy="259045"/>
    <xdr:sp macro="" textlink="">
      <xdr:nvSpPr>
        <xdr:cNvPr id="700" name="テキスト ボックス 699"/>
        <xdr:cNvSpPr txBox="1"/>
      </xdr:nvSpPr>
      <xdr:spPr>
        <a:xfrm>
          <a:off x="12547111" y="170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169075</xdr:rowOff>
    </xdr:from>
    <xdr:to>
      <xdr:col>116</xdr:col>
      <xdr:colOff>63500</xdr:colOff>
      <xdr:row>76</xdr:row>
      <xdr:rowOff>3378</xdr:rowOff>
    </xdr:to>
    <xdr:cxnSp macro="">
      <xdr:nvCxnSpPr>
        <xdr:cNvPr id="841" name="直線コネクタ 840"/>
        <xdr:cNvCxnSpPr/>
      </xdr:nvCxnSpPr>
      <xdr:spPr>
        <a:xfrm flipV="1">
          <a:off x="21323300" y="1302782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3378</xdr:rowOff>
    </xdr:from>
    <xdr:to>
      <xdr:col>111</xdr:col>
      <xdr:colOff>177800</xdr:colOff>
      <xdr:row>76</xdr:row>
      <xdr:rowOff>7683</xdr:rowOff>
    </xdr:to>
    <xdr:cxnSp macro="">
      <xdr:nvCxnSpPr>
        <xdr:cNvPr id="844" name="直線コネクタ 843"/>
        <xdr:cNvCxnSpPr/>
      </xdr:nvCxnSpPr>
      <xdr:spPr>
        <a:xfrm flipV="1">
          <a:off x="20434300" y="1303357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7683</xdr:rowOff>
    </xdr:from>
    <xdr:to>
      <xdr:col>107</xdr:col>
      <xdr:colOff>50800</xdr:colOff>
      <xdr:row>76</xdr:row>
      <xdr:rowOff>26260</xdr:rowOff>
    </xdr:to>
    <xdr:cxnSp macro="">
      <xdr:nvCxnSpPr>
        <xdr:cNvPr id="847" name="直線コネクタ 846"/>
        <xdr:cNvCxnSpPr/>
      </xdr:nvCxnSpPr>
      <xdr:spPr>
        <a:xfrm flipV="1">
          <a:off x="19545300" y="13037883"/>
          <a:ext cx="8890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26260</xdr:rowOff>
    </xdr:from>
    <xdr:to>
      <xdr:col>102</xdr:col>
      <xdr:colOff>114300</xdr:colOff>
      <xdr:row>76</xdr:row>
      <xdr:rowOff>54051</xdr:rowOff>
    </xdr:to>
    <xdr:cxnSp macro="">
      <xdr:nvCxnSpPr>
        <xdr:cNvPr id="850" name="直線コネクタ 849"/>
        <xdr:cNvCxnSpPr/>
      </xdr:nvCxnSpPr>
      <xdr:spPr>
        <a:xfrm flipV="1">
          <a:off x="18656300" y="13056460"/>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118275</xdr:rowOff>
    </xdr:from>
    <xdr:to>
      <xdr:col>116</xdr:col>
      <xdr:colOff>114300</xdr:colOff>
      <xdr:row>76</xdr:row>
      <xdr:rowOff>48425</xdr:rowOff>
    </xdr:to>
    <xdr:sp macro="" textlink="">
      <xdr:nvSpPr>
        <xdr:cNvPr id="860" name="楕円 859"/>
        <xdr:cNvSpPr/>
      </xdr:nvSpPr>
      <xdr:spPr>
        <a:xfrm>
          <a:off x="22110700" y="129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96702</xdr:rowOff>
    </xdr:from>
    <xdr:ext cx="534377" cy="259045"/>
    <xdr:sp macro="" textlink="">
      <xdr:nvSpPr>
        <xdr:cNvPr id="861" name="繰出金該当値テキスト"/>
        <xdr:cNvSpPr txBox="1"/>
      </xdr:nvSpPr>
      <xdr:spPr>
        <a:xfrm>
          <a:off x="22212300" y="129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124028</xdr:rowOff>
    </xdr:from>
    <xdr:to>
      <xdr:col>112</xdr:col>
      <xdr:colOff>38100</xdr:colOff>
      <xdr:row>76</xdr:row>
      <xdr:rowOff>54178</xdr:rowOff>
    </xdr:to>
    <xdr:sp macro="" textlink="">
      <xdr:nvSpPr>
        <xdr:cNvPr id="862" name="楕円 861"/>
        <xdr:cNvSpPr/>
      </xdr:nvSpPr>
      <xdr:spPr>
        <a:xfrm>
          <a:off x="21272500" y="129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45305</xdr:rowOff>
    </xdr:from>
    <xdr:ext cx="534377" cy="259045"/>
    <xdr:sp macro="" textlink="">
      <xdr:nvSpPr>
        <xdr:cNvPr id="863" name="テキスト ボックス 862"/>
        <xdr:cNvSpPr txBox="1"/>
      </xdr:nvSpPr>
      <xdr:spPr>
        <a:xfrm>
          <a:off x="21056111" y="130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128333</xdr:rowOff>
    </xdr:from>
    <xdr:to>
      <xdr:col>107</xdr:col>
      <xdr:colOff>101600</xdr:colOff>
      <xdr:row>76</xdr:row>
      <xdr:rowOff>58483</xdr:rowOff>
    </xdr:to>
    <xdr:sp macro="" textlink="">
      <xdr:nvSpPr>
        <xdr:cNvPr id="864" name="楕円 863"/>
        <xdr:cNvSpPr/>
      </xdr:nvSpPr>
      <xdr:spPr>
        <a:xfrm>
          <a:off x="203835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49610</xdr:rowOff>
    </xdr:from>
    <xdr:ext cx="534377" cy="259045"/>
    <xdr:sp macro="" textlink="">
      <xdr:nvSpPr>
        <xdr:cNvPr id="865" name="テキスト ボックス 864"/>
        <xdr:cNvSpPr txBox="1"/>
      </xdr:nvSpPr>
      <xdr:spPr>
        <a:xfrm>
          <a:off x="20167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146910</xdr:rowOff>
    </xdr:from>
    <xdr:to>
      <xdr:col>102</xdr:col>
      <xdr:colOff>165100</xdr:colOff>
      <xdr:row>76</xdr:row>
      <xdr:rowOff>77060</xdr:rowOff>
    </xdr:to>
    <xdr:sp macro="" textlink="">
      <xdr:nvSpPr>
        <xdr:cNvPr id="866" name="楕円 865"/>
        <xdr:cNvSpPr/>
      </xdr:nvSpPr>
      <xdr:spPr>
        <a:xfrm>
          <a:off x="19494500" y="13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68187</xdr:rowOff>
    </xdr:from>
    <xdr:ext cx="534377" cy="259045"/>
    <xdr:sp macro="" textlink="">
      <xdr:nvSpPr>
        <xdr:cNvPr id="867" name="テキスト ボックス 866"/>
        <xdr:cNvSpPr txBox="1"/>
      </xdr:nvSpPr>
      <xdr:spPr>
        <a:xfrm>
          <a:off x="19278111" y="130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3251</xdr:rowOff>
    </xdr:from>
    <xdr:to>
      <xdr:col>98</xdr:col>
      <xdr:colOff>38100</xdr:colOff>
      <xdr:row>76</xdr:row>
      <xdr:rowOff>104851</xdr:rowOff>
    </xdr:to>
    <xdr:sp macro="" textlink="">
      <xdr:nvSpPr>
        <xdr:cNvPr id="868" name="楕円 867"/>
        <xdr:cNvSpPr/>
      </xdr:nvSpPr>
      <xdr:spPr>
        <a:xfrm>
          <a:off x="18605500" y="130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95978</xdr:rowOff>
    </xdr:from>
    <xdr:ext cx="534377" cy="259045"/>
    <xdr:sp macro="" textlink="">
      <xdr:nvSpPr>
        <xdr:cNvPr id="869" name="テキスト ボックス 868"/>
        <xdr:cNvSpPr txBox="1"/>
      </xdr:nvSpPr>
      <xdr:spPr>
        <a:xfrm>
          <a:off x="18389111" y="131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おける性質別歳出の特徴として、まずは義務的経費としては、令和３年度に新規採用職員５名及び新型コロナウイルスワクチン接種会場の従事者に係る経費、退職者数が増加したことにより退職金が増額したことにより、人件費の住民一人当たりのコストが前年度に比べると１８，３５７円増額の１３８，０８４円となった。扶助費については、子育て世帯等臨時特別支援事業による増額となり、住民一人当たりのコストが前年度に比べると２２，７２３円増額の７５，７８９円となった、公債費においては、令和３年度に償還がはじまった町債があるため増額となり、住民一人当たりのコストが前年度に比べると３，３７９円増額の４５，５７８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続いて、投資的経費としては、西桂小中学校の屋内運動場空調設備工事の完了により普通建設事業費（うち更新設備）は減額となっているが、公有財産の土地購入や新庁舎建設事業における実施設計業務により普通建設事業費（うち新規整備）は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の完了による関連機器購入費の購入等が済んだため減額、また補助費等についても特別定額給付金事業の完了による減額となった。積立金については、高校施設整備基金への積立による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
4,096
15.22
3,006,798
2,907,858
67,120
1,779,036
1,705,797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11031</xdr:rowOff>
    </xdr:from>
    <xdr:to>
      <xdr:col>24</xdr:col>
      <xdr:colOff>63500</xdr:colOff>
      <xdr:row>38</xdr:row>
      <xdr:rowOff>25236</xdr:rowOff>
    </xdr:to>
    <xdr:cxnSp macro="">
      <xdr:nvCxnSpPr>
        <xdr:cNvPr id="62" name="直線コネクタ 61"/>
        <xdr:cNvCxnSpPr/>
      </xdr:nvCxnSpPr>
      <xdr:spPr>
        <a:xfrm flipV="1">
          <a:off x="3797300" y="6526131"/>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13708</xdr:rowOff>
    </xdr:from>
    <xdr:to>
      <xdr:col>19</xdr:col>
      <xdr:colOff>177800</xdr:colOff>
      <xdr:row>38</xdr:row>
      <xdr:rowOff>25236</xdr:rowOff>
    </xdr:to>
    <xdr:cxnSp macro="">
      <xdr:nvCxnSpPr>
        <xdr:cNvPr id="65" name="直線コネクタ 64"/>
        <xdr:cNvCxnSpPr/>
      </xdr:nvCxnSpPr>
      <xdr:spPr>
        <a:xfrm>
          <a:off x="2908300" y="652880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13708</xdr:rowOff>
    </xdr:from>
    <xdr:to>
      <xdr:col>15</xdr:col>
      <xdr:colOff>50800</xdr:colOff>
      <xdr:row>38</xdr:row>
      <xdr:rowOff>13970</xdr:rowOff>
    </xdr:to>
    <xdr:cxnSp macro="">
      <xdr:nvCxnSpPr>
        <xdr:cNvPr id="68" name="直線コネクタ 67"/>
        <xdr:cNvCxnSpPr/>
      </xdr:nvCxnSpPr>
      <xdr:spPr>
        <a:xfrm flipV="1">
          <a:off x="2019300" y="6528808"/>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5446</xdr:rowOff>
    </xdr:from>
    <xdr:to>
      <xdr:col>10</xdr:col>
      <xdr:colOff>114300</xdr:colOff>
      <xdr:row>38</xdr:row>
      <xdr:rowOff>13970</xdr:rowOff>
    </xdr:to>
    <xdr:cxnSp macro="">
      <xdr:nvCxnSpPr>
        <xdr:cNvPr id="71" name="直線コネクタ 70"/>
        <xdr:cNvCxnSpPr/>
      </xdr:nvCxnSpPr>
      <xdr:spPr>
        <a:xfrm>
          <a:off x="1130300" y="6520546"/>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131681</xdr:rowOff>
    </xdr:from>
    <xdr:to>
      <xdr:col>24</xdr:col>
      <xdr:colOff>114300</xdr:colOff>
      <xdr:row>38</xdr:row>
      <xdr:rowOff>61830</xdr:rowOff>
    </xdr:to>
    <xdr:sp macro="" textlink="">
      <xdr:nvSpPr>
        <xdr:cNvPr id="81" name="楕円 80"/>
        <xdr:cNvSpPr/>
      </xdr:nvSpPr>
      <xdr:spPr>
        <a:xfrm>
          <a:off x="4584700" y="64753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46608</xdr:rowOff>
    </xdr:from>
    <xdr:ext cx="469744" cy="259045"/>
    <xdr:sp macro="" textlink="">
      <xdr:nvSpPr>
        <xdr:cNvPr id="82" name="議会費該当値テキスト"/>
        <xdr:cNvSpPr txBox="1"/>
      </xdr:nvSpPr>
      <xdr:spPr>
        <a:xfrm>
          <a:off x="4686300" y="63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145887</xdr:rowOff>
    </xdr:from>
    <xdr:to>
      <xdr:col>20</xdr:col>
      <xdr:colOff>38100</xdr:colOff>
      <xdr:row>38</xdr:row>
      <xdr:rowOff>76037</xdr:rowOff>
    </xdr:to>
    <xdr:sp macro="" textlink="">
      <xdr:nvSpPr>
        <xdr:cNvPr id="83" name="楕円 82"/>
        <xdr:cNvSpPr/>
      </xdr:nvSpPr>
      <xdr:spPr>
        <a:xfrm>
          <a:off x="3746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67163</xdr:rowOff>
    </xdr:from>
    <xdr:ext cx="469744" cy="259045"/>
    <xdr:sp macro="" textlink="">
      <xdr:nvSpPr>
        <xdr:cNvPr id="84" name="テキスト ボックス 83"/>
        <xdr:cNvSpPr txBox="1"/>
      </xdr:nvSpPr>
      <xdr:spPr>
        <a:xfrm>
          <a:off x="3562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134359</xdr:rowOff>
    </xdr:from>
    <xdr:to>
      <xdr:col>15</xdr:col>
      <xdr:colOff>101600</xdr:colOff>
      <xdr:row>38</xdr:row>
      <xdr:rowOff>64509</xdr:rowOff>
    </xdr:to>
    <xdr:sp macro="" textlink="">
      <xdr:nvSpPr>
        <xdr:cNvPr id="85" name="楕円 84"/>
        <xdr:cNvSpPr/>
      </xdr:nvSpPr>
      <xdr:spPr>
        <a:xfrm>
          <a:off x="2857500" y="64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55635</xdr:rowOff>
    </xdr:from>
    <xdr:ext cx="469744" cy="259045"/>
    <xdr:sp macro="" textlink="">
      <xdr:nvSpPr>
        <xdr:cNvPr id="86" name="テキスト ボックス 85"/>
        <xdr:cNvSpPr txBox="1"/>
      </xdr:nvSpPr>
      <xdr:spPr>
        <a:xfrm>
          <a:off x="2673428" y="6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134620</xdr:rowOff>
    </xdr:from>
    <xdr:to>
      <xdr:col>10</xdr:col>
      <xdr:colOff>165100</xdr:colOff>
      <xdr:row>38</xdr:row>
      <xdr:rowOff>64770</xdr:rowOff>
    </xdr:to>
    <xdr:sp macro="" textlink="">
      <xdr:nvSpPr>
        <xdr:cNvPr id="87" name="楕円 86"/>
        <xdr:cNvSpPr/>
      </xdr:nvSpPr>
      <xdr:spPr>
        <a:xfrm>
          <a:off x="196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55897</xdr:rowOff>
    </xdr:from>
    <xdr:ext cx="469744" cy="259045"/>
    <xdr:sp macro="" textlink="">
      <xdr:nvSpPr>
        <xdr:cNvPr id="88" name="テキスト ボックス 87"/>
        <xdr:cNvSpPr txBox="1"/>
      </xdr:nvSpPr>
      <xdr:spPr>
        <a:xfrm>
          <a:off x="1784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126097</xdr:rowOff>
    </xdr:from>
    <xdr:to>
      <xdr:col>6</xdr:col>
      <xdr:colOff>38100</xdr:colOff>
      <xdr:row>38</xdr:row>
      <xdr:rowOff>56246</xdr:rowOff>
    </xdr:to>
    <xdr:sp macro="" textlink="">
      <xdr:nvSpPr>
        <xdr:cNvPr id="89" name="楕円 88"/>
        <xdr:cNvSpPr/>
      </xdr:nvSpPr>
      <xdr:spPr>
        <a:xfrm>
          <a:off x="1079500" y="6469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47373</xdr:rowOff>
    </xdr:from>
    <xdr:ext cx="469744" cy="259045"/>
    <xdr:sp macro="" textlink="">
      <xdr:nvSpPr>
        <xdr:cNvPr id="90" name="テキスト ボックス 89"/>
        <xdr:cNvSpPr txBox="1"/>
      </xdr:nvSpPr>
      <xdr:spPr>
        <a:xfrm>
          <a:off x="895428" y="656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108022</xdr:rowOff>
    </xdr:from>
    <xdr:to>
      <xdr:col>24</xdr:col>
      <xdr:colOff>63500</xdr:colOff>
      <xdr:row>57</xdr:row>
      <xdr:rowOff>144285</xdr:rowOff>
    </xdr:to>
    <xdr:cxnSp macro="">
      <xdr:nvCxnSpPr>
        <xdr:cNvPr id="119" name="直線コネクタ 118"/>
        <xdr:cNvCxnSpPr/>
      </xdr:nvCxnSpPr>
      <xdr:spPr>
        <a:xfrm>
          <a:off x="3797300" y="9880672"/>
          <a:ext cx="838200" cy="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108022</xdr:rowOff>
    </xdr:from>
    <xdr:to>
      <xdr:col>19</xdr:col>
      <xdr:colOff>177800</xdr:colOff>
      <xdr:row>58</xdr:row>
      <xdr:rowOff>79493</xdr:rowOff>
    </xdr:to>
    <xdr:cxnSp macro="">
      <xdr:nvCxnSpPr>
        <xdr:cNvPr id="122" name="直線コネクタ 121"/>
        <xdr:cNvCxnSpPr/>
      </xdr:nvCxnSpPr>
      <xdr:spPr>
        <a:xfrm flipV="1">
          <a:off x="2908300" y="9880672"/>
          <a:ext cx="889000" cy="1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79493</xdr:rowOff>
    </xdr:from>
    <xdr:to>
      <xdr:col>15</xdr:col>
      <xdr:colOff>50800</xdr:colOff>
      <xdr:row>58</xdr:row>
      <xdr:rowOff>87329</xdr:rowOff>
    </xdr:to>
    <xdr:cxnSp macro="">
      <xdr:nvCxnSpPr>
        <xdr:cNvPr id="125" name="直線コネクタ 124"/>
        <xdr:cNvCxnSpPr/>
      </xdr:nvCxnSpPr>
      <xdr:spPr>
        <a:xfrm flipV="1">
          <a:off x="2019300" y="10023593"/>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87329</xdr:rowOff>
    </xdr:from>
    <xdr:to>
      <xdr:col>10</xdr:col>
      <xdr:colOff>114300</xdr:colOff>
      <xdr:row>58</xdr:row>
      <xdr:rowOff>107338</xdr:rowOff>
    </xdr:to>
    <xdr:cxnSp macro="">
      <xdr:nvCxnSpPr>
        <xdr:cNvPr id="128" name="直線コネクタ 127"/>
        <xdr:cNvCxnSpPr/>
      </xdr:nvCxnSpPr>
      <xdr:spPr>
        <a:xfrm flipV="1">
          <a:off x="1130300" y="10031429"/>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93485</xdr:rowOff>
    </xdr:from>
    <xdr:to>
      <xdr:col>24</xdr:col>
      <xdr:colOff>114300</xdr:colOff>
      <xdr:row>58</xdr:row>
      <xdr:rowOff>23635</xdr:rowOff>
    </xdr:to>
    <xdr:sp macro="" textlink="">
      <xdr:nvSpPr>
        <xdr:cNvPr id="138" name="楕円 137"/>
        <xdr:cNvSpPr/>
      </xdr:nvSpPr>
      <xdr:spPr>
        <a:xfrm>
          <a:off x="4584700" y="986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8412</xdr:rowOff>
    </xdr:from>
    <xdr:ext cx="599010" cy="259045"/>
    <xdr:sp macro="" textlink="">
      <xdr:nvSpPr>
        <xdr:cNvPr id="139" name="総務費該当値テキスト"/>
        <xdr:cNvSpPr txBox="1"/>
      </xdr:nvSpPr>
      <xdr:spPr>
        <a:xfrm>
          <a:off x="4686300" y="97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57222</xdr:rowOff>
    </xdr:from>
    <xdr:to>
      <xdr:col>20</xdr:col>
      <xdr:colOff>38100</xdr:colOff>
      <xdr:row>57</xdr:row>
      <xdr:rowOff>158822</xdr:rowOff>
    </xdr:to>
    <xdr:sp macro="" textlink="">
      <xdr:nvSpPr>
        <xdr:cNvPr id="140" name="楕円 139"/>
        <xdr:cNvSpPr/>
      </xdr:nvSpPr>
      <xdr:spPr>
        <a:xfrm>
          <a:off x="3746500" y="982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149949</xdr:rowOff>
    </xdr:from>
    <xdr:ext cx="599010" cy="259045"/>
    <xdr:sp macro="" textlink="">
      <xdr:nvSpPr>
        <xdr:cNvPr id="141" name="テキスト ボックス 140"/>
        <xdr:cNvSpPr txBox="1"/>
      </xdr:nvSpPr>
      <xdr:spPr>
        <a:xfrm>
          <a:off x="3497795" y="992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28693</xdr:rowOff>
    </xdr:from>
    <xdr:to>
      <xdr:col>15</xdr:col>
      <xdr:colOff>101600</xdr:colOff>
      <xdr:row>58</xdr:row>
      <xdr:rowOff>130293</xdr:rowOff>
    </xdr:to>
    <xdr:sp macro="" textlink="">
      <xdr:nvSpPr>
        <xdr:cNvPr id="142" name="楕円 141"/>
        <xdr:cNvSpPr/>
      </xdr:nvSpPr>
      <xdr:spPr>
        <a:xfrm>
          <a:off x="2857500" y="99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121420</xdr:rowOff>
    </xdr:from>
    <xdr:ext cx="599010" cy="259045"/>
    <xdr:sp macro="" textlink="">
      <xdr:nvSpPr>
        <xdr:cNvPr id="143" name="テキスト ボックス 142"/>
        <xdr:cNvSpPr txBox="1"/>
      </xdr:nvSpPr>
      <xdr:spPr>
        <a:xfrm>
          <a:off x="2608795" y="1006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36529</xdr:rowOff>
    </xdr:from>
    <xdr:to>
      <xdr:col>10</xdr:col>
      <xdr:colOff>165100</xdr:colOff>
      <xdr:row>58</xdr:row>
      <xdr:rowOff>138129</xdr:rowOff>
    </xdr:to>
    <xdr:sp macro="" textlink="">
      <xdr:nvSpPr>
        <xdr:cNvPr id="144" name="楕円 143"/>
        <xdr:cNvSpPr/>
      </xdr:nvSpPr>
      <xdr:spPr>
        <a:xfrm>
          <a:off x="1968500" y="99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129256</xdr:rowOff>
    </xdr:from>
    <xdr:ext cx="599010" cy="259045"/>
    <xdr:sp macro="" textlink="">
      <xdr:nvSpPr>
        <xdr:cNvPr id="145" name="テキスト ボックス 144"/>
        <xdr:cNvSpPr txBox="1"/>
      </xdr:nvSpPr>
      <xdr:spPr>
        <a:xfrm>
          <a:off x="1719795" y="100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56538</xdr:rowOff>
    </xdr:from>
    <xdr:to>
      <xdr:col>6</xdr:col>
      <xdr:colOff>38100</xdr:colOff>
      <xdr:row>58</xdr:row>
      <xdr:rowOff>158138</xdr:rowOff>
    </xdr:to>
    <xdr:sp macro="" textlink="">
      <xdr:nvSpPr>
        <xdr:cNvPr id="146" name="楕円 145"/>
        <xdr:cNvSpPr/>
      </xdr:nvSpPr>
      <xdr:spPr>
        <a:xfrm>
          <a:off x="10795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149265</xdr:rowOff>
    </xdr:from>
    <xdr:ext cx="534377" cy="259045"/>
    <xdr:sp macro="" textlink="">
      <xdr:nvSpPr>
        <xdr:cNvPr id="147" name="テキスト ボックス 146"/>
        <xdr:cNvSpPr txBox="1"/>
      </xdr:nvSpPr>
      <xdr:spPr>
        <a:xfrm>
          <a:off x="863111" y="100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167379</xdr:rowOff>
    </xdr:from>
    <xdr:to>
      <xdr:col>24</xdr:col>
      <xdr:colOff>63500</xdr:colOff>
      <xdr:row>77</xdr:row>
      <xdr:rowOff>464</xdr:rowOff>
    </xdr:to>
    <xdr:cxnSp macro="">
      <xdr:nvCxnSpPr>
        <xdr:cNvPr id="175" name="直線コネクタ 174"/>
        <xdr:cNvCxnSpPr/>
      </xdr:nvCxnSpPr>
      <xdr:spPr>
        <a:xfrm>
          <a:off x="3797300" y="13197579"/>
          <a:ext cx="8382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167379</xdr:rowOff>
    </xdr:from>
    <xdr:to>
      <xdr:col>19</xdr:col>
      <xdr:colOff>177800</xdr:colOff>
      <xdr:row>77</xdr:row>
      <xdr:rowOff>170383</xdr:rowOff>
    </xdr:to>
    <xdr:cxnSp macro="">
      <xdr:nvCxnSpPr>
        <xdr:cNvPr id="178" name="直線コネクタ 177"/>
        <xdr:cNvCxnSpPr/>
      </xdr:nvCxnSpPr>
      <xdr:spPr>
        <a:xfrm flipV="1">
          <a:off x="2908300" y="13197579"/>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170383</xdr:rowOff>
    </xdr:from>
    <xdr:to>
      <xdr:col>15</xdr:col>
      <xdr:colOff>50800</xdr:colOff>
      <xdr:row>78</xdr:row>
      <xdr:rowOff>5462</xdr:rowOff>
    </xdr:to>
    <xdr:cxnSp macro="">
      <xdr:nvCxnSpPr>
        <xdr:cNvPr id="181" name="直線コネクタ 180"/>
        <xdr:cNvCxnSpPr/>
      </xdr:nvCxnSpPr>
      <xdr:spPr>
        <a:xfrm flipV="1">
          <a:off x="2019300" y="13372033"/>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1676</xdr:rowOff>
    </xdr:from>
    <xdr:to>
      <xdr:col>10</xdr:col>
      <xdr:colOff>114300</xdr:colOff>
      <xdr:row>78</xdr:row>
      <xdr:rowOff>5462</xdr:rowOff>
    </xdr:to>
    <xdr:cxnSp macro="">
      <xdr:nvCxnSpPr>
        <xdr:cNvPr id="184" name="直線コネクタ 183"/>
        <xdr:cNvCxnSpPr/>
      </xdr:nvCxnSpPr>
      <xdr:spPr>
        <a:xfrm>
          <a:off x="1130300" y="13374776"/>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121114</xdr:rowOff>
    </xdr:from>
    <xdr:to>
      <xdr:col>24</xdr:col>
      <xdr:colOff>114300</xdr:colOff>
      <xdr:row>77</xdr:row>
      <xdr:rowOff>51264</xdr:rowOff>
    </xdr:to>
    <xdr:sp macro="" textlink="">
      <xdr:nvSpPr>
        <xdr:cNvPr id="194" name="楕円 193"/>
        <xdr:cNvSpPr/>
      </xdr:nvSpPr>
      <xdr:spPr>
        <a:xfrm>
          <a:off x="4584700" y="131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36041</xdr:rowOff>
    </xdr:from>
    <xdr:ext cx="599010" cy="259045"/>
    <xdr:sp macro="" textlink="">
      <xdr:nvSpPr>
        <xdr:cNvPr id="195" name="民生費該当値テキスト"/>
        <xdr:cNvSpPr txBox="1"/>
      </xdr:nvSpPr>
      <xdr:spPr>
        <a:xfrm>
          <a:off x="4686300" y="1306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116579</xdr:rowOff>
    </xdr:from>
    <xdr:to>
      <xdr:col>20</xdr:col>
      <xdr:colOff>38100</xdr:colOff>
      <xdr:row>77</xdr:row>
      <xdr:rowOff>46729</xdr:rowOff>
    </xdr:to>
    <xdr:sp macro="" textlink="">
      <xdr:nvSpPr>
        <xdr:cNvPr id="196" name="楕円 195"/>
        <xdr:cNvSpPr/>
      </xdr:nvSpPr>
      <xdr:spPr>
        <a:xfrm>
          <a:off x="3746500" y="131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37856</xdr:rowOff>
    </xdr:from>
    <xdr:ext cx="599010" cy="259045"/>
    <xdr:sp macro="" textlink="">
      <xdr:nvSpPr>
        <xdr:cNvPr id="197" name="テキスト ボックス 196"/>
        <xdr:cNvSpPr txBox="1"/>
      </xdr:nvSpPr>
      <xdr:spPr>
        <a:xfrm>
          <a:off x="3497795" y="132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119583</xdr:rowOff>
    </xdr:from>
    <xdr:to>
      <xdr:col>15</xdr:col>
      <xdr:colOff>101600</xdr:colOff>
      <xdr:row>78</xdr:row>
      <xdr:rowOff>49733</xdr:rowOff>
    </xdr:to>
    <xdr:sp macro="" textlink="">
      <xdr:nvSpPr>
        <xdr:cNvPr id="198" name="楕円 197"/>
        <xdr:cNvSpPr/>
      </xdr:nvSpPr>
      <xdr:spPr>
        <a:xfrm>
          <a:off x="2857500" y="133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40860</xdr:rowOff>
    </xdr:from>
    <xdr:ext cx="599010" cy="259045"/>
    <xdr:sp macro="" textlink="">
      <xdr:nvSpPr>
        <xdr:cNvPr id="199" name="テキスト ボックス 198"/>
        <xdr:cNvSpPr txBox="1"/>
      </xdr:nvSpPr>
      <xdr:spPr>
        <a:xfrm>
          <a:off x="2608795" y="134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126112</xdr:rowOff>
    </xdr:from>
    <xdr:to>
      <xdr:col>10</xdr:col>
      <xdr:colOff>165100</xdr:colOff>
      <xdr:row>78</xdr:row>
      <xdr:rowOff>56262</xdr:rowOff>
    </xdr:to>
    <xdr:sp macro="" textlink="">
      <xdr:nvSpPr>
        <xdr:cNvPr id="200" name="楕円 199"/>
        <xdr:cNvSpPr/>
      </xdr:nvSpPr>
      <xdr:spPr>
        <a:xfrm>
          <a:off x="1968500" y="133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47389</xdr:rowOff>
    </xdr:from>
    <xdr:ext cx="599010" cy="259045"/>
    <xdr:sp macro="" textlink="">
      <xdr:nvSpPr>
        <xdr:cNvPr id="201" name="テキスト ボックス 200"/>
        <xdr:cNvSpPr txBox="1"/>
      </xdr:nvSpPr>
      <xdr:spPr>
        <a:xfrm>
          <a:off x="1719795" y="134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122326</xdr:rowOff>
    </xdr:from>
    <xdr:to>
      <xdr:col>6</xdr:col>
      <xdr:colOff>38100</xdr:colOff>
      <xdr:row>78</xdr:row>
      <xdr:rowOff>52476</xdr:rowOff>
    </xdr:to>
    <xdr:sp macro="" textlink="">
      <xdr:nvSpPr>
        <xdr:cNvPr id="202" name="楕円 201"/>
        <xdr:cNvSpPr/>
      </xdr:nvSpPr>
      <xdr:spPr>
        <a:xfrm>
          <a:off x="1079500" y="133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43603</xdr:rowOff>
    </xdr:from>
    <xdr:ext cx="599010" cy="259045"/>
    <xdr:sp macro="" textlink="">
      <xdr:nvSpPr>
        <xdr:cNvPr id="203" name="テキスト ボックス 202"/>
        <xdr:cNvSpPr txBox="1"/>
      </xdr:nvSpPr>
      <xdr:spPr>
        <a:xfrm>
          <a:off x="830795" y="1341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95920</xdr:rowOff>
    </xdr:from>
    <xdr:to>
      <xdr:col>24</xdr:col>
      <xdr:colOff>63500</xdr:colOff>
      <xdr:row>98</xdr:row>
      <xdr:rowOff>118969</xdr:rowOff>
    </xdr:to>
    <xdr:cxnSp macro="">
      <xdr:nvCxnSpPr>
        <xdr:cNvPr id="232" name="直線コネクタ 231"/>
        <xdr:cNvCxnSpPr/>
      </xdr:nvCxnSpPr>
      <xdr:spPr>
        <a:xfrm flipV="1">
          <a:off x="3797300" y="16898020"/>
          <a:ext cx="8382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118969</xdr:rowOff>
    </xdr:from>
    <xdr:to>
      <xdr:col>19</xdr:col>
      <xdr:colOff>177800</xdr:colOff>
      <xdr:row>98</xdr:row>
      <xdr:rowOff>131442</xdr:rowOff>
    </xdr:to>
    <xdr:cxnSp macro="">
      <xdr:nvCxnSpPr>
        <xdr:cNvPr id="235" name="直線コネクタ 234"/>
        <xdr:cNvCxnSpPr/>
      </xdr:nvCxnSpPr>
      <xdr:spPr>
        <a:xfrm flipV="1">
          <a:off x="2908300" y="16921069"/>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131442</xdr:rowOff>
    </xdr:from>
    <xdr:to>
      <xdr:col>15</xdr:col>
      <xdr:colOff>50800</xdr:colOff>
      <xdr:row>98</xdr:row>
      <xdr:rowOff>142205</xdr:rowOff>
    </xdr:to>
    <xdr:cxnSp macro="">
      <xdr:nvCxnSpPr>
        <xdr:cNvPr id="238" name="直線コネクタ 237"/>
        <xdr:cNvCxnSpPr/>
      </xdr:nvCxnSpPr>
      <xdr:spPr>
        <a:xfrm flipV="1">
          <a:off x="2019300" y="16933542"/>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133713</xdr:rowOff>
    </xdr:from>
    <xdr:to>
      <xdr:col>10</xdr:col>
      <xdr:colOff>114300</xdr:colOff>
      <xdr:row>98</xdr:row>
      <xdr:rowOff>142205</xdr:rowOff>
    </xdr:to>
    <xdr:cxnSp macro="">
      <xdr:nvCxnSpPr>
        <xdr:cNvPr id="241" name="直線コネクタ 240"/>
        <xdr:cNvCxnSpPr/>
      </xdr:nvCxnSpPr>
      <xdr:spPr>
        <a:xfrm>
          <a:off x="1130300" y="16935813"/>
          <a:ext cx="8890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45120</xdr:rowOff>
    </xdr:from>
    <xdr:to>
      <xdr:col>24</xdr:col>
      <xdr:colOff>114300</xdr:colOff>
      <xdr:row>98</xdr:row>
      <xdr:rowOff>146720</xdr:rowOff>
    </xdr:to>
    <xdr:sp macro="" textlink="">
      <xdr:nvSpPr>
        <xdr:cNvPr id="251" name="楕円 250"/>
        <xdr:cNvSpPr/>
      </xdr:nvSpPr>
      <xdr:spPr>
        <a:xfrm>
          <a:off x="4584700" y="168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131497</xdr:rowOff>
    </xdr:from>
    <xdr:ext cx="534377" cy="259045"/>
    <xdr:sp macro="" textlink="">
      <xdr:nvSpPr>
        <xdr:cNvPr id="252" name="衛生費該当値テキスト"/>
        <xdr:cNvSpPr txBox="1"/>
      </xdr:nvSpPr>
      <xdr:spPr>
        <a:xfrm>
          <a:off x="4686300" y="167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68169</xdr:rowOff>
    </xdr:from>
    <xdr:to>
      <xdr:col>20</xdr:col>
      <xdr:colOff>38100</xdr:colOff>
      <xdr:row>98</xdr:row>
      <xdr:rowOff>169769</xdr:rowOff>
    </xdr:to>
    <xdr:sp macro="" textlink="">
      <xdr:nvSpPr>
        <xdr:cNvPr id="253" name="楕円 252"/>
        <xdr:cNvSpPr/>
      </xdr:nvSpPr>
      <xdr:spPr>
        <a:xfrm>
          <a:off x="3746500" y="168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160896</xdr:rowOff>
    </xdr:from>
    <xdr:ext cx="534377" cy="259045"/>
    <xdr:sp macro="" textlink="">
      <xdr:nvSpPr>
        <xdr:cNvPr id="254" name="テキスト ボックス 253"/>
        <xdr:cNvSpPr txBox="1"/>
      </xdr:nvSpPr>
      <xdr:spPr>
        <a:xfrm>
          <a:off x="3530111" y="169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80642</xdr:rowOff>
    </xdr:from>
    <xdr:to>
      <xdr:col>15</xdr:col>
      <xdr:colOff>101600</xdr:colOff>
      <xdr:row>99</xdr:row>
      <xdr:rowOff>10792</xdr:rowOff>
    </xdr:to>
    <xdr:sp macro="" textlink="">
      <xdr:nvSpPr>
        <xdr:cNvPr id="255" name="楕円 254"/>
        <xdr:cNvSpPr/>
      </xdr:nvSpPr>
      <xdr:spPr>
        <a:xfrm>
          <a:off x="2857500" y="168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1919</xdr:rowOff>
    </xdr:from>
    <xdr:ext cx="534377" cy="259045"/>
    <xdr:sp macro="" textlink="">
      <xdr:nvSpPr>
        <xdr:cNvPr id="256" name="テキスト ボックス 255"/>
        <xdr:cNvSpPr txBox="1"/>
      </xdr:nvSpPr>
      <xdr:spPr>
        <a:xfrm>
          <a:off x="2641111" y="169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91405</xdr:rowOff>
    </xdr:from>
    <xdr:to>
      <xdr:col>10</xdr:col>
      <xdr:colOff>165100</xdr:colOff>
      <xdr:row>99</xdr:row>
      <xdr:rowOff>21555</xdr:rowOff>
    </xdr:to>
    <xdr:sp macro="" textlink="">
      <xdr:nvSpPr>
        <xdr:cNvPr id="257" name="楕円 256"/>
        <xdr:cNvSpPr/>
      </xdr:nvSpPr>
      <xdr:spPr>
        <a:xfrm>
          <a:off x="1968500" y="168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12682</xdr:rowOff>
    </xdr:from>
    <xdr:ext cx="534377" cy="259045"/>
    <xdr:sp macro="" textlink="">
      <xdr:nvSpPr>
        <xdr:cNvPr id="258" name="テキスト ボックス 257"/>
        <xdr:cNvSpPr txBox="1"/>
      </xdr:nvSpPr>
      <xdr:spPr>
        <a:xfrm>
          <a:off x="1752111" y="169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82913</xdr:rowOff>
    </xdr:from>
    <xdr:to>
      <xdr:col>6</xdr:col>
      <xdr:colOff>38100</xdr:colOff>
      <xdr:row>99</xdr:row>
      <xdr:rowOff>13063</xdr:rowOff>
    </xdr:to>
    <xdr:sp macro="" textlink="">
      <xdr:nvSpPr>
        <xdr:cNvPr id="259" name="楕円 258"/>
        <xdr:cNvSpPr/>
      </xdr:nvSpPr>
      <xdr:spPr>
        <a:xfrm>
          <a:off x="1079500" y="168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4190</xdr:rowOff>
    </xdr:from>
    <xdr:ext cx="534377" cy="259045"/>
    <xdr:sp macro="" textlink="">
      <xdr:nvSpPr>
        <xdr:cNvPr id="260" name="テキスト ボックス 259"/>
        <xdr:cNvSpPr txBox="1"/>
      </xdr:nvSpPr>
      <xdr:spPr>
        <a:xfrm>
          <a:off x="863111" y="1697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83589</xdr:rowOff>
    </xdr:from>
    <xdr:to>
      <xdr:col>55</xdr:col>
      <xdr:colOff>0</xdr:colOff>
      <xdr:row>59</xdr:row>
      <xdr:rowOff>87566</xdr:rowOff>
    </xdr:to>
    <xdr:cxnSp macro="">
      <xdr:nvCxnSpPr>
        <xdr:cNvPr id="348" name="直線コネクタ 347"/>
        <xdr:cNvCxnSpPr/>
      </xdr:nvCxnSpPr>
      <xdr:spPr>
        <a:xfrm flipV="1">
          <a:off x="9639300" y="10199139"/>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86878</xdr:rowOff>
    </xdr:from>
    <xdr:to>
      <xdr:col>50</xdr:col>
      <xdr:colOff>114300</xdr:colOff>
      <xdr:row>59</xdr:row>
      <xdr:rowOff>87566</xdr:rowOff>
    </xdr:to>
    <xdr:cxnSp macro="">
      <xdr:nvCxnSpPr>
        <xdr:cNvPr id="351" name="直線コネクタ 350"/>
        <xdr:cNvCxnSpPr/>
      </xdr:nvCxnSpPr>
      <xdr:spPr>
        <a:xfrm>
          <a:off x="8750300" y="10202428"/>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86878</xdr:rowOff>
    </xdr:from>
    <xdr:to>
      <xdr:col>45</xdr:col>
      <xdr:colOff>177800</xdr:colOff>
      <xdr:row>59</xdr:row>
      <xdr:rowOff>89674</xdr:rowOff>
    </xdr:to>
    <xdr:cxnSp macro="">
      <xdr:nvCxnSpPr>
        <xdr:cNvPr id="354" name="直線コネクタ 353"/>
        <xdr:cNvCxnSpPr/>
      </xdr:nvCxnSpPr>
      <xdr:spPr>
        <a:xfrm flipV="1">
          <a:off x="7861300" y="10202428"/>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87013</xdr:rowOff>
    </xdr:from>
    <xdr:to>
      <xdr:col>41</xdr:col>
      <xdr:colOff>50800</xdr:colOff>
      <xdr:row>59</xdr:row>
      <xdr:rowOff>89674</xdr:rowOff>
    </xdr:to>
    <xdr:cxnSp macro="">
      <xdr:nvCxnSpPr>
        <xdr:cNvPr id="357" name="直線コネクタ 356"/>
        <xdr:cNvCxnSpPr/>
      </xdr:nvCxnSpPr>
      <xdr:spPr>
        <a:xfrm>
          <a:off x="6972300" y="1020256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32789</xdr:rowOff>
    </xdr:from>
    <xdr:to>
      <xdr:col>55</xdr:col>
      <xdr:colOff>50800</xdr:colOff>
      <xdr:row>59</xdr:row>
      <xdr:rowOff>134389</xdr:rowOff>
    </xdr:to>
    <xdr:sp macro="" textlink="">
      <xdr:nvSpPr>
        <xdr:cNvPr id="367" name="楕円 366"/>
        <xdr:cNvSpPr/>
      </xdr:nvSpPr>
      <xdr:spPr>
        <a:xfrm>
          <a:off x="10426700" y="101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119166</xdr:rowOff>
    </xdr:from>
    <xdr:ext cx="534377" cy="259045"/>
    <xdr:sp macro="" textlink="">
      <xdr:nvSpPr>
        <xdr:cNvPr id="368" name="農林水産業費該当値テキスト"/>
        <xdr:cNvSpPr txBox="1"/>
      </xdr:nvSpPr>
      <xdr:spPr>
        <a:xfrm>
          <a:off x="10528300" y="100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36766</xdr:rowOff>
    </xdr:from>
    <xdr:to>
      <xdr:col>50</xdr:col>
      <xdr:colOff>165100</xdr:colOff>
      <xdr:row>59</xdr:row>
      <xdr:rowOff>138366</xdr:rowOff>
    </xdr:to>
    <xdr:sp macro="" textlink="">
      <xdr:nvSpPr>
        <xdr:cNvPr id="369" name="楕円 368"/>
        <xdr:cNvSpPr/>
      </xdr:nvSpPr>
      <xdr:spPr>
        <a:xfrm>
          <a:off x="9588500" y="101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129493</xdr:rowOff>
    </xdr:from>
    <xdr:ext cx="534377" cy="259045"/>
    <xdr:sp macro="" textlink="">
      <xdr:nvSpPr>
        <xdr:cNvPr id="370" name="テキスト ボックス 369"/>
        <xdr:cNvSpPr txBox="1"/>
      </xdr:nvSpPr>
      <xdr:spPr>
        <a:xfrm>
          <a:off x="9372111" y="102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36078</xdr:rowOff>
    </xdr:from>
    <xdr:to>
      <xdr:col>46</xdr:col>
      <xdr:colOff>38100</xdr:colOff>
      <xdr:row>59</xdr:row>
      <xdr:rowOff>137678</xdr:rowOff>
    </xdr:to>
    <xdr:sp macro="" textlink="">
      <xdr:nvSpPr>
        <xdr:cNvPr id="371" name="楕円 370"/>
        <xdr:cNvSpPr/>
      </xdr:nvSpPr>
      <xdr:spPr>
        <a:xfrm>
          <a:off x="8699500" y="101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128805</xdr:rowOff>
    </xdr:from>
    <xdr:ext cx="534377" cy="259045"/>
    <xdr:sp macro="" textlink="">
      <xdr:nvSpPr>
        <xdr:cNvPr id="372" name="テキスト ボックス 371"/>
        <xdr:cNvSpPr txBox="1"/>
      </xdr:nvSpPr>
      <xdr:spPr>
        <a:xfrm>
          <a:off x="8483111" y="102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38874</xdr:rowOff>
    </xdr:from>
    <xdr:to>
      <xdr:col>41</xdr:col>
      <xdr:colOff>101600</xdr:colOff>
      <xdr:row>59</xdr:row>
      <xdr:rowOff>140474</xdr:rowOff>
    </xdr:to>
    <xdr:sp macro="" textlink="">
      <xdr:nvSpPr>
        <xdr:cNvPr id="373" name="楕円 372"/>
        <xdr:cNvSpPr/>
      </xdr:nvSpPr>
      <xdr:spPr>
        <a:xfrm>
          <a:off x="7810500" y="101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131601</xdr:rowOff>
    </xdr:from>
    <xdr:ext cx="469744" cy="259045"/>
    <xdr:sp macro="" textlink="">
      <xdr:nvSpPr>
        <xdr:cNvPr id="374" name="テキスト ボックス 373"/>
        <xdr:cNvSpPr txBox="1"/>
      </xdr:nvSpPr>
      <xdr:spPr>
        <a:xfrm>
          <a:off x="7626428" y="102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36213</xdr:rowOff>
    </xdr:from>
    <xdr:to>
      <xdr:col>36</xdr:col>
      <xdr:colOff>165100</xdr:colOff>
      <xdr:row>59</xdr:row>
      <xdr:rowOff>137813</xdr:rowOff>
    </xdr:to>
    <xdr:sp macro="" textlink="">
      <xdr:nvSpPr>
        <xdr:cNvPr id="375" name="楕円 374"/>
        <xdr:cNvSpPr/>
      </xdr:nvSpPr>
      <xdr:spPr>
        <a:xfrm>
          <a:off x="6921500" y="101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128940</xdr:rowOff>
    </xdr:from>
    <xdr:ext cx="534377" cy="259045"/>
    <xdr:sp macro="" textlink="">
      <xdr:nvSpPr>
        <xdr:cNvPr id="376" name="テキスト ボックス 375"/>
        <xdr:cNvSpPr txBox="1"/>
      </xdr:nvSpPr>
      <xdr:spPr>
        <a:xfrm>
          <a:off x="6705111" y="102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50609</xdr:rowOff>
    </xdr:from>
    <xdr:to>
      <xdr:col>55</xdr:col>
      <xdr:colOff>0</xdr:colOff>
      <xdr:row>78</xdr:row>
      <xdr:rowOff>67983</xdr:rowOff>
    </xdr:to>
    <xdr:cxnSp macro="">
      <xdr:nvCxnSpPr>
        <xdr:cNvPr id="403" name="直線コネクタ 402"/>
        <xdr:cNvCxnSpPr/>
      </xdr:nvCxnSpPr>
      <xdr:spPr>
        <a:xfrm>
          <a:off x="9639300" y="1342370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50609</xdr:rowOff>
    </xdr:from>
    <xdr:to>
      <xdr:col>50</xdr:col>
      <xdr:colOff>114300</xdr:colOff>
      <xdr:row>78</xdr:row>
      <xdr:rowOff>84150</xdr:rowOff>
    </xdr:to>
    <xdr:cxnSp macro="">
      <xdr:nvCxnSpPr>
        <xdr:cNvPr id="406" name="直線コネクタ 405"/>
        <xdr:cNvCxnSpPr/>
      </xdr:nvCxnSpPr>
      <xdr:spPr>
        <a:xfrm flipV="1">
          <a:off x="8750300" y="13423709"/>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83857</xdr:rowOff>
    </xdr:from>
    <xdr:to>
      <xdr:col>45</xdr:col>
      <xdr:colOff>177800</xdr:colOff>
      <xdr:row>78</xdr:row>
      <xdr:rowOff>84150</xdr:rowOff>
    </xdr:to>
    <xdr:cxnSp macro="">
      <xdr:nvCxnSpPr>
        <xdr:cNvPr id="409" name="直線コネクタ 408"/>
        <xdr:cNvCxnSpPr/>
      </xdr:nvCxnSpPr>
      <xdr:spPr>
        <a:xfrm>
          <a:off x="7861300" y="1345695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83857</xdr:rowOff>
    </xdr:from>
    <xdr:to>
      <xdr:col>41</xdr:col>
      <xdr:colOff>50800</xdr:colOff>
      <xdr:row>78</xdr:row>
      <xdr:rowOff>86592</xdr:rowOff>
    </xdr:to>
    <xdr:cxnSp macro="">
      <xdr:nvCxnSpPr>
        <xdr:cNvPr id="412" name="直線コネクタ 411"/>
        <xdr:cNvCxnSpPr/>
      </xdr:nvCxnSpPr>
      <xdr:spPr>
        <a:xfrm flipV="1">
          <a:off x="6972300" y="13456957"/>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17183</xdr:rowOff>
    </xdr:from>
    <xdr:to>
      <xdr:col>55</xdr:col>
      <xdr:colOff>50800</xdr:colOff>
      <xdr:row>78</xdr:row>
      <xdr:rowOff>118783</xdr:rowOff>
    </xdr:to>
    <xdr:sp macro="" textlink="">
      <xdr:nvSpPr>
        <xdr:cNvPr id="422" name="楕円 421"/>
        <xdr:cNvSpPr/>
      </xdr:nvSpPr>
      <xdr:spPr>
        <a:xfrm>
          <a:off x="10426700" y="133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103560</xdr:rowOff>
    </xdr:from>
    <xdr:ext cx="534377" cy="259045"/>
    <xdr:sp macro="" textlink="">
      <xdr:nvSpPr>
        <xdr:cNvPr id="423" name="商工費該当値テキスト"/>
        <xdr:cNvSpPr txBox="1"/>
      </xdr:nvSpPr>
      <xdr:spPr>
        <a:xfrm>
          <a:off x="10528300" y="13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171259</xdr:rowOff>
    </xdr:from>
    <xdr:to>
      <xdr:col>50</xdr:col>
      <xdr:colOff>165100</xdr:colOff>
      <xdr:row>78</xdr:row>
      <xdr:rowOff>101409</xdr:rowOff>
    </xdr:to>
    <xdr:sp macro="" textlink="">
      <xdr:nvSpPr>
        <xdr:cNvPr id="424" name="楕円 423"/>
        <xdr:cNvSpPr/>
      </xdr:nvSpPr>
      <xdr:spPr>
        <a:xfrm>
          <a:off x="9588500" y="133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92536</xdr:rowOff>
    </xdr:from>
    <xdr:ext cx="534377" cy="259045"/>
    <xdr:sp macro="" textlink="">
      <xdr:nvSpPr>
        <xdr:cNvPr id="425" name="テキスト ボックス 424"/>
        <xdr:cNvSpPr txBox="1"/>
      </xdr:nvSpPr>
      <xdr:spPr>
        <a:xfrm>
          <a:off x="9372111" y="134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33350</xdr:rowOff>
    </xdr:from>
    <xdr:to>
      <xdr:col>46</xdr:col>
      <xdr:colOff>38100</xdr:colOff>
      <xdr:row>78</xdr:row>
      <xdr:rowOff>134950</xdr:rowOff>
    </xdr:to>
    <xdr:sp macro="" textlink="">
      <xdr:nvSpPr>
        <xdr:cNvPr id="426" name="楕円 425"/>
        <xdr:cNvSpPr/>
      </xdr:nvSpPr>
      <xdr:spPr>
        <a:xfrm>
          <a:off x="8699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126077</xdr:rowOff>
    </xdr:from>
    <xdr:ext cx="534377" cy="259045"/>
    <xdr:sp macro="" textlink="">
      <xdr:nvSpPr>
        <xdr:cNvPr id="427" name="テキスト ボックス 426"/>
        <xdr:cNvSpPr txBox="1"/>
      </xdr:nvSpPr>
      <xdr:spPr>
        <a:xfrm>
          <a:off x="8483111" y="134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33057</xdr:rowOff>
    </xdr:from>
    <xdr:to>
      <xdr:col>41</xdr:col>
      <xdr:colOff>101600</xdr:colOff>
      <xdr:row>78</xdr:row>
      <xdr:rowOff>134657</xdr:rowOff>
    </xdr:to>
    <xdr:sp macro="" textlink="">
      <xdr:nvSpPr>
        <xdr:cNvPr id="428" name="楕円 427"/>
        <xdr:cNvSpPr/>
      </xdr:nvSpPr>
      <xdr:spPr>
        <a:xfrm>
          <a:off x="7810500" y="134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125784</xdr:rowOff>
    </xdr:from>
    <xdr:ext cx="534377" cy="259045"/>
    <xdr:sp macro="" textlink="">
      <xdr:nvSpPr>
        <xdr:cNvPr id="429" name="テキスト ボックス 428"/>
        <xdr:cNvSpPr txBox="1"/>
      </xdr:nvSpPr>
      <xdr:spPr>
        <a:xfrm>
          <a:off x="7594111" y="134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35792</xdr:rowOff>
    </xdr:from>
    <xdr:to>
      <xdr:col>36</xdr:col>
      <xdr:colOff>165100</xdr:colOff>
      <xdr:row>78</xdr:row>
      <xdr:rowOff>137392</xdr:rowOff>
    </xdr:to>
    <xdr:sp macro="" textlink="">
      <xdr:nvSpPr>
        <xdr:cNvPr id="430" name="楕円 429"/>
        <xdr:cNvSpPr/>
      </xdr:nvSpPr>
      <xdr:spPr>
        <a:xfrm>
          <a:off x="6921500" y="134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128519</xdr:rowOff>
    </xdr:from>
    <xdr:ext cx="534377" cy="259045"/>
    <xdr:sp macro="" textlink="">
      <xdr:nvSpPr>
        <xdr:cNvPr id="431" name="テキスト ボックス 430"/>
        <xdr:cNvSpPr txBox="1"/>
      </xdr:nvSpPr>
      <xdr:spPr>
        <a:xfrm>
          <a:off x="6705111" y="135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15106</xdr:rowOff>
    </xdr:from>
    <xdr:to>
      <xdr:col>55</xdr:col>
      <xdr:colOff>0</xdr:colOff>
      <xdr:row>98</xdr:row>
      <xdr:rowOff>104915</xdr:rowOff>
    </xdr:to>
    <xdr:cxnSp macro="">
      <xdr:nvCxnSpPr>
        <xdr:cNvPr id="460" name="直線コネクタ 459"/>
        <xdr:cNvCxnSpPr/>
      </xdr:nvCxnSpPr>
      <xdr:spPr>
        <a:xfrm flipV="1">
          <a:off x="9639300" y="16817206"/>
          <a:ext cx="838200" cy="8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58897</xdr:rowOff>
    </xdr:from>
    <xdr:to>
      <xdr:col>50</xdr:col>
      <xdr:colOff>114300</xdr:colOff>
      <xdr:row>98</xdr:row>
      <xdr:rowOff>104915</xdr:rowOff>
    </xdr:to>
    <xdr:cxnSp macro="">
      <xdr:nvCxnSpPr>
        <xdr:cNvPr id="463" name="直線コネクタ 462"/>
        <xdr:cNvCxnSpPr/>
      </xdr:nvCxnSpPr>
      <xdr:spPr>
        <a:xfrm>
          <a:off x="8750300" y="16860997"/>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58897</xdr:rowOff>
    </xdr:from>
    <xdr:to>
      <xdr:col>45</xdr:col>
      <xdr:colOff>177800</xdr:colOff>
      <xdr:row>98</xdr:row>
      <xdr:rowOff>85536</xdr:rowOff>
    </xdr:to>
    <xdr:cxnSp macro="">
      <xdr:nvCxnSpPr>
        <xdr:cNvPr id="466" name="直線コネクタ 465"/>
        <xdr:cNvCxnSpPr/>
      </xdr:nvCxnSpPr>
      <xdr:spPr>
        <a:xfrm flipV="1">
          <a:off x="7861300" y="16860997"/>
          <a:ext cx="889000" cy="2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31952</xdr:rowOff>
    </xdr:from>
    <xdr:to>
      <xdr:col>41</xdr:col>
      <xdr:colOff>50800</xdr:colOff>
      <xdr:row>98</xdr:row>
      <xdr:rowOff>85536</xdr:rowOff>
    </xdr:to>
    <xdr:cxnSp macro="">
      <xdr:nvCxnSpPr>
        <xdr:cNvPr id="469" name="直線コネクタ 468"/>
        <xdr:cNvCxnSpPr/>
      </xdr:nvCxnSpPr>
      <xdr:spPr>
        <a:xfrm>
          <a:off x="6972300" y="16834052"/>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135756</xdr:rowOff>
    </xdr:from>
    <xdr:to>
      <xdr:col>55</xdr:col>
      <xdr:colOff>50800</xdr:colOff>
      <xdr:row>98</xdr:row>
      <xdr:rowOff>65906</xdr:rowOff>
    </xdr:to>
    <xdr:sp macro="" textlink="">
      <xdr:nvSpPr>
        <xdr:cNvPr id="479" name="楕円 478"/>
        <xdr:cNvSpPr/>
      </xdr:nvSpPr>
      <xdr:spPr>
        <a:xfrm>
          <a:off x="10426700" y="167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114183</xdr:rowOff>
    </xdr:from>
    <xdr:ext cx="599010" cy="259045"/>
    <xdr:sp macro="" textlink="">
      <xdr:nvSpPr>
        <xdr:cNvPr id="480" name="土木費該当値テキスト"/>
        <xdr:cNvSpPr txBox="1"/>
      </xdr:nvSpPr>
      <xdr:spPr>
        <a:xfrm>
          <a:off x="10528300" y="1674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54115</xdr:rowOff>
    </xdr:from>
    <xdr:to>
      <xdr:col>50</xdr:col>
      <xdr:colOff>165100</xdr:colOff>
      <xdr:row>98</xdr:row>
      <xdr:rowOff>155715</xdr:rowOff>
    </xdr:to>
    <xdr:sp macro="" textlink="">
      <xdr:nvSpPr>
        <xdr:cNvPr id="481" name="楕円 480"/>
        <xdr:cNvSpPr/>
      </xdr:nvSpPr>
      <xdr:spPr>
        <a:xfrm>
          <a:off x="9588500" y="168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146842</xdr:rowOff>
    </xdr:from>
    <xdr:ext cx="534377" cy="259045"/>
    <xdr:sp macro="" textlink="">
      <xdr:nvSpPr>
        <xdr:cNvPr id="482" name="テキスト ボックス 481"/>
        <xdr:cNvSpPr txBox="1"/>
      </xdr:nvSpPr>
      <xdr:spPr>
        <a:xfrm>
          <a:off x="9372111" y="1694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8097</xdr:rowOff>
    </xdr:from>
    <xdr:to>
      <xdr:col>46</xdr:col>
      <xdr:colOff>38100</xdr:colOff>
      <xdr:row>98</xdr:row>
      <xdr:rowOff>109697</xdr:rowOff>
    </xdr:to>
    <xdr:sp macro="" textlink="">
      <xdr:nvSpPr>
        <xdr:cNvPr id="483" name="楕円 482"/>
        <xdr:cNvSpPr/>
      </xdr:nvSpPr>
      <xdr:spPr>
        <a:xfrm>
          <a:off x="8699500" y="168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100824</xdr:rowOff>
    </xdr:from>
    <xdr:ext cx="534377" cy="259045"/>
    <xdr:sp macro="" textlink="">
      <xdr:nvSpPr>
        <xdr:cNvPr id="484" name="テキスト ボックス 483"/>
        <xdr:cNvSpPr txBox="1"/>
      </xdr:nvSpPr>
      <xdr:spPr>
        <a:xfrm>
          <a:off x="8483111" y="169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34736</xdr:rowOff>
    </xdr:from>
    <xdr:to>
      <xdr:col>41</xdr:col>
      <xdr:colOff>101600</xdr:colOff>
      <xdr:row>98</xdr:row>
      <xdr:rowOff>136336</xdr:rowOff>
    </xdr:to>
    <xdr:sp macro="" textlink="">
      <xdr:nvSpPr>
        <xdr:cNvPr id="485" name="楕円 484"/>
        <xdr:cNvSpPr/>
      </xdr:nvSpPr>
      <xdr:spPr>
        <a:xfrm>
          <a:off x="7810500" y="168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127463</xdr:rowOff>
    </xdr:from>
    <xdr:ext cx="534377" cy="259045"/>
    <xdr:sp macro="" textlink="">
      <xdr:nvSpPr>
        <xdr:cNvPr id="486" name="テキスト ボックス 485"/>
        <xdr:cNvSpPr txBox="1"/>
      </xdr:nvSpPr>
      <xdr:spPr>
        <a:xfrm>
          <a:off x="7594111" y="169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152602</xdr:rowOff>
    </xdr:from>
    <xdr:to>
      <xdr:col>36</xdr:col>
      <xdr:colOff>165100</xdr:colOff>
      <xdr:row>98</xdr:row>
      <xdr:rowOff>82752</xdr:rowOff>
    </xdr:to>
    <xdr:sp macro="" textlink="">
      <xdr:nvSpPr>
        <xdr:cNvPr id="487" name="楕円 486"/>
        <xdr:cNvSpPr/>
      </xdr:nvSpPr>
      <xdr:spPr>
        <a:xfrm>
          <a:off x="6921500" y="167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73879</xdr:rowOff>
    </xdr:from>
    <xdr:ext cx="534377" cy="259045"/>
    <xdr:sp macro="" textlink="">
      <xdr:nvSpPr>
        <xdr:cNvPr id="488" name="テキスト ボックス 487"/>
        <xdr:cNvSpPr txBox="1"/>
      </xdr:nvSpPr>
      <xdr:spPr>
        <a:xfrm>
          <a:off x="6705111" y="168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93572</xdr:rowOff>
    </xdr:from>
    <xdr:to>
      <xdr:col>85</xdr:col>
      <xdr:colOff>127000</xdr:colOff>
      <xdr:row>38</xdr:row>
      <xdr:rowOff>164791</xdr:rowOff>
    </xdr:to>
    <xdr:cxnSp macro="">
      <xdr:nvCxnSpPr>
        <xdr:cNvPr id="519" name="直線コネクタ 518"/>
        <xdr:cNvCxnSpPr/>
      </xdr:nvCxnSpPr>
      <xdr:spPr>
        <a:xfrm>
          <a:off x="15481300" y="6437222"/>
          <a:ext cx="838200" cy="24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93572</xdr:rowOff>
    </xdr:from>
    <xdr:to>
      <xdr:col>81</xdr:col>
      <xdr:colOff>50800</xdr:colOff>
      <xdr:row>38</xdr:row>
      <xdr:rowOff>171335</xdr:rowOff>
    </xdr:to>
    <xdr:cxnSp macro="">
      <xdr:nvCxnSpPr>
        <xdr:cNvPr id="522" name="直線コネクタ 521"/>
        <xdr:cNvCxnSpPr/>
      </xdr:nvCxnSpPr>
      <xdr:spPr>
        <a:xfrm flipV="1">
          <a:off x="14592300" y="6437222"/>
          <a:ext cx="889000" cy="24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158994</xdr:rowOff>
    </xdr:from>
    <xdr:to>
      <xdr:col>76</xdr:col>
      <xdr:colOff>114300</xdr:colOff>
      <xdr:row>38</xdr:row>
      <xdr:rowOff>171335</xdr:rowOff>
    </xdr:to>
    <xdr:cxnSp macro="">
      <xdr:nvCxnSpPr>
        <xdr:cNvPr id="525" name="直線コネクタ 524"/>
        <xdr:cNvCxnSpPr/>
      </xdr:nvCxnSpPr>
      <xdr:spPr>
        <a:xfrm>
          <a:off x="13703300" y="6674094"/>
          <a:ext cx="889000" cy="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158994</xdr:rowOff>
    </xdr:from>
    <xdr:to>
      <xdr:col>71</xdr:col>
      <xdr:colOff>177800</xdr:colOff>
      <xdr:row>39</xdr:row>
      <xdr:rowOff>7360</xdr:rowOff>
    </xdr:to>
    <xdr:cxnSp macro="">
      <xdr:nvCxnSpPr>
        <xdr:cNvPr id="528" name="直線コネクタ 527"/>
        <xdr:cNvCxnSpPr/>
      </xdr:nvCxnSpPr>
      <xdr:spPr>
        <a:xfrm flipV="1">
          <a:off x="12814300" y="6674094"/>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113991</xdr:rowOff>
    </xdr:from>
    <xdr:to>
      <xdr:col>85</xdr:col>
      <xdr:colOff>177800</xdr:colOff>
      <xdr:row>39</xdr:row>
      <xdr:rowOff>44141</xdr:rowOff>
    </xdr:to>
    <xdr:sp macro="" textlink="">
      <xdr:nvSpPr>
        <xdr:cNvPr id="538" name="楕円 537"/>
        <xdr:cNvSpPr/>
      </xdr:nvSpPr>
      <xdr:spPr>
        <a:xfrm>
          <a:off x="16268700" y="66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28918</xdr:rowOff>
    </xdr:from>
    <xdr:ext cx="534377" cy="259045"/>
    <xdr:sp macro="" textlink="">
      <xdr:nvSpPr>
        <xdr:cNvPr id="539" name="消防費該当値テキスト"/>
        <xdr:cNvSpPr txBox="1"/>
      </xdr:nvSpPr>
      <xdr:spPr>
        <a:xfrm>
          <a:off x="16370300" y="654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42772</xdr:rowOff>
    </xdr:from>
    <xdr:to>
      <xdr:col>81</xdr:col>
      <xdr:colOff>101600</xdr:colOff>
      <xdr:row>37</xdr:row>
      <xdr:rowOff>144372</xdr:rowOff>
    </xdr:to>
    <xdr:sp macro="" textlink="">
      <xdr:nvSpPr>
        <xdr:cNvPr id="540" name="楕円 539"/>
        <xdr:cNvSpPr/>
      </xdr:nvSpPr>
      <xdr:spPr>
        <a:xfrm>
          <a:off x="15430500" y="63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160899</xdr:rowOff>
    </xdr:from>
    <xdr:ext cx="599010" cy="259045"/>
    <xdr:sp macro="" textlink="">
      <xdr:nvSpPr>
        <xdr:cNvPr id="541" name="テキスト ボックス 540"/>
        <xdr:cNvSpPr txBox="1"/>
      </xdr:nvSpPr>
      <xdr:spPr>
        <a:xfrm>
          <a:off x="15181795" y="616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120535</xdr:rowOff>
    </xdr:from>
    <xdr:to>
      <xdr:col>76</xdr:col>
      <xdr:colOff>165100</xdr:colOff>
      <xdr:row>39</xdr:row>
      <xdr:rowOff>50685</xdr:rowOff>
    </xdr:to>
    <xdr:sp macro="" textlink="">
      <xdr:nvSpPr>
        <xdr:cNvPr id="542" name="楕円 541"/>
        <xdr:cNvSpPr/>
      </xdr:nvSpPr>
      <xdr:spPr>
        <a:xfrm>
          <a:off x="14541500" y="66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41812</xdr:rowOff>
    </xdr:from>
    <xdr:ext cx="534377" cy="259045"/>
    <xdr:sp macro="" textlink="">
      <xdr:nvSpPr>
        <xdr:cNvPr id="543" name="テキスト ボックス 542"/>
        <xdr:cNvSpPr txBox="1"/>
      </xdr:nvSpPr>
      <xdr:spPr>
        <a:xfrm>
          <a:off x="14325111" y="672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108194</xdr:rowOff>
    </xdr:from>
    <xdr:to>
      <xdr:col>72</xdr:col>
      <xdr:colOff>38100</xdr:colOff>
      <xdr:row>39</xdr:row>
      <xdr:rowOff>38344</xdr:rowOff>
    </xdr:to>
    <xdr:sp macro="" textlink="">
      <xdr:nvSpPr>
        <xdr:cNvPr id="544" name="楕円 543"/>
        <xdr:cNvSpPr/>
      </xdr:nvSpPr>
      <xdr:spPr>
        <a:xfrm>
          <a:off x="13652500" y="66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29471</xdr:rowOff>
    </xdr:from>
    <xdr:ext cx="534377" cy="259045"/>
    <xdr:sp macro="" textlink="">
      <xdr:nvSpPr>
        <xdr:cNvPr id="545" name="テキスト ボックス 544"/>
        <xdr:cNvSpPr txBox="1"/>
      </xdr:nvSpPr>
      <xdr:spPr>
        <a:xfrm>
          <a:off x="13436111" y="67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128010</xdr:rowOff>
    </xdr:from>
    <xdr:to>
      <xdr:col>67</xdr:col>
      <xdr:colOff>101600</xdr:colOff>
      <xdr:row>39</xdr:row>
      <xdr:rowOff>58160</xdr:rowOff>
    </xdr:to>
    <xdr:sp macro="" textlink="">
      <xdr:nvSpPr>
        <xdr:cNvPr id="546" name="楕円 545"/>
        <xdr:cNvSpPr/>
      </xdr:nvSpPr>
      <xdr:spPr>
        <a:xfrm>
          <a:off x="12763500" y="6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49287</xdr:rowOff>
    </xdr:from>
    <xdr:ext cx="534377" cy="259045"/>
    <xdr:sp macro="" textlink="">
      <xdr:nvSpPr>
        <xdr:cNvPr id="547" name="テキスト ボックス 546"/>
        <xdr:cNvSpPr txBox="1"/>
      </xdr:nvSpPr>
      <xdr:spPr>
        <a:xfrm>
          <a:off x="12547111" y="67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74941</xdr:rowOff>
    </xdr:from>
    <xdr:to>
      <xdr:col>85</xdr:col>
      <xdr:colOff>127000</xdr:colOff>
      <xdr:row>58</xdr:row>
      <xdr:rowOff>78350</xdr:rowOff>
    </xdr:to>
    <xdr:cxnSp macro="">
      <xdr:nvCxnSpPr>
        <xdr:cNvPr id="578" name="直線コネクタ 577"/>
        <xdr:cNvCxnSpPr/>
      </xdr:nvCxnSpPr>
      <xdr:spPr>
        <a:xfrm>
          <a:off x="15481300" y="10019041"/>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37803</xdr:rowOff>
    </xdr:from>
    <xdr:to>
      <xdr:col>81</xdr:col>
      <xdr:colOff>50800</xdr:colOff>
      <xdr:row>58</xdr:row>
      <xdr:rowOff>74941</xdr:rowOff>
    </xdr:to>
    <xdr:cxnSp macro="">
      <xdr:nvCxnSpPr>
        <xdr:cNvPr id="581" name="直線コネクタ 580"/>
        <xdr:cNvCxnSpPr/>
      </xdr:nvCxnSpPr>
      <xdr:spPr>
        <a:xfrm>
          <a:off x="14592300" y="9981903"/>
          <a:ext cx="889000" cy="3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37803</xdr:rowOff>
    </xdr:from>
    <xdr:to>
      <xdr:col>76</xdr:col>
      <xdr:colOff>114300</xdr:colOff>
      <xdr:row>58</xdr:row>
      <xdr:rowOff>107415</xdr:rowOff>
    </xdr:to>
    <xdr:cxnSp macro="">
      <xdr:nvCxnSpPr>
        <xdr:cNvPr id="584" name="直線コネクタ 583"/>
        <xdr:cNvCxnSpPr/>
      </xdr:nvCxnSpPr>
      <xdr:spPr>
        <a:xfrm flipV="1">
          <a:off x="13703300" y="9981903"/>
          <a:ext cx="889000" cy="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164173</xdr:rowOff>
    </xdr:from>
    <xdr:to>
      <xdr:col>71</xdr:col>
      <xdr:colOff>177800</xdr:colOff>
      <xdr:row>58</xdr:row>
      <xdr:rowOff>107415</xdr:rowOff>
    </xdr:to>
    <xdr:cxnSp macro="">
      <xdr:nvCxnSpPr>
        <xdr:cNvPr id="587" name="直線コネクタ 586"/>
        <xdr:cNvCxnSpPr/>
      </xdr:nvCxnSpPr>
      <xdr:spPr>
        <a:xfrm>
          <a:off x="12814300" y="9936823"/>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27550</xdr:rowOff>
    </xdr:from>
    <xdr:to>
      <xdr:col>85</xdr:col>
      <xdr:colOff>177800</xdr:colOff>
      <xdr:row>58</xdr:row>
      <xdr:rowOff>129150</xdr:rowOff>
    </xdr:to>
    <xdr:sp macro="" textlink="">
      <xdr:nvSpPr>
        <xdr:cNvPr id="597" name="楕円 596"/>
        <xdr:cNvSpPr/>
      </xdr:nvSpPr>
      <xdr:spPr>
        <a:xfrm>
          <a:off x="16268700" y="99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113927</xdr:rowOff>
    </xdr:from>
    <xdr:ext cx="534377" cy="259045"/>
    <xdr:sp macro="" textlink="">
      <xdr:nvSpPr>
        <xdr:cNvPr id="598" name="教育費該当値テキスト"/>
        <xdr:cNvSpPr txBox="1"/>
      </xdr:nvSpPr>
      <xdr:spPr>
        <a:xfrm>
          <a:off x="16370300" y="988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24141</xdr:rowOff>
    </xdr:from>
    <xdr:to>
      <xdr:col>81</xdr:col>
      <xdr:colOff>101600</xdr:colOff>
      <xdr:row>58</xdr:row>
      <xdr:rowOff>125741</xdr:rowOff>
    </xdr:to>
    <xdr:sp macro="" textlink="">
      <xdr:nvSpPr>
        <xdr:cNvPr id="599" name="楕円 598"/>
        <xdr:cNvSpPr/>
      </xdr:nvSpPr>
      <xdr:spPr>
        <a:xfrm>
          <a:off x="15430500" y="99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116868</xdr:rowOff>
    </xdr:from>
    <xdr:ext cx="534377" cy="259045"/>
    <xdr:sp macro="" textlink="">
      <xdr:nvSpPr>
        <xdr:cNvPr id="600" name="テキスト ボックス 599"/>
        <xdr:cNvSpPr txBox="1"/>
      </xdr:nvSpPr>
      <xdr:spPr>
        <a:xfrm>
          <a:off x="15214111" y="1006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158453</xdr:rowOff>
    </xdr:from>
    <xdr:to>
      <xdr:col>76</xdr:col>
      <xdr:colOff>165100</xdr:colOff>
      <xdr:row>58</xdr:row>
      <xdr:rowOff>88603</xdr:rowOff>
    </xdr:to>
    <xdr:sp macro="" textlink="">
      <xdr:nvSpPr>
        <xdr:cNvPr id="601" name="楕円 600"/>
        <xdr:cNvSpPr/>
      </xdr:nvSpPr>
      <xdr:spPr>
        <a:xfrm>
          <a:off x="14541500" y="99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79730</xdr:rowOff>
    </xdr:from>
    <xdr:ext cx="534377" cy="259045"/>
    <xdr:sp macro="" textlink="">
      <xdr:nvSpPr>
        <xdr:cNvPr id="602" name="テキスト ボックス 601"/>
        <xdr:cNvSpPr txBox="1"/>
      </xdr:nvSpPr>
      <xdr:spPr>
        <a:xfrm>
          <a:off x="14325111" y="100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56615</xdr:rowOff>
    </xdr:from>
    <xdr:to>
      <xdr:col>72</xdr:col>
      <xdr:colOff>38100</xdr:colOff>
      <xdr:row>58</xdr:row>
      <xdr:rowOff>158215</xdr:rowOff>
    </xdr:to>
    <xdr:sp macro="" textlink="">
      <xdr:nvSpPr>
        <xdr:cNvPr id="603" name="楕円 602"/>
        <xdr:cNvSpPr/>
      </xdr:nvSpPr>
      <xdr:spPr>
        <a:xfrm>
          <a:off x="13652500" y="100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149342</xdr:rowOff>
    </xdr:from>
    <xdr:ext cx="534377" cy="259045"/>
    <xdr:sp macro="" textlink="">
      <xdr:nvSpPr>
        <xdr:cNvPr id="604" name="テキスト ボックス 603"/>
        <xdr:cNvSpPr txBox="1"/>
      </xdr:nvSpPr>
      <xdr:spPr>
        <a:xfrm>
          <a:off x="13436111" y="1009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113373</xdr:rowOff>
    </xdr:from>
    <xdr:to>
      <xdr:col>67</xdr:col>
      <xdr:colOff>101600</xdr:colOff>
      <xdr:row>58</xdr:row>
      <xdr:rowOff>43523</xdr:rowOff>
    </xdr:to>
    <xdr:sp macro="" textlink="">
      <xdr:nvSpPr>
        <xdr:cNvPr id="605" name="楕円 604"/>
        <xdr:cNvSpPr/>
      </xdr:nvSpPr>
      <xdr:spPr>
        <a:xfrm>
          <a:off x="12763500" y="98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34650</xdr:rowOff>
    </xdr:from>
    <xdr:ext cx="534377" cy="259045"/>
    <xdr:sp macro="" textlink="">
      <xdr:nvSpPr>
        <xdr:cNvPr id="606" name="テキスト ボックス 605"/>
        <xdr:cNvSpPr txBox="1"/>
      </xdr:nvSpPr>
      <xdr:spPr>
        <a:xfrm>
          <a:off x="12547111" y="99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30936</xdr:rowOff>
    </xdr:from>
    <xdr:to>
      <xdr:col>85</xdr:col>
      <xdr:colOff>127000</xdr:colOff>
      <xdr:row>98</xdr:row>
      <xdr:rowOff>38661</xdr:rowOff>
    </xdr:to>
    <xdr:cxnSp macro="">
      <xdr:nvCxnSpPr>
        <xdr:cNvPr id="688" name="直線コネクタ 687"/>
        <xdr:cNvCxnSpPr/>
      </xdr:nvCxnSpPr>
      <xdr:spPr>
        <a:xfrm flipV="1">
          <a:off x="15481300" y="16833036"/>
          <a:ext cx="8382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38661</xdr:rowOff>
    </xdr:from>
    <xdr:to>
      <xdr:col>81</xdr:col>
      <xdr:colOff>50800</xdr:colOff>
      <xdr:row>98</xdr:row>
      <xdr:rowOff>43331</xdr:rowOff>
    </xdr:to>
    <xdr:cxnSp macro="">
      <xdr:nvCxnSpPr>
        <xdr:cNvPr id="691" name="直線コネクタ 690"/>
        <xdr:cNvCxnSpPr/>
      </xdr:nvCxnSpPr>
      <xdr:spPr>
        <a:xfrm flipV="1">
          <a:off x="14592300" y="1684076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43331</xdr:rowOff>
    </xdr:from>
    <xdr:to>
      <xdr:col>76</xdr:col>
      <xdr:colOff>114300</xdr:colOff>
      <xdr:row>98</xdr:row>
      <xdr:rowOff>48516</xdr:rowOff>
    </xdr:to>
    <xdr:cxnSp macro="">
      <xdr:nvCxnSpPr>
        <xdr:cNvPr id="694" name="直線コネクタ 693"/>
        <xdr:cNvCxnSpPr/>
      </xdr:nvCxnSpPr>
      <xdr:spPr>
        <a:xfrm flipV="1">
          <a:off x="13703300" y="16845431"/>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45583</xdr:rowOff>
    </xdr:from>
    <xdr:to>
      <xdr:col>71</xdr:col>
      <xdr:colOff>177800</xdr:colOff>
      <xdr:row>98</xdr:row>
      <xdr:rowOff>48516</xdr:rowOff>
    </xdr:to>
    <xdr:cxnSp macro="">
      <xdr:nvCxnSpPr>
        <xdr:cNvPr id="697" name="直線コネクタ 696"/>
        <xdr:cNvCxnSpPr/>
      </xdr:nvCxnSpPr>
      <xdr:spPr>
        <a:xfrm>
          <a:off x="12814300" y="16847683"/>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151586</xdr:rowOff>
    </xdr:from>
    <xdr:to>
      <xdr:col>85</xdr:col>
      <xdr:colOff>177800</xdr:colOff>
      <xdr:row>98</xdr:row>
      <xdr:rowOff>81736</xdr:rowOff>
    </xdr:to>
    <xdr:sp macro="" textlink="">
      <xdr:nvSpPr>
        <xdr:cNvPr id="707" name="楕円 706"/>
        <xdr:cNvSpPr/>
      </xdr:nvSpPr>
      <xdr:spPr>
        <a:xfrm>
          <a:off x="16268700" y="167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66513</xdr:rowOff>
    </xdr:from>
    <xdr:ext cx="534377" cy="259045"/>
    <xdr:sp macro="" textlink="">
      <xdr:nvSpPr>
        <xdr:cNvPr id="708" name="公債費該当値テキスト"/>
        <xdr:cNvSpPr txBox="1"/>
      </xdr:nvSpPr>
      <xdr:spPr>
        <a:xfrm>
          <a:off x="16370300" y="166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159311</xdr:rowOff>
    </xdr:from>
    <xdr:to>
      <xdr:col>81</xdr:col>
      <xdr:colOff>101600</xdr:colOff>
      <xdr:row>98</xdr:row>
      <xdr:rowOff>89461</xdr:rowOff>
    </xdr:to>
    <xdr:sp macro="" textlink="">
      <xdr:nvSpPr>
        <xdr:cNvPr id="709" name="楕円 708"/>
        <xdr:cNvSpPr/>
      </xdr:nvSpPr>
      <xdr:spPr>
        <a:xfrm>
          <a:off x="15430500" y="167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80588</xdr:rowOff>
    </xdr:from>
    <xdr:ext cx="534377" cy="259045"/>
    <xdr:sp macro="" textlink="">
      <xdr:nvSpPr>
        <xdr:cNvPr id="710" name="テキスト ボックス 709"/>
        <xdr:cNvSpPr txBox="1"/>
      </xdr:nvSpPr>
      <xdr:spPr>
        <a:xfrm>
          <a:off x="15214111" y="168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163981</xdr:rowOff>
    </xdr:from>
    <xdr:to>
      <xdr:col>76</xdr:col>
      <xdr:colOff>165100</xdr:colOff>
      <xdr:row>98</xdr:row>
      <xdr:rowOff>94131</xdr:rowOff>
    </xdr:to>
    <xdr:sp macro="" textlink="">
      <xdr:nvSpPr>
        <xdr:cNvPr id="711" name="楕円 710"/>
        <xdr:cNvSpPr/>
      </xdr:nvSpPr>
      <xdr:spPr>
        <a:xfrm>
          <a:off x="14541500" y="167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85258</xdr:rowOff>
    </xdr:from>
    <xdr:ext cx="534377" cy="259045"/>
    <xdr:sp macro="" textlink="">
      <xdr:nvSpPr>
        <xdr:cNvPr id="712" name="テキスト ボックス 711"/>
        <xdr:cNvSpPr txBox="1"/>
      </xdr:nvSpPr>
      <xdr:spPr>
        <a:xfrm>
          <a:off x="14325111" y="168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169166</xdr:rowOff>
    </xdr:from>
    <xdr:to>
      <xdr:col>72</xdr:col>
      <xdr:colOff>38100</xdr:colOff>
      <xdr:row>98</xdr:row>
      <xdr:rowOff>99316</xdr:rowOff>
    </xdr:to>
    <xdr:sp macro="" textlink="">
      <xdr:nvSpPr>
        <xdr:cNvPr id="713" name="楕円 712"/>
        <xdr:cNvSpPr/>
      </xdr:nvSpPr>
      <xdr:spPr>
        <a:xfrm>
          <a:off x="13652500" y="167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90443</xdr:rowOff>
    </xdr:from>
    <xdr:ext cx="534377" cy="259045"/>
    <xdr:sp macro="" textlink="">
      <xdr:nvSpPr>
        <xdr:cNvPr id="714" name="テキスト ボックス 713"/>
        <xdr:cNvSpPr txBox="1"/>
      </xdr:nvSpPr>
      <xdr:spPr>
        <a:xfrm>
          <a:off x="13436111" y="168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166233</xdr:rowOff>
    </xdr:from>
    <xdr:to>
      <xdr:col>67</xdr:col>
      <xdr:colOff>101600</xdr:colOff>
      <xdr:row>98</xdr:row>
      <xdr:rowOff>96383</xdr:rowOff>
    </xdr:to>
    <xdr:sp macro="" textlink="">
      <xdr:nvSpPr>
        <xdr:cNvPr id="715" name="楕円 714"/>
        <xdr:cNvSpPr/>
      </xdr:nvSpPr>
      <xdr:spPr>
        <a:xfrm>
          <a:off x="12763500" y="167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87510</xdr:rowOff>
    </xdr:from>
    <xdr:ext cx="534377" cy="259045"/>
    <xdr:sp macro="" textlink="">
      <xdr:nvSpPr>
        <xdr:cNvPr id="716" name="テキスト ボックス 715"/>
        <xdr:cNvSpPr txBox="1"/>
      </xdr:nvSpPr>
      <xdr:spPr>
        <a:xfrm>
          <a:off x="12547111" y="168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令和３年度決算における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目的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別歳出の特徴として、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ず前年度に比べて増額した科目でいうと土木費では、公有財産の土地購入、大橋補強補修工事及び宮作橋上部舗装及び取付道路工事、中野団地２号棟水回り等改修工事により、住民一人当たりのコストは前年度に比べると４７，１４４円増の１０５，４０４円となった。続いて、衛生費では新型コロナウイスル感染症対策の関係経費の増額により、前年度に比べると１２，１００円増の６２，９８２円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次に主に減額した科目でいうと、消防費は小型動力ポンプ付軽積載車・救助資機材搭載型消防ポンプ自動車の車両購入や防災無線デジタル化の事業が終了したことにより、住民一人当たりのコストは前年度に比べると７４，３０８円減の３２，３１７円となった。続いて総務費では特別定額給付金事業の終了により、前年度に比べると２８，５５３円現の１９１，３９０円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財政調整基金については、中期的な見通しのもとに決算余剰金を主に積み立てるとともに、最低水準の取り崩しに努めている。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継続的に黒字を維持している。今後も事務事業の見直しや統廃合により、歳出の合理化等御製改革を推進し、健全な行政運営に努めていく。また、将来にわたって質の高い行政サービスを提供していくために持続可能な財政運営を確保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平成２９年度からの５年間では、各会計において実質収支は黒字となっている。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一般会計において、平成２９年度から黒字が減少している要因としては、年度末に不用額の精査を行っていることによるもの。特別会計においても、ほぼ同水準で推移している。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今後も各会計で適正な財政運営、企業経営を行っていく。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3006798</v>
      </c>
      <c r="BO4" s="488"/>
      <c r="BP4" s="488"/>
      <c r="BQ4" s="488"/>
      <c r="BR4" s="488"/>
      <c r="BS4" s="488"/>
      <c r="BT4" s="488"/>
      <c r="BU4" s="489"/>
      <c r="BV4" s="487">
        <v>3285236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3.8</v>
      </c>
      <c r="CU4" s="628"/>
      <c r="CV4" s="628"/>
      <c r="CW4" s="628"/>
      <c r="CX4" s="628"/>
      <c r="CY4" s="628"/>
      <c r="CZ4" s="628"/>
      <c r="DA4" s="629"/>
      <c r="DB4" s="627">
        <v>4.3</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2907858</v>
      </c>
      <c r="BO5" s="459"/>
      <c r="BP5" s="459"/>
      <c r="BQ5" s="459"/>
      <c r="BR5" s="459"/>
      <c r="BS5" s="459"/>
      <c r="BT5" s="459"/>
      <c r="BU5" s="460"/>
      <c r="BV5" s="458">
        <v>3128262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82</v>
      </c>
      <c r="CU5" s="456"/>
      <c r="CV5" s="456"/>
      <c r="CW5" s="456"/>
      <c r="CX5" s="456"/>
      <c r="CY5" s="456"/>
      <c r="CZ5" s="456"/>
      <c r="DA5" s="457"/>
      <c r="DB5" s="455">
        <v>75.3</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98940</v>
      </c>
      <c r="BO6" s="459"/>
      <c r="BP6" s="459"/>
      <c r="BQ6" s="459"/>
      <c r="BR6" s="459"/>
      <c r="BS6" s="459"/>
      <c r="BT6" s="459"/>
      <c r="BU6" s="460"/>
      <c r="BV6" s="458">
        <v>156974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85.2</v>
      </c>
      <c r="CU6" s="602"/>
      <c r="CV6" s="602"/>
      <c r="CW6" s="602"/>
      <c r="CX6" s="602"/>
      <c r="CY6" s="602"/>
      <c r="CZ6" s="602"/>
      <c r="DA6" s="603"/>
      <c r="DB6" s="601">
        <v>77.8</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31820</v>
      </c>
      <c r="BO7" s="459"/>
      <c r="BP7" s="459"/>
      <c r="BQ7" s="459"/>
      <c r="BR7" s="459"/>
      <c r="BS7" s="459"/>
      <c r="BT7" s="459"/>
      <c r="BU7" s="460"/>
      <c r="BV7" s="458">
        <v>87466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1779036</v>
      </c>
      <c r="CU7" s="459"/>
      <c r="CV7" s="459"/>
      <c r="CW7" s="459"/>
      <c r="CX7" s="459"/>
      <c r="CY7" s="459"/>
      <c r="CZ7" s="459"/>
      <c r="DA7" s="460"/>
      <c r="DB7" s="458">
        <v>1618781</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102</v>
      </c>
      <c r="AV8" s="517"/>
      <c r="AW8" s="517"/>
      <c r="AX8" s="517"/>
      <c r="AY8" s="472" t="s">
        <v>109</v>
      </c>
      <c r="AZ8" s="473"/>
      <c r="BA8" s="473"/>
      <c r="BB8" s="473"/>
      <c r="BC8" s="473"/>
      <c r="BD8" s="473"/>
      <c r="BE8" s="473"/>
      <c r="BF8" s="473"/>
      <c r="BG8" s="473"/>
      <c r="BH8" s="473"/>
      <c r="BI8" s="473"/>
      <c r="BJ8" s="473"/>
      <c r="BK8" s="473"/>
      <c r="BL8" s="473"/>
      <c r="BM8" s="474"/>
      <c r="BN8" s="458">
        <v>67120</v>
      </c>
      <c r="BO8" s="459"/>
      <c r="BP8" s="459"/>
      <c r="BQ8" s="459"/>
      <c r="BR8" s="459"/>
      <c r="BS8" s="459"/>
      <c r="BT8" s="459"/>
      <c r="BU8" s="460"/>
      <c r="BV8" s="458">
        <v>69508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0.3</v>
      </c>
      <c r="CU8" s="562"/>
      <c r="CV8" s="562"/>
      <c r="CW8" s="562"/>
      <c r="CX8" s="562"/>
      <c r="CY8" s="562"/>
      <c r="CZ8" s="562"/>
      <c r="DA8" s="563"/>
      <c r="DB8" s="561">
        <v>0.3</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4041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102</v>
      </c>
      <c r="AV9" s="517"/>
      <c r="AW9" s="517"/>
      <c r="AX9" s="517"/>
      <c r="AY9" s="472" t="s">
        <v>115</v>
      </c>
      <c r="AZ9" s="473"/>
      <c r="BA9" s="473"/>
      <c r="BB9" s="473"/>
      <c r="BC9" s="473"/>
      <c r="BD9" s="473"/>
      <c r="BE9" s="473"/>
      <c r="BF9" s="473"/>
      <c r="BG9" s="473"/>
      <c r="BH9" s="473"/>
      <c r="BI9" s="473"/>
      <c r="BJ9" s="473"/>
      <c r="BK9" s="473"/>
      <c r="BL9" s="473"/>
      <c r="BM9" s="474"/>
      <c r="BN9" s="458">
        <v>-2388</v>
      </c>
      <c r="BO9" s="459"/>
      <c r="BP9" s="459"/>
      <c r="BQ9" s="459"/>
      <c r="BR9" s="459"/>
      <c r="BS9" s="459"/>
      <c r="BT9" s="459"/>
      <c r="BU9" s="460"/>
      <c r="BV9" s="458">
        <v>6196</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9.1999999999999993</v>
      </c>
      <c r="CU9" s="456"/>
      <c r="CV9" s="456"/>
      <c r="CW9" s="456"/>
      <c r="CX9" s="456"/>
      <c r="CY9" s="456"/>
      <c r="CZ9" s="456"/>
      <c r="DA9" s="457"/>
      <c r="DB9" s="455">
        <v>9.1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4342</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49690</v>
      </c>
      <c r="BO10" s="459"/>
      <c r="BP10" s="459"/>
      <c r="BQ10" s="459"/>
      <c r="BR10" s="459"/>
      <c r="BS10" s="459"/>
      <c r="BT10" s="459"/>
      <c r="BU10" s="460"/>
      <c r="BV10" s="458">
        <v>49029</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4130</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102</v>
      </c>
      <c r="AV12" s="517"/>
      <c r="AW12" s="517"/>
      <c r="AX12" s="517"/>
      <c r="AY12" s="472" t="s">
        <v>133</v>
      </c>
      <c r="AZ12" s="473"/>
      <c r="BA12" s="473"/>
      <c r="BB12" s="473"/>
      <c r="BC12" s="473"/>
      <c r="BD12" s="473"/>
      <c r="BE12" s="473"/>
      <c r="BF12" s="473"/>
      <c r="BG12" s="473"/>
      <c r="BH12" s="473"/>
      <c r="BI12" s="473"/>
      <c r="BJ12" s="473"/>
      <c r="BK12" s="473"/>
      <c r="BL12" s="473"/>
      <c r="BM12" s="474"/>
      <c r="BN12" s="458">
        <v>30000</v>
      </c>
      <c r="BO12" s="459"/>
      <c r="BP12" s="459"/>
      <c r="BQ12" s="459"/>
      <c r="BR12" s="459"/>
      <c r="BS12" s="459"/>
      <c r="BT12" s="459"/>
      <c r="BU12" s="460"/>
      <c r="BV12" s="458">
        <v>50000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127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4096</v>
      </c>
      <c r="S13" s="546"/>
      <c r="T13" s="546"/>
      <c r="U13" s="546"/>
      <c r="V13" s="547"/>
      <c r="W13" s="548" t="s">
        <v>137</v>
      </c>
      <c r="X13" s="444"/>
      <c r="Y13" s="444"/>
      <c r="Z13" s="444"/>
      <c r="AA13" s="444"/>
      <c r="AB13" s="445"/>
      <c r="AC13" s="411">
        <v>25</v>
      </c>
      <c r="AD13" s="412"/>
      <c r="AE13" s="412"/>
      <c r="AF13" s="412"/>
      <c r="AG13" s="413"/>
      <c r="AH13" s="411">
        <v>31</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17302</v>
      </c>
      <c r="BO13" s="459"/>
      <c r="BP13" s="459"/>
      <c r="BQ13" s="459"/>
      <c r="BR13" s="459"/>
      <c r="BS13" s="459"/>
      <c r="BT13" s="459"/>
      <c r="BU13" s="460"/>
      <c r="BV13" s="458">
        <v>5225</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6.3</v>
      </c>
      <c r="CU13" s="456"/>
      <c r="CV13" s="456"/>
      <c r="CW13" s="456"/>
      <c r="CX13" s="456"/>
      <c r="CY13" s="456"/>
      <c r="CZ13" s="456"/>
      <c r="DA13" s="457"/>
      <c r="DB13" s="455">
        <v>5.6</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4193</v>
      </c>
      <c r="S14" s="546"/>
      <c r="T14" s="546"/>
      <c r="U14" s="546"/>
      <c r="V14" s="547"/>
      <c r="W14" s="549"/>
      <c r="X14" s="447"/>
      <c r="Y14" s="447"/>
      <c r="Z14" s="447"/>
      <c r="AA14" s="447"/>
      <c r="AB14" s="448"/>
      <c r="AC14" s="538">
        <v>1.2</v>
      </c>
      <c r="AD14" s="539"/>
      <c r="AE14" s="539"/>
      <c r="AF14" s="539"/>
      <c r="AG14" s="540"/>
      <c r="AH14" s="538">
        <v>1.4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t="s">
        <v>127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144</v>
      </c>
      <c r="N15" s="543"/>
      <c r="O15" s="543"/>
      <c r="P15" s="543"/>
      <c r="Q15" s="544"/>
      <c r="R15" s="545">
        <v>4165</v>
      </c>
      <c r="S15" s="546"/>
      <c r="T15" s="546"/>
      <c r="U15" s="546"/>
      <c r="V15" s="547"/>
      <c r="W15" s="548" t="s">
        <v>145</v>
      </c>
      <c r="X15" s="444"/>
      <c r="Y15" s="444"/>
      <c r="Z15" s="444"/>
      <c r="AA15" s="444"/>
      <c r="AB15" s="445"/>
      <c r="AC15" s="411">
        <v>862</v>
      </c>
      <c r="AD15" s="412"/>
      <c r="AE15" s="412"/>
      <c r="AF15" s="412"/>
      <c r="AG15" s="413"/>
      <c r="AH15" s="411">
        <v>969</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441353</v>
      </c>
      <c r="BO15" s="488"/>
      <c r="BP15" s="488"/>
      <c r="BQ15" s="488"/>
      <c r="BR15" s="488"/>
      <c r="BS15" s="488"/>
      <c r="BT15" s="488"/>
      <c r="BU15" s="489"/>
      <c r="BV15" s="487">
        <v>456593</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41.6</v>
      </c>
      <c r="AD16" s="539"/>
      <c r="AE16" s="539"/>
      <c r="AF16" s="539"/>
      <c r="AG16" s="540"/>
      <c r="AH16" s="538">
        <v>42.6</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1602905</v>
      </c>
      <c r="BO16" s="459"/>
      <c r="BP16" s="459"/>
      <c r="BQ16" s="459"/>
      <c r="BR16" s="459"/>
      <c r="BS16" s="459"/>
      <c r="BT16" s="459"/>
      <c r="BU16" s="460"/>
      <c r="BV16" s="458">
        <v>1454174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1184</v>
      </c>
      <c r="AD17" s="412"/>
      <c r="AE17" s="412"/>
      <c r="AF17" s="412"/>
      <c r="AG17" s="413"/>
      <c r="AH17" s="411">
        <v>1275</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549331</v>
      </c>
      <c r="BO17" s="459"/>
      <c r="BP17" s="459"/>
      <c r="BQ17" s="459"/>
      <c r="BR17" s="459"/>
      <c r="BS17" s="459"/>
      <c r="BT17" s="459"/>
      <c r="BU17" s="460"/>
      <c r="BV17" s="458">
        <v>569418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155</v>
      </c>
      <c r="C18" s="509"/>
      <c r="D18" s="509"/>
      <c r="E18" s="510"/>
      <c r="F18" s="510"/>
      <c r="G18" s="510"/>
      <c r="H18" s="510"/>
      <c r="I18" s="510"/>
      <c r="J18" s="510"/>
      <c r="K18" s="510"/>
      <c r="L18" s="511">
        <v>15.22</v>
      </c>
      <c r="M18" s="511"/>
      <c r="N18" s="511"/>
      <c r="O18" s="511"/>
      <c r="P18" s="511"/>
      <c r="Q18" s="511"/>
      <c r="R18" s="512"/>
      <c r="S18" s="512"/>
      <c r="T18" s="512"/>
      <c r="U18" s="512"/>
      <c r="V18" s="513"/>
      <c r="W18" s="529"/>
      <c r="X18" s="530"/>
      <c r="Y18" s="530"/>
      <c r="Z18" s="530"/>
      <c r="AA18" s="530"/>
      <c r="AB18" s="554"/>
      <c r="AC18" s="428">
        <v>57.2</v>
      </c>
      <c r="AD18" s="429"/>
      <c r="AE18" s="429"/>
      <c r="AF18" s="429"/>
      <c r="AG18" s="514"/>
      <c r="AH18" s="428">
        <v>56</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1471034</v>
      </c>
      <c r="BO18" s="459"/>
      <c r="BP18" s="459"/>
      <c r="BQ18" s="459"/>
      <c r="BR18" s="459"/>
      <c r="BS18" s="459"/>
      <c r="BT18" s="459"/>
      <c r="BU18" s="460"/>
      <c r="BV18" s="458">
        <v>1219493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157</v>
      </c>
      <c r="C19" s="509"/>
      <c r="D19" s="509"/>
      <c r="E19" s="510"/>
      <c r="F19" s="510"/>
      <c r="G19" s="510"/>
      <c r="H19" s="510"/>
      <c r="I19" s="510"/>
      <c r="J19" s="510"/>
      <c r="K19" s="510"/>
      <c r="L19" s="518">
        <v>266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2135691</v>
      </c>
      <c r="BO19" s="459"/>
      <c r="BP19" s="459"/>
      <c r="BQ19" s="459"/>
      <c r="BR19" s="459"/>
      <c r="BS19" s="459"/>
      <c r="BT19" s="459"/>
      <c r="BU19" s="460"/>
      <c r="BV19" s="458">
        <v>2043986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159</v>
      </c>
      <c r="C20" s="509"/>
      <c r="D20" s="509"/>
      <c r="E20" s="510"/>
      <c r="F20" s="510"/>
      <c r="G20" s="510"/>
      <c r="H20" s="510"/>
      <c r="I20" s="510"/>
      <c r="J20" s="510"/>
      <c r="K20" s="510"/>
      <c r="L20" s="518">
        <v>1484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1705797</v>
      </c>
      <c r="BO22" s="488"/>
      <c r="BP22" s="488"/>
      <c r="BQ22" s="488"/>
      <c r="BR22" s="488"/>
      <c r="BS22" s="488"/>
      <c r="BT22" s="488"/>
      <c r="BU22" s="489"/>
      <c r="BV22" s="487">
        <v>1761642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1379092</v>
      </c>
      <c r="BO23" s="459"/>
      <c r="BP23" s="459"/>
      <c r="BQ23" s="459"/>
      <c r="BR23" s="459"/>
      <c r="BS23" s="459"/>
      <c r="BT23" s="459"/>
      <c r="BU23" s="460"/>
      <c r="BV23" s="458">
        <v>1381299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169</v>
      </c>
      <c r="F24" s="415"/>
      <c r="G24" s="415"/>
      <c r="H24" s="415"/>
      <c r="I24" s="415"/>
      <c r="J24" s="415"/>
      <c r="K24" s="416"/>
      <c r="L24" s="411">
        <v>1</v>
      </c>
      <c r="M24" s="412"/>
      <c r="N24" s="412"/>
      <c r="O24" s="412"/>
      <c r="P24" s="413"/>
      <c r="Q24" s="411">
        <v>5800</v>
      </c>
      <c r="R24" s="412"/>
      <c r="S24" s="412"/>
      <c r="T24" s="412"/>
      <c r="U24" s="412"/>
      <c r="V24" s="413"/>
      <c r="W24" s="501"/>
      <c r="X24" s="438"/>
      <c r="Y24" s="439"/>
      <c r="Z24" s="414" t="s">
        <v>170</v>
      </c>
      <c r="AA24" s="415"/>
      <c r="AB24" s="415"/>
      <c r="AC24" s="415"/>
      <c r="AD24" s="415"/>
      <c r="AE24" s="415"/>
      <c r="AF24" s="415"/>
      <c r="AG24" s="416"/>
      <c r="AH24" s="411">
        <v>51</v>
      </c>
      <c r="AI24" s="412"/>
      <c r="AJ24" s="412"/>
      <c r="AK24" s="412"/>
      <c r="AL24" s="413"/>
      <c r="AM24" s="411">
        <v>145503</v>
      </c>
      <c r="AN24" s="412"/>
      <c r="AO24" s="412"/>
      <c r="AP24" s="412"/>
      <c r="AQ24" s="412"/>
      <c r="AR24" s="413"/>
      <c r="AS24" s="411">
        <v>2853</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707510</v>
      </c>
      <c r="BO24" s="459"/>
      <c r="BP24" s="459"/>
      <c r="BQ24" s="459"/>
      <c r="BR24" s="459"/>
      <c r="BS24" s="459"/>
      <c r="BT24" s="459"/>
      <c r="BU24" s="460"/>
      <c r="BV24" s="458">
        <v>725073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172</v>
      </c>
      <c r="F25" s="415"/>
      <c r="G25" s="415"/>
      <c r="H25" s="415"/>
      <c r="I25" s="415"/>
      <c r="J25" s="415"/>
      <c r="K25" s="416"/>
      <c r="L25" s="411" t="s">
        <v>127</v>
      </c>
      <c r="M25" s="412"/>
      <c r="N25" s="412"/>
      <c r="O25" s="412"/>
      <c r="P25" s="413"/>
      <c r="Q25" s="411" t="s">
        <v>127</v>
      </c>
      <c r="R25" s="412"/>
      <c r="S25" s="412"/>
      <c r="T25" s="412"/>
      <c r="U25" s="412"/>
      <c r="V25" s="413"/>
      <c r="W25" s="501"/>
      <c r="X25" s="438"/>
      <c r="Y25" s="439"/>
      <c r="Z25" s="414" t="s">
        <v>173</v>
      </c>
      <c r="AA25" s="415"/>
      <c r="AB25" s="415"/>
      <c r="AC25" s="415"/>
      <c r="AD25" s="415"/>
      <c r="AE25" s="415"/>
      <c r="AF25" s="415"/>
      <c r="AG25" s="416"/>
      <c r="AH25" s="411" t="s">
        <v>135</v>
      </c>
      <c r="AI25" s="412"/>
      <c r="AJ25" s="412"/>
      <c r="AK25" s="412"/>
      <c r="AL25" s="413"/>
      <c r="AM25" s="411" t="s">
        <v>135</v>
      </c>
      <c r="AN25" s="412"/>
      <c r="AO25" s="412"/>
      <c r="AP25" s="412"/>
      <c r="AQ25" s="412"/>
      <c r="AR25" s="413"/>
      <c r="AS25" s="411" t="s">
        <v>135</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t="s">
        <v>135</v>
      </c>
      <c r="BO25" s="488"/>
      <c r="BP25" s="488"/>
      <c r="BQ25" s="488"/>
      <c r="BR25" s="488"/>
      <c r="BS25" s="488"/>
      <c r="BT25" s="488"/>
      <c r="BU25" s="489"/>
      <c r="BV25" s="487" t="s">
        <v>135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175</v>
      </c>
      <c r="F26" s="415"/>
      <c r="G26" s="415"/>
      <c r="H26" s="415"/>
      <c r="I26" s="415"/>
      <c r="J26" s="415"/>
      <c r="K26" s="416"/>
      <c r="L26" s="411">
        <v>1</v>
      </c>
      <c r="M26" s="412"/>
      <c r="N26" s="412"/>
      <c r="O26" s="412"/>
      <c r="P26" s="413"/>
      <c r="Q26" s="411">
        <v>4800</v>
      </c>
      <c r="R26" s="412"/>
      <c r="S26" s="412"/>
      <c r="T26" s="412"/>
      <c r="U26" s="412"/>
      <c r="V26" s="413"/>
      <c r="W26" s="501"/>
      <c r="X26" s="438"/>
      <c r="Y26" s="439"/>
      <c r="Z26" s="414" t="s">
        <v>176</v>
      </c>
      <c r="AA26" s="469"/>
      <c r="AB26" s="469"/>
      <c r="AC26" s="469"/>
      <c r="AD26" s="469"/>
      <c r="AE26" s="469"/>
      <c r="AF26" s="469"/>
      <c r="AG26" s="470"/>
      <c r="AH26" s="411" t="s">
        <v>135</v>
      </c>
      <c r="AI26" s="412"/>
      <c r="AJ26" s="412"/>
      <c r="AK26" s="412"/>
      <c r="AL26" s="413"/>
      <c r="AM26" s="411" t="s">
        <v>135</v>
      </c>
      <c r="AN26" s="412"/>
      <c r="AO26" s="412"/>
      <c r="AP26" s="412"/>
      <c r="AQ26" s="412"/>
      <c r="AR26" s="413"/>
      <c r="AS26" s="411" t="s">
        <v>135</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127</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178</v>
      </c>
      <c r="F27" s="415"/>
      <c r="G27" s="415"/>
      <c r="H27" s="415"/>
      <c r="I27" s="415"/>
      <c r="J27" s="415"/>
      <c r="K27" s="416"/>
      <c r="L27" s="411">
        <v>1</v>
      </c>
      <c r="M27" s="412"/>
      <c r="N27" s="412"/>
      <c r="O27" s="412"/>
      <c r="P27" s="413"/>
      <c r="Q27" s="411">
        <v>2000</v>
      </c>
      <c r="R27" s="412"/>
      <c r="S27" s="412"/>
      <c r="T27" s="412"/>
      <c r="U27" s="412"/>
      <c r="V27" s="413"/>
      <c r="W27" s="501"/>
      <c r="X27" s="438"/>
      <c r="Y27" s="439"/>
      <c r="Z27" s="414" t="s">
        <v>179</v>
      </c>
      <c r="AA27" s="415"/>
      <c r="AB27" s="415"/>
      <c r="AC27" s="415"/>
      <c r="AD27" s="415"/>
      <c r="AE27" s="415"/>
      <c r="AF27" s="415"/>
      <c r="AG27" s="416"/>
      <c r="AH27" s="411">
        <v>1</v>
      </c>
      <c r="AI27" s="412"/>
      <c r="AJ27" s="412"/>
      <c r="AK27" s="412"/>
      <c r="AL27" s="413"/>
      <c r="AM27" s="411" t="s">
        <v>180</v>
      </c>
      <c r="AN27" s="412"/>
      <c r="AO27" s="412"/>
      <c r="AP27" s="412"/>
      <c r="AQ27" s="412"/>
      <c r="AR27" s="413"/>
      <c r="AS27" s="411" t="s">
        <v>181</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225374</v>
      </c>
      <c r="BO27" s="493"/>
      <c r="BP27" s="493"/>
      <c r="BQ27" s="493"/>
      <c r="BR27" s="493"/>
      <c r="BS27" s="493"/>
      <c r="BT27" s="493"/>
      <c r="BU27" s="494"/>
      <c r="BV27" s="492">
        <v>225374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1600</v>
      </c>
      <c r="R28" s="412"/>
      <c r="S28" s="412"/>
      <c r="T28" s="412"/>
      <c r="U28" s="412"/>
      <c r="V28" s="413"/>
      <c r="W28" s="501"/>
      <c r="X28" s="438"/>
      <c r="Y28" s="439"/>
      <c r="Z28" s="414" t="s">
        <v>184</v>
      </c>
      <c r="AA28" s="415"/>
      <c r="AB28" s="415"/>
      <c r="AC28" s="415"/>
      <c r="AD28" s="415"/>
      <c r="AE28" s="415"/>
      <c r="AF28" s="415"/>
      <c r="AG28" s="416"/>
      <c r="AH28" s="411" t="s">
        <v>185</v>
      </c>
      <c r="AI28" s="412"/>
      <c r="AJ28" s="412"/>
      <c r="AK28" s="412"/>
      <c r="AL28" s="413"/>
      <c r="AM28" s="411" t="s">
        <v>135</v>
      </c>
      <c r="AN28" s="412"/>
      <c r="AO28" s="412"/>
      <c r="AP28" s="412"/>
      <c r="AQ28" s="412"/>
      <c r="AR28" s="413"/>
      <c r="AS28" s="411" t="s">
        <v>135</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285445</v>
      </c>
      <c r="BO28" s="488"/>
      <c r="BP28" s="488"/>
      <c r="BQ28" s="488"/>
      <c r="BR28" s="488"/>
      <c r="BS28" s="488"/>
      <c r="BT28" s="488"/>
      <c r="BU28" s="489"/>
      <c r="BV28" s="487">
        <v>265755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8</v>
      </c>
      <c r="M29" s="412"/>
      <c r="N29" s="412"/>
      <c r="O29" s="412"/>
      <c r="P29" s="413"/>
      <c r="Q29" s="411">
        <v>1450</v>
      </c>
      <c r="R29" s="412"/>
      <c r="S29" s="412"/>
      <c r="T29" s="412"/>
      <c r="U29" s="412"/>
      <c r="V29" s="413"/>
      <c r="W29" s="502"/>
      <c r="X29" s="503"/>
      <c r="Y29" s="504"/>
      <c r="Z29" s="414" t="s">
        <v>188</v>
      </c>
      <c r="AA29" s="415"/>
      <c r="AB29" s="415"/>
      <c r="AC29" s="415"/>
      <c r="AD29" s="415"/>
      <c r="AE29" s="415"/>
      <c r="AF29" s="415"/>
      <c r="AG29" s="416"/>
      <c r="AH29" s="411">
        <v>52</v>
      </c>
      <c r="AI29" s="412"/>
      <c r="AJ29" s="412"/>
      <c r="AK29" s="412"/>
      <c r="AL29" s="413"/>
      <c r="AM29" s="411">
        <v>149095</v>
      </c>
      <c r="AN29" s="412"/>
      <c r="AO29" s="412"/>
      <c r="AP29" s="412"/>
      <c r="AQ29" s="412"/>
      <c r="AR29" s="413"/>
      <c r="AS29" s="411">
        <v>2867</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159290</v>
      </c>
      <c r="BO29" s="459"/>
      <c r="BP29" s="459"/>
      <c r="BQ29" s="459"/>
      <c r="BR29" s="459"/>
      <c r="BS29" s="459"/>
      <c r="BT29" s="459"/>
      <c r="BU29" s="460"/>
      <c r="BV29" s="458">
        <v>159181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96.2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1015235</v>
      </c>
      <c r="BO30" s="493"/>
      <c r="BP30" s="493"/>
      <c r="BQ30" s="493"/>
      <c r="BR30" s="493"/>
      <c r="BS30" s="493"/>
      <c r="BT30" s="493"/>
      <c r="BU30" s="494"/>
      <c r="BV30" s="492">
        <v>935081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197</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簡易水道特別会計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富士五湖広域行政事務組合（一般会計）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後期高齢者医療事業</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下水道特別会計</v>
      </c>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富士五湖行政事務組合（富士五湖聖苑）</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介護保険事業</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山梨県市町村総合事務組合（一般会計）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介護予防支援事業</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山梨県市町村総合事務組合（行政手続きの電子化事業特別会計）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山梨県市町村総合事務組合（入札参加資格審査事業費特別会計）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山梨県市町村総合事務組合（交通災害共済事業特別会計）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山梨県市町村総合事務組合（一般廃棄物最終処分場特別会計）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山梨県後期高齢者医療広域連合（一般会計）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山梨県高齢者医療医療広域連合（後期高齢者特別会計）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17</v>
      </c>
      <c r="BX43" s="406"/>
      <c r="BY43" s="407" t="str">
        <f>IF('各会計、関係団体の財政状況及び健全化判断比率'!B77="","",'各会計、関係団体の財政状況及び健全化判断比率'!B77)</f>
        <v>富士東部広域環境事務組合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7" t="s">
        <v>571</v>
      </c>
      <c r="D34" s="1217"/>
      <c r="E34" s="1218"/>
      <c r="F34" s="32">
        <v>6.44</v>
      </c>
      <c r="G34" s="33">
        <v>3.19</v>
      </c>
      <c r="H34" s="33">
        <v>4.08</v>
      </c>
      <c r="I34" s="33">
        <v>4.29</v>
      </c>
      <c r="J34" s="34">
        <v>3.77</v>
      </c>
      <c r="K34" s="22"/>
      <c r="L34" s="22"/>
      <c r="M34" s="22"/>
      <c r="N34" s="22"/>
      <c r="O34" s="22"/>
      <c r="P34" s="22"/>
    </row>
    <row r="35" spans="1:16" ht="39" customHeight="1" x14ac:dyDescent="0.2">
      <c r="A35" s="22"/>
      <c r="B35" s="35"/>
      <c r="C35" s="1211" t="s">
        <v>572</v>
      </c>
      <c r="D35" s="1212"/>
      <c r="E35" s="1213"/>
      <c r="F35" s="36">
        <v>1.77</v>
      </c>
      <c r="G35" s="37">
        <v>1.53</v>
      </c>
      <c r="H35" s="37">
        <v>1.81</v>
      </c>
      <c r="I35" s="37">
        <v>2.27</v>
      </c>
      <c r="J35" s="38">
        <v>1.61</v>
      </c>
      <c r="K35" s="22"/>
      <c r="L35" s="22"/>
      <c r="M35" s="22"/>
      <c r="N35" s="22"/>
      <c r="O35" s="22"/>
      <c r="P35" s="22"/>
    </row>
    <row r="36" spans="1:16" ht="39" customHeight="1" x14ac:dyDescent="0.2">
      <c r="A36" s="22"/>
      <c r="B36" s="35"/>
      <c r="C36" s="1211" t="s">
        <v>573</v>
      </c>
      <c r="D36" s="1212"/>
      <c r="E36" s="1213"/>
      <c r="F36" s="36">
        <v>3.28</v>
      </c>
      <c r="G36" s="37">
        <v>1.83</v>
      </c>
      <c r="H36" s="37">
        <v>0.78</v>
      </c>
      <c r="I36" s="37">
        <v>0.11</v>
      </c>
      <c r="J36" s="38">
        <v>0.42</v>
      </c>
      <c r="K36" s="22"/>
      <c r="L36" s="22"/>
      <c r="M36" s="22"/>
      <c r="N36" s="22"/>
      <c r="O36" s="22"/>
      <c r="P36" s="22"/>
    </row>
    <row r="37" spans="1:16" ht="39" customHeight="1" x14ac:dyDescent="0.2">
      <c r="A37" s="22"/>
      <c r="B37" s="35"/>
      <c r="C37" s="1211" t="s">
        <v>574</v>
      </c>
      <c r="D37" s="1212"/>
      <c r="E37" s="1213"/>
      <c r="F37" s="36">
        <v>0.12</v>
      </c>
      <c r="G37" s="37">
        <v>0.13</v>
      </c>
      <c r="H37" s="37">
        <v>0.15</v>
      </c>
      <c r="I37" s="37">
        <v>0.12</v>
      </c>
      <c r="J37" s="38">
        <v>0.33</v>
      </c>
      <c r="K37" s="22"/>
      <c r="L37" s="22"/>
      <c r="M37" s="22"/>
      <c r="N37" s="22"/>
      <c r="O37" s="22"/>
      <c r="P37" s="22"/>
    </row>
    <row r="38" spans="1:16" ht="39" customHeight="1" x14ac:dyDescent="0.2">
      <c r="A38" s="22"/>
      <c r="B38" s="35"/>
      <c r="C38" s="1211" t="s">
        <v>575</v>
      </c>
      <c r="D38" s="1212"/>
      <c r="E38" s="1213"/>
      <c r="F38" s="36">
        <v>0.37</v>
      </c>
      <c r="G38" s="37">
        <v>7.0000000000000007E-2</v>
      </c>
      <c r="H38" s="37">
        <v>0.12</v>
      </c>
      <c r="I38" s="37">
        <v>0.09</v>
      </c>
      <c r="J38" s="38">
        <v>0.23</v>
      </c>
      <c r="K38" s="22"/>
      <c r="L38" s="22"/>
      <c r="M38" s="22"/>
      <c r="N38" s="22"/>
      <c r="O38" s="22"/>
      <c r="P38" s="22"/>
    </row>
    <row r="39" spans="1:16" ht="39" customHeight="1" x14ac:dyDescent="0.2">
      <c r="A39" s="22"/>
      <c r="B39" s="35"/>
      <c r="C39" s="1211" t="s">
        <v>576</v>
      </c>
      <c r="D39" s="1212"/>
      <c r="E39" s="1213"/>
      <c r="F39" s="36">
        <v>0</v>
      </c>
      <c r="G39" s="37">
        <v>0</v>
      </c>
      <c r="H39" s="37">
        <v>0</v>
      </c>
      <c r="I39" s="37">
        <v>0</v>
      </c>
      <c r="J39" s="38">
        <v>0</v>
      </c>
      <c r="K39" s="22"/>
      <c r="L39" s="22"/>
      <c r="M39" s="22"/>
      <c r="N39" s="22"/>
      <c r="O39" s="22"/>
      <c r="P39" s="22"/>
    </row>
    <row r="40" spans="1:16" ht="39" customHeight="1" x14ac:dyDescent="0.2">
      <c r="A40" s="22"/>
      <c r="B40" s="35"/>
      <c r="C40" s="1211" t="s">
        <v>577</v>
      </c>
      <c r="D40" s="1212"/>
      <c r="E40" s="1213"/>
      <c r="F40" s="36">
        <v>0</v>
      </c>
      <c r="G40" s="37">
        <v>0</v>
      </c>
      <c r="H40" s="37">
        <v>0</v>
      </c>
      <c r="I40" s="37">
        <v>0</v>
      </c>
      <c r="J40" s="38">
        <v>0</v>
      </c>
      <c r="K40" s="22"/>
      <c r="L40" s="22"/>
      <c r="M40" s="22"/>
      <c r="N40" s="22"/>
      <c r="O40" s="22"/>
      <c r="P40" s="22"/>
    </row>
    <row r="41" spans="1:16" ht="39" customHeight="1" x14ac:dyDescent="0.2">
      <c r="A41" s="22"/>
      <c r="B41" s="35"/>
      <c r="C41" s="1211"/>
      <c r="D41" s="1212"/>
      <c r="E41" s="1213"/>
      <c r="F41" s="36"/>
      <c r="G41" s="37"/>
      <c r="H41" s="37"/>
      <c r="I41" s="37"/>
      <c r="J41" s="38"/>
      <c r="K41" s="22"/>
      <c r="L41" s="22"/>
      <c r="M41" s="22"/>
      <c r="N41" s="22"/>
      <c r="O41" s="22"/>
      <c r="P41" s="22"/>
    </row>
    <row r="42" spans="1:16" ht="39" customHeight="1" x14ac:dyDescent="0.2">
      <c r="A42" s="22"/>
      <c r="B42" s="39"/>
      <c r="C42" s="1211" t="s">
        <v>578</v>
      </c>
      <c r="D42" s="1212"/>
      <c r="E42" s="1213"/>
      <c r="F42" s="36" t="s">
        <v>522</v>
      </c>
      <c r="G42" s="37" t="s">
        <v>522</v>
      </c>
      <c r="H42" s="37" t="s">
        <v>522</v>
      </c>
      <c r="I42" s="37" t="s">
        <v>522</v>
      </c>
      <c r="J42" s="38" t="s">
        <v>522</v>
      </c>
      <c r="K42" s="22"/>
      <c r="L42" s="22"/>
      <c r="M42" s="22"/>
      <c r="N42" s="22"/>
      <c r="O42" s="22"/>
      <c r="P42" s="22"/>
    </row>
    <row r="43" spans="1:16" ht="39" customHeight="1" thickBot="1" x14ac:dyDescent="0.25">
      <c r="A43" s="22"/>
      <c r="B43" s="40"/>
      <c r="C43" s="1214" t="s">
        <v>579</v>
      </c>
      <c r="D43" s="1215"/>
      <c r="E43" s="1216"/>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HXbKmXByY4b9nfn42W96tfQhxZF7avCwO/TYZdx3nd5wxD8v5j3ummFEk1RWJszxzznGo4l3TyHNy6G1UrRag==" saltValue="kjUZ83ePs7aQeeVdpeIY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180</v>
      </c>
      <c r="L45" s="60">
        <v>173</v>
      </c>
      <c r="M45" s="60">
        <v>180</v>
      </c>
      <c r="N45" s="60">
        <v>185</v>
      </c>
      <c r="O45" s="61">
        <v>196</v>
      </c>
      <c r="P45" s="48"/>
      <c r="Q45" s="48"/>
      <c r="R45" s="48"/>
      <c r="S45" s="48"/>
      <c r="T45" s="48"/>
      <c r="U45" s="48"/>
    </row>
    <row r="46" spans="1:21" ht="30.75" customHeight="1" x14ac:dyDescent="0.2">
      <c r="A46" s="48"/>
      <c r="B46" s="1239"/>
      <c r="C46" s="1240"/>
      <c r="D46" s="62"/>
      <c r="E46" s="1221" t="s">
        <v>13</v>
      </c>
      <c r="F46" s="1221"/>
      <c r="G46" s="1221"/>
      <c r="H46" s="1221"/>
      <c r="I46" s="1221"/>
      <c r="J46" s="1222"/>
      <c r="K46" s="63" t="s">
        <v>522</v>
      </c>
      <c r="L46" s="64" t="s">
        <v>522</v>
      </c>
      <c r="M46" s="64" t="s">
        <v>522</v>
      </c>
      <c r="N46" s="64" t="s">
        <v>522</v>
      </c>
      <c r="O46" s="65" t="s">
        <v>522</v>
      </c>
      <c r="P46" s="48"/>
      <c r="Q46" s="48"/>
      <c r="R46" s="48"/>
      <c r="S46" s="48"/>
      <c r="T46" s="48"/>
      <c r="U46" s="48"/>
    </row>
    <row r="47" spans="1:21" ht="30.75" customHeight="1" x14ac:dyDescent="0.2">
      <c r="A47" s="48"/>
      <c r="B47" s="1239"/>
      <c r="C47" s="1240"/>
      <c r="D47" s="62"/>
      <c r="E47" s="1221" t="s">
        <v>14</v>
      </c>
      <c r="F47" s="1221"/>
      <c r="G47" s="1221"/>
      <c r="H47" s="1221"/>
      <c r="I47" s="1221"/>
      <c r="J47" s="1222"/>
      <c r="K47" s="63" t="s">
        <v>522</v>
      </c>
      <c r="L47" s="64" t="s">
        <v>522</v>
      </c>
      <c r="M47" s="64" t="s">
        <v>522</v>
      </c>
      <c r="N47" s="64" t="s">
        <v>522</v>
      </c>
      <c r="O47" s="65" t="s">
        <v>522</v>
      </c>
      <c r="P47" s="48"/>
      <c r="Q47" s="48"/>
      <c r="R47" s="48"/>
      <c r="S47" s="48"/>
      <c r="T47" s="48"/>
      <c r="U47" s="48"/>
    </row>
    <row r="48" spans="1:21" ht="30.75" customHeight="1" x14ac:dyDescent="0.2">
      <c r="A48" s="48"/>
      <c r="B48" s="1239"/>
      <c r="C48" s="1240"/>
      <c r="D48" s="62"/>
      <c r="E48" s="1221" t="s">
        <v>15</v>
      </c>
      <c r="F48" s="1221"/>
      <c r="G48" s="1221"/>
      <c r="H48" s="1221"/>
      <c r="I48" s="1221"/>
      <c r="J48" s="1222"/>
      <c r="K48" s="63">
        <v>84</v>
      </c>
      <c r="L48" s="64">
        <v>86</v>
      </c>
      <c r="M48" s="64">
        <v>89</v>
      </c>
      <c r="N48" s="64">
        <v>83</v>
      </c>
      <c r="O48" s="65">
        <v>90</v>
      </c>
      <c r="P48" s="48"/>
      <c r="Q48" s="48"/>
      <c r="R48" s="48"/>
      <c r="S48" s="48"/>
      <c r="T48" s="48"/>
      <c r="U48" s="48"/>
    </row>
    <row r="49" spans="1:21" ht="30.75" customHeight="1" x14ac:dyDescent="0.2">
      <c r="A49" s="48"/>
      <c r="B49" s="1239"/>
      <c r="C49" s="1240"/>
      <c r="D49" s="62"/>
      <c r="E49" s="1221" t="s">
        <v>16</v>
      </c>
      <c r="F49" s="1221"/>
      <c r="G49" s="1221"/>
      <c r="H49" s="1221"/>
      <c r="I49" s="1221"/>
      <c r="J49" s="1222"/>
      <c r="K49" s="63">
        <v>4</v>
      </c>
      <c r="L49" s="64">
        <v>4</v>
      </c>
      <c r="M49" s="64">
        <v>3</v>
      </c>
      <c r="N49" s="64">
        <v>5</v>
      </c>
      <c r="O49" s="65">
        <v>5</v>
      </c>
      <c r="P49" s="48"/>
      <c r="Q49" s="48"/>
      <c r="R49" s="48"/>
      <c r="S49" s="48"/>
      <c r="T49" s="48"/>
      <c r="U49" s="48"/>
    </row>
    <row r="50" spans="1:21" ht="30.75" customHeight="1" x14ac:dyDescent="0.2">
      <c r="A50" s="48"/>
      <c r="B50" s="1239"/>
      <c r="C50" s="1240"/>
      <c r="D50" s="62"/>
      <c r="E50" s="1221" t="s">
        <v>17</v>
      </c>
      <c r="F50" s="1221"/>
      <c r="G50" s="1221"/>
      <c r="H50" s="1221"/>
      <c r="I50" s="1221"/>
      <c r="J50" s="1222"/>
      <c r="K50" s="63" t="s">
        <v>522</v>
      </c>
      <c r="L50" s="64" t="s">
        <v>522</v>
      </c>
      <c r="M50" s="64" t="s">
        <v>522</v>
      </c>
      <c r="N50" s="64" t="s">
        <v>522</v>
      </c>
      <c r="O50" s="65" t="s">
        <v>522</v>
      </c>
      <c r="P50" s="48"/>
      <c r="Q50" s="48"/>
      <c r="R50" s="48"/>
      <c r="S50" s="48"/>
      <c r="T50" s="48"/>
      <c r="U50" s="48"/>
    </row>
    <row r="51" spans="1:21" ht="30.75" customHeight="1" x14ac:dyDescent="0.2">
      <c r="A51" s="48"/>
      <c r="B51" s="1241"/>
      <c r="C51" s="1242"/>
      <c r="D51" s="66"/>
      <c r="E51" s="1221" t="s">
        <v>18</v>
      </c>
      <c r="F51" s="1221"/>
      <c r="G51" s="1221"/>
      <c r="H51" s="1221"/>
      <c r="I51" s="1221"/>
      <c r="J51" s="1222"/>
      <c r="K51" s="63" t="s">
        <v>522</v>
      </c>
      <c r="L51" s="64" t="s">
        <v>522</v>
      </c>
      <c r="M51" s="64" t="s">
        <v>522</v>
      </c>
      <c r="N51" s="64" t="s">
        <v>522</v>
      </c>
      <c r="O51" s="65" t="s">
        <v>522</v>
      </c>
      <c r="P51" s="48"/>
      <c r="Q51" s="48"/>
      <c r="R51" s="48"/>
      <c r="S51" s="48"/>
      <c r="T51" s="48"/>
      <c r="U51" s="48"/>
    </row>
    <row r="52" spans="1:21" ht="30.75" customHeight="1" x14ac:dyDescent="0.2">
      <c r="A52" s="48"/>
      <c r="B52" s="1219" t="s">
        <v>19</v>
      </c>
      <c r="C52" s="1220"/>
      <c r="D52" s="66"/>
      <c r="E52" s="1221" t="s">
        <v>20</v>
      </c>
      <c r="F52" s="1221"/>
      <c r="G52" s="1221"/>
      <c r="H52" s="1221"/>
      <c r="I52" s="1221"/>
      <c r="J52" s="1222"/>
      <c r="K52" s="63">
        <v>200</v>
      </c>
      <c r="L52" s="64">
        <v>198</v>
      </c>
      <c r="M52" s="64">
        <v>192</v>
      </c>
      <c r="N52" s="64">
        <v>185</v>
      </c>
      <c r="O52" s="65">
        <v>179</v>
      </c>
      <c r="P52" s="48"/>
      <c r="Q52" s="48"/>
      <c r="R52" s="48"/>
      <c r="S52" s="48"/>
      <c r="T52" s="48"/>
      <c r="U52" s="48"/>
    </row>
    <row r="53" spans="1:21" ht="30.75" customHeight="1" thickBot="1" x14ac:dyDescent="0.25">
      <c r="A53" s="48"/>
      <c r="B53" s="1223" t="s">
        <v>21</v>
      </c>
      <c r="C53" s="1224"/>
      <c r="D53" s="67"/>
      <c r="E53" s="1225" t="s">
        <v>22</v>
      </c>
      <c r="F53" s="1225"/>
      <c r="G53" s="1225"/>
      <c r="H53" s="1225"/>
      <c r="I53" s="1225"/>
      <c r="J53" s="1226"/>
      <c r="K53" s="68">
        <v>68</v>
      </c>
      <c r="L53" s="69">
        <v>65</v>
      </c>
      <c r="M53" s="69">
        <v>80</v>
      </c>
      <c r="N53" s="69">
        <v>88</v>
      </c>
      <c r="O53" s="70">
        <v>112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7" t="s">
        <v>25</v>
      </c>
      <c r="C57" s="1228"/>
      <c r="D57" s="1231" t="s">
        <v>26</v>
      </c>
      <c r="E57" s="1232"/>
      <c r="F57" s="1232"/>
      <c r="G57" s="1232"/>
      <c r="H57" s="1232"/>
      <c r="I57" s="1232"/>
      <c r="J57" s="1233"/>
      <c r="K57" s="83"/>
      <c r="L57" s="84"/>
      <c r="M57" s="84"/>
      <c r="N57" s="84"/>
      <c r="O57" s="85"/>
    </row>
    <row r="58" spans="1:21" ht="31.5" customHeight="1" thickBot="1" x14ac:dyDescent="0.25">
      <c r="B58" s="1229"/>
      <c r="C58" s="1230"/>
      <c r="D58" s="1234" t="s">
        <v>27</v>
      </c>
      <c r="E58" s="1235"/>
      <c r="F58" s="1235"/>
      <c r="G58" s="1235"/>
      <c r="H58" s="1235"/>
      <c r="I58" s="1235"/>
      <c r="J58" s="123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8cOF0C5SLGrMsUlRhKoSFWrJlsdFJ4485bTTsWmmwckYLfevcCjKfOp5DgGkSP5isQbsg8ZArSjiQhhmtEChw==" saltValue="FQ35EfZL4kRPkvhkMPvH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7" t="s">
        <v>30</v>
      </c>
      <c r="C41" s="1258"/>
      <c r="D41" s="102"/>
      <c r="E41" s="1259" t="s">
        <v>31</v>
      </c>
      <c r="F41" s="1259"/>
      <c r="G41" s="1259"/>
      <c r="H41" s="1260"/>
      <c r="I41" s="351">
        <v>1799</v>
      </c>
      <c r="J41" s="352">
        <v>1724</v>
      </c>
      <c r="K41" s="352">
        <v>1646</v>
      </c>
      <c r="L41" s="352">
        <v>1762</v>
      </c>
      <c r="M41" s="353">
        <v>1706</v>
      </c>
    </row>
    <row r="42" spans="2:13" ht="27.75" customHeight="1" x14ac:dyDescent="0.2">
      <c r="B42" s="1247"/>
      <c r="C42" s="1248"/>
      <c r="D42" s="103"/>
      <c r="E42" s="1251" t="s">
        <v>32</v>
      </c>
      <c r="F42" s="1251"/>
      <c r="G42" s="1251"/>
      <c r="H42" s="1252"/>
      <c r="I42" s="354" t="s">
        <v>522</v>
      </c>
      <c r="J42" s="355" t="s">
        <v>522</v>
      </c>
      <c r="K42" s="355" t="s">
        <v>522</v>
      </c>
      <c r="L42" s="355" t="s">
        <v>522</v>
      </c>
      <c r="M42" s="356" t="s">
        <v>522</v>
      </c>
    </row>
    <row r="43" spans="2:13" ht="27.75" customHeight="1" x14ac:dyDescent="0.2">
      <c r="B43" s="1247"/>
      <c r="C43" s="1248"/>
      <c r="D43" s="103"/>
      <c r="E43" s="1251" t="s">
        <v>33</v>
      </c>
      <c r="F43" s="1251"/>
      <c r="G43" s="1251"/>
      <c r="H43" s="1252"/>
      <c r="I43" s="354">
        <v>1160</v>
      </c>
      <c r="J43" s="355">
        <v>1116</v>
      </c>
      <c r="K43" s="355">
        <v>1090</v>
      </c>
      <c r="L43" s="355">
        <v>1061</v>
      </c>
      <c r="M43" s="356">
        <v>1006</v>
      </c>
    </row>
    <row r="44" spans="2:13" ht="27.75" customHeight="1" x14ac:dyDescent="0.2">
      <c r="B44" s="1247"/>
      <c r="C44" s="1248"/>
      <c r="D44" s="103"/>
      <c r="E44" s="1251" t="s">
        <v>34</v>
      </c>
      <c r="F44" s="1251"/>
      <c r="G44" s="1251"/>
      <c r="H44" s="1252"/>
      <c r="I44" s="354">
        <v>28</v>
      </c>
      <c r="J44" s="355">
        <v>29</v>
      </c>
      <c r="K44" s="355">
        <v>37</v>
      </c>
      <c r="L44" s="355">
        <v>20</v>
      </c>
      <c r="M44" s="356">
        <v>40</v>
      </c>
    </row>
    <row r="45" spans="2:13" ht="27.75" customHeight="1" x14ac:dyDescent="0.2">
      <c r="B45" s="1247"/>
      <c r="C45" s="1248"/>
      <c r="D45" s="103"/>
      <c r="E45" s="1251" t="s">
        <v>35</v>
      </c>
      <c r="F45" s="1251"/>
      <c r="G45" s="1251"/>
      <c r="H45" s="1252"/>
      <c r="I45" s="354">
        <v>122</v>
      </c>
      <c r="J45" s="355">
        <v>164</v>
      </c>
      <c r="K45" s="355">
        <v>163</v>
      </c>
      <c r="L45" s="355">
        <v>155</v>
      </c>
      <c r="M45" s="356">
        <v>130</v>
      </c>
    </row>
    <row r="46" spans="2:13" ht="27.75" customHeight="1" x14ac:dyDescent="0.2">
      <c r="B46" s="1247"/>
      <c r="C46" s="1248"/>
      <c r="D46" s="104"/>
      <c r="E46" s="1251" t="s">
        <v>36</v>
      </c>
      <c r="F46" s="1251"/>
      <c r="G46" s="1251"/>
      <c r="H46" s="1252"/>
      <c r="I46" s="354" t="s">
        <v>522</v>
      </c>
      <c r="J46" s="355" t="s">
        <v>522</v>
      </c>
      <c r="K46" s="355" t="s">
        <v>522</v>
      </c>
      <c r="L46" s="355" t="s">
        <v>522</v>
      </c>
      <c r="M46" s="356" t="s">
        <v>522</v>
      </c>
    </row>
    <row r="47" spans="2:13" ht="27.75" customHeight="1" x14ac:dyDescent="0.2">
      <c r="B47" s="1247"/>
      <c r="C47" s="1248"/>
      <c r="D47" s="105"/>
      <c r="E47" s="1261" t="s">
        <v>37</v>
      </c>
      <c r="F47" s="1262"/>
      <c r="G47" s="1262"/>
      <c r="H47" s="1263"/>
      <c r="I47" s="354" t="s">
        <v>522</v>
      </c>
      <c r="J47" s="355" t="s">
        <v>522</v>
      </c>
      <c r="K47" s="355" t="s">
        <v>522</v>
      </c>
      <c r="L47" s="355" t="s">
        <v>522</v>
      </c>
      <c r="M47" s="356" t="s">
        <v>522</v>
      </c>
    </row>
    <row r="48" spans="2:13" ht="27.75" customHeight="1" x14ac:dyDescent="0.2">
      <c r="B48" s="1247"/>
      <c r="C48" s="1248"/>
      <c r="D48" s="103"/>
      <c r="E48" s="1251" t="s">
        <v>38</v>
      </c>
      <c r="F48" s="1251"/>
      <c r="G48" s="1251"/>
      <c r="H48" s="1252"/>
      <c r="I48" s="354" t="s">
        <v>522</v>
      </c>
      <c r="J48" s="355" t="s">
        <v>522</v>
      </c>
      <c r="K48" s="355" t="s">
        <v>522</v>
      </c>
      <c r="L48" s="355" t="s">
        <v>522</v>
      </c>
      <c r="M48" s="356" t="s">
        <v>522</v>
      </c>
    </row>
    <row r="49" spans="2:13" ht="27.75" customHeight="1" x14ac:dyDescent="0.2">
      <c r="B49" s="1249"/>
      <c r="C49" s="1250"/>
      <c r="D49" s="103"/>
      <c r="E49" s="1251" t="s">
        <v>39</v>
      </c>
      <c r="F49" s="1251"/>
      <c r="G49" s="1251"/>
      <c r="H49" s="1252"/>
      <c r="I49" s="354" t="s">
        <v>522</v>
      </c>
      <c r="J49" s="355" t="s">
        <v>522</v>
      </c>
      <c r="K49" s="355" t="s">
        <v>522</v>
      </c>
      <c r="L49" s="355" t="s">
        <v>522</v>
      </c>
      <c r="M49" s="356" t="s">
        <v>522</v>
      </c>
    </row>
    <row r="50" spans="2:13" ht="27.75" customHeight="1" x14ac:dyDescent="0.2">
      <c r="B50" s="1245" t="s">
        <v>40</v>
      </c>
      <c r="C50" s="1246"/>
      <c r="D50" s="106"/>
      <c r="E50" s="1251" t="s">
        <v>41</v>
      </c>
      <c r="F50" s="1251"/>
      <c r="G50" s="1251"/>
      <c r="H50" s="1252"/>
      <c r="I50" s="354">
        <v>1720</v>
      </c>
      <c r="J50" s="355">
        <v>1786</v>
      </c>
      <c r="K50" s="355">
        <v>1757</v>
      </c>
      <c r="L50" s="355">
        <v>1760</v>
      </c>
      <c r="M50" s="356">
        <v>1861</v>
      </c>
    </row>
    <row r="51" spans="2:13" ht="27.75" customHeight="1" x14ac:dyDescent="0.2">
      <c r="B51" s="1247"/>
      <c r="C51" s="1248"/>
      <c r="D51" s="103"/>
      <c r="E51" s="1251" t="s">
        <v>42</v>
      </c>
      <c r="F51" s="1251"/>
      <c r="G51" s="1251"/>
      <c r="H51" s="1252"/>
      <c r="I51" s="354" t="s">
        <v>522</v>
      </c>
      <c r="J51" s="355" t="s">
        <v>522</v>
      </c>
      <c r="K51" s="355" t="s">
        <v>522</v>
      </c>
      <c r="L51" s="355" t="s">
        <v>522</v>
      </c>
      <c r="M51" s="356" t="s">
        <v>522</v>
      </c>
    </row>
    <row r="52" spans="2:13" ht="27.75" customHeight="1" x14ac:dyDescent="0.2">
      <c r="B52" s="1249"/>
      <c r="C52" s="1250"/>
      <c r="D52" s="103"/>
      <c r="E52" s="1251" t="s">
        <v>43</v>
      </c>
      <c r="F52" s="1251"/>
      <c r="G52" s="1251"/>
      <c r="H52" s="1252"/>
      <c r="I52" s="354">
        <v>2071</v>
      </c>
      <c r="J52" s="355">
        <v>2004</v>
      </c>
      <c r="K52" s="355">
        <v>1972</v>
      </c>
      <c r="L52" s="355">
        <v>2027</v>
      </c>
      <c r="M52" s="356">
        <v>1943</v>
      </c>
    </row>
    <row r="53" spans="2:13" ht="27.75" customHeight="1" thickBot="1" x14ac:dyDescent="0.25">
      <c r="B53" s="1253" t="s">
        <v>44</v>
      </c>
      <c r="C53" s="1254"/>
      <c r="D53" s="107"/>
      <c r="E53" s="1255" t="s">
        <v>45</v>
      </c>
      <c r="F53" s="1255"/>
      <c r="G53" s="1255"/>
      <c r="H53" s="1256"/>
      <c r="I53" s="357">
        <v>-684</v>
      </c>
      <c r="J53" s="358">
        <v>-756</v>
      </c>
      <c r="K53" s="358">
        <v>-794</v>
      </c>
      <c r="L53" s="358">
        <v>-789</v>
      </c>
      <c r="M53" s="359">
        <v>-922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z0mheRkusn/5zLxf8fI2dwWMsze4TNdGFBHmvDsIxvHNh4Z9Wf6i5ctuE6HJyEI8UWxrwF2KoC1GHMq9fTCKA==" saltValue="q69YACGxQ5UIVt5/7D5G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566</v>
      </c>
      <c r="G54" s="116" t="s">
        <v>567</v>
      </c>
      <c r="H54" s="117" t="s">
        <v>568</v>
      </c>
    </row>
    <row r="55" spans="2:8" ht="52.5" customHeight="1" x14ac:dyDescent="0.2">
      <c r="B55" s="118"/>
      <c r="C55" s="1272" t="s">
        <v>48</v>
      </c>
      <c r="D55" s="1272"/>
      <c r="E55" s="1273"/>
      <c r="F55" s="119">
        <v>267</v>
      </c>
      <c r="G55" s="119">
        <v>266</v>
      </c>
      <c r="H55" s="120">
        <v>285</v>
      </c>
    </row>
    <row r="56" spans="2:8" ht="52.5" customHeight="1" x14ac:dyDescent="0.2">
      <c r="B56" s="121"/>
      <c r="C56" s="1274" t="s">
        <v>49</v>
      </c>
      <c r="D56" s="1274"/>
      <c r="E56" s="1275"/>
      <c r="F56" s="122">
        <v>159</v>
      </c>
      <c r="G56" s="122">
        <v>159</v>
      </c>
      <c r="H56" s="123">
        <v>159</v>
      </c>
    </row>
    <row r="57" spans="2:8" ht="53.25" customHeight="1" x14ac:dyDescent="0.2">
      <c r="B57" s="121"/>
      <c r="C57" s="1276" t="s">
        <v>50</v>
      </c>
      <c r="D57" s="1276"/>
      <c r="E57" s="1277"/>
      <c r="F57" s="124">
        <v>951</v>
      </c>
      <c r="G57" s="124">
        <v>935</v>
      </c>
      <c r="H57" s="125">
        <v>1015</v>
      </c>
    </row>
    <row r="58" spans="2:8" ht="45.75" customHeight="1" x14ac:dyDescent="0.2">
      <c r="B58" s="126"/>
      <c r="C58" s="1264" t="s">
        <v>607</v>
      </c>
      <c r="D58" s="1265"/>
      <c r="E58" s="1266"/>
      <c r="F58" s="127">
        <v>583</v>
      </c>
      <c r="G58" s="127">
        <v>534</v>
      </c>
      <c r="H58" s="128">
        <v>699</v>
      </c>
    </row>
    <row r="59" spans="2:8" ht="45.75" customHeight="1" x14ac:dyDescent="0.2">
      <c r="B59" s="126"/>
      <c r="C59" s="1264" t="s">
        <v>608</v>
      </c>
      <c r="D59" s="1265"/>
      <c r="E59" s="1266"/>
      <c r="F59" s="127">
        <v>220</v>
      </c>
      <c r="G59" s="127">
        <v>251</v>
      </c>
      <c r="H59" s="128">
        <v>281</v>
      </c>
    </row>
    <row r="60" spans="2:8" ht="45.75" customHeight="1" x14ac:dyDescent="0.2">
      <c r="B60" s="126"/>
      <c r="C60" s="1264" t="s">
        <v>609</v>
      </c>
      <c r="D60" s="1265"/>
      <c r="E60" s="1266"/>
      <c r="F60" s="127">
        <v>17</v>
      </c>
      <c r="G60" s="127">
        <v>17</v>
      </c>
      <c r="H60" s="128">
        <v>17</v>
      </c>
    </row>
    <row r="61" spans="2:8" ht="45.75" customHeight="1" x14ac:dyDescent="0.2">
      <c r="B61" s="126"/>
      <c r="C61" s="1264" t="s">
        <v>610</v>
      </c>
      <c r="D61" s="1265"/>
      <c r="E61" s="1266"/>
      <c r="F61" s="127">
        <v>6</v>
      </c>
      <c r="G61" s="127">
        <v>12</v>
      </c>
      <c r="H61" s="128">
        <v>13</v>
      </c>
    </row>
    <row r="62" spans="2:8" ht="45.75" customHeight="1" thickBot="1" x14ac:dyDescent="0.25">
      <c r="B62" s="129"/>
      <c r="C62" s="1267" t="s">
        <v>611</v>
      </c>
      <c r="D62" s="1268"/>
      <c r="E62" s="1269"/>
      <c r="F62" s="130">
        <v>3</v>
      </c>
      <c r="G62" s="130">
        <v>3</v>
      </c>
      <c r="H62" s="131">
        <v>3</v>
      </c>
    </row>
    <row r="63" spans="2:8" ht="52.5" customHeight="1" thickBot="1" x14ac:dyDescent="0.25">
      <c r="B63" s="132"/>
      <c r="C63" s="1270" t="s">
        <v>51</v>
      </c>
      <c r="D63" s="1270"/>
      <c r="E63" s="1271"/>
      <c r="F63" s="133">
        <v>1376</v>
      </c>
      <c r="G63" s="133">
        <v>1360</v>
      </c>
      <c r="H63" s="134">
        <v>1460</v>
      </c>
    </row>
    <row r="64" spans="2:8" ht="13.2" x14ac:dyDescent="0.2"/>
  </sheetData>
  <sheetProtection algorithmName="SHA-512" hashValue="zAmTohi7nRJzOCHMih85gey9ECs9Y1ehUSlgNzCcF5dUrfXKQ/bmXi8lMJZC275ncy2nR0Lq1WQ0ZFNHdXO0FA==" saltValue="U+T9nMI9uTpBmcl9NNH8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60" zoomScaleNormal="6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0" t="s">
        <v>618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619</v>
      </c>
    </row>
    <row r="50" spans="1:109" ht="13.2" x14ac:dyDescent="0.2">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564</v>
      </c>
      <c r="BQ50" s="1283"/>
      <c r="BR50" s="1283"/>
      <c r="BS50" s="1283"/>
      <c r="BT50" s="1283"/>
      <c r="BU50" s="1283"/>
      <c r="BV50" s="1283"/>
      <c r="BW50" s="1283"/>
      <c r="BX50" s="1283" t="s">
        <v>565</v>
      </c>
      <c r="BY50" s="1283"/>
      <c r="BZ50" s="1283"/>
      <c r="CA50" s="1283"/>
      <c r="CB50" s="1283"/>
      <c r="CC50" s="1283"/>
      <c r="CD50" s="1283"/>
      <c r="CE50" s="1283"/>
      <c r="CF50" s="1283" t="s">
        <v>566</v>
      </c>
      <c r="CG50" s="1283"/>
      <c r="CH50" s="1283"/>
      <c r="CI50" s="1283"/>
      <c r="CJ50" s="1283"/>
      <c r="CK50" s="1283"/>
      <c r="CL50" s="1283"/>
      <c r="CM50" s="1283"/>
      <c r="CN50" s="1283" t="s">
        <v>567</v>
      </c>
      <c r="CO50" s="1283"/>
      <c r="CP50" s="1283"/>
      <c r="CQ50" s="1283"/>
      <c r="CR50" s="1283"/>
      <c r="CS50" s="1283"/>
      <c r="CT50" s="1283"/>
      <c r="CU50" s="1283"/>
      <c r="CV50" s="1283" t="s">
        <v>568</v>
      </c>
      <c r="CW50" s="1283"/>
      <c r="CX50" s="1283"/>
      <c r="CY50" s="1283"/>
      <c r="CZ50" s="1283"/>
      <c r="DA50" s="1283"/>
      <c r="DB50" s="1283"/>
      <c r="DC50" s="1283"/>
    </row>
    <row r="51" spans="1:109" ht="13.5" customHeight="1" x14ac:dyDescent="0.2">
      <c r="B51" s="375"/>
      <c r="G51" s="1286"/>
      <c r="H51" s="1286"/>
      <c r="I51" s="1299"/>
      <c r="J51" s="1299"/>
      <c r="K51" s="1285"/>
      <c r="L51" s="1285"/>
      <c r="M51" s="1285"/>
      <c r="N51" s="1285"/>
      <c r="AM51" s="384"/>
      <c r="AN51" s="1281" t="s">
        <v>620</v>
      </c>
      <c r="AO51" s="1281"/>
      <c r="AP51" s="1281"/>
      <c r="AQ51" s="1281"/>
      <c r="AR51" s="1281"/>
      <c r="AS51" s="1281"/>
      <c r="AT51" s="1281"/>
      <c r="AU51" s="1281"/>
      <c r="AV51" s="1281"/>
      <c r="AW51" s="1281"/>
      <c r="AX51" s="1281"/>
      <c r="AY51" s="1281"/>
      <c r="AZ51" s="1281"/>
      <c r="BA51" s="1281"/>
      <c r="BB51" s="1281" t="s">
        <v>621</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2" x14ac:dyDescent="0.2">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622</v>
      </c>
      <c r="BC53" s="1281"/>
      <c r="BD53" s="1281"/>
      <c r="BE53" s="1281"/>
      <c r="BF53" s="1281"/>
      <c r="BG53" s="1281"/>
      <c r="BH53" s="1281"/>
      <c r="BI53" s="1281"/>
      <c r="BJ53" s="1281"/>
      <c r="BK53" s="1281"/>
      <c r="BL53" s="1281"/>
      <c r="BM53" s="1281"/>
      <c r="BN53" s="1281"/>
      <c r="BO53" s="1281"/>
      <c r="BP53" s="1278">
        <v>56</v>
      </c>
      <c r="BQ53" s="1278"/>
      <c r="BR53" s="1278"/>
      <c r="BS53" s="1278"/>
      <c r="BT53" s="1278"/>
      <c r="BU53" s="1278"/>
      <c r="BV53" s="1278"/>
      <c r="BW53" s="1278"/>
      <c r="BX53" s="1278">
        <v>57.9</v>
      </c>
      <c r="BY53" s="1278"/>
      <c r="BZ53" s="1278"/>
      <c r="CA53" s="1278"/>
      <c r="CB53" s="1278"/>
      <c r="CC53" s="1278"/>
      <c r="CD53" s="1278"/>
      <c r="CE53" s="1278"/>
      <c r="CF53" s="1278">
        <v>58.8</v>
      </c>
      <c r="CG53" s="1278"/>
      <c r="CH53" s="1278"/>
      <c r="CI53" s="1278"/>
      <c r="CJ53" s="1278"/>
      <c r="CK53" s="1278"/>
      <c r="CL53" s="1278"/>
      <c r="CM53" s="1278"/>
      <c r="CN53" s="1278">
        <v>60.5</v>
      </c>
      <c r="CO53" s="1278"/>
      <c r="CP53" s="1278"/>
      <c r="CQ53" s="1278"/>
      <c r="CR53" s="1278"/>
      <c r="CS53" s="1278"/>
      <c r="CT53" s="1278"/>
      <c r="CU53" s="1278"/>
      <c r="CV53" s="1278">
        <v>62.1</v>
      </c>
      <c r="CW53" s="1278"/>
      <c r="CX53" s="1278"/>
      <c r="CY53" s="1278"/>
      <c r="CZ53" s="1278"/>
      <c r="DA53" s="1278"/>
      <c r="DB53" s="1278"/>
      <c r="DC53" s="1278"/>
    </row>
    <row r="54" spans="1:109" ht="13.2" x14ac:dyDescent="0.2">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84"/>
      <c r="H55" s="1284"/>
      <c r="I55" s="1284"/>
      <c r="J55" s="1284"/>
      <c r="K55" s="1285"/>
      <c r="L55" s="1285"/>
      <c r="M55" s="1285"/>
      <c r="N55" s="1285"/>
      <c r="AN55" s="1283" t="s">
        <v>623</v>
      </c>
      <c r="AO55" s="1283"/>
      <c r="AP55" s="1283"/>
      <c r="AQ55" s="1283"/>
      <c r="AR55" s="1283"/>
      <c r="AS55" s="1283"/>
      <c r="AT55" s="1283"/>
      <c r="AU55" s="1283"/>
      <c r="AV55" s="1283"/>
      <c r="AW55" s="1283"/>
      <c r="AX55" s="1283"/>
      <c r="AY55" s="1283"/>
      <c r="AZ55" s="1283"/>
      <c r="BA55" s="1283"/>
      <c r="BB55" s="1281" t="s">
        <v>621</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622</v>
      </c>
      <c r="BC57" s="1281"/>
      <c r="BD57" s="1281"/>
      <c r="BE57" s="1281"/>
      <c r="BF57" s="1281"/>
      <c r="BG57" s="1281"/>
      <c r="BH57" s="1281"/>
      <c r="BI57" s="1281"/>
      <c r="BJ57" s="1281"/>
      <c r="BK57" s="1281"/>
      <c r="BL57" s="1281"/>
      <c r="BM57" s="1281"/>
      <c r="BN57" s="1281"/>
      <c r="BO57" s="1281"/>
      <c r="BP57" s="1278">
        <v>58.4</v>
      </c>
      <c r="BQ57" s="1278"/>
      <c r="BR57" s="1278"/>
      <c r="BS57" s="1278"/>
      <c r="BT57" s="1278"/>
      <c r="BU57" s="1278"/>
      <c r="BV57" s="1278"/>
      <c r="BW57" s="1278"/>
      <c r="BX57" s="1278">
        <v>61.8</v>
      </c>
      <c r="BY57" s="1278"/>
      <c r="BZ57" s="1278"/>
      <c r="CA57" s="1278"/>
      <c r="CB57" s="1278"/>
      <c r="CC57" s="1278"/>
      <c r="CD57" s="1278"/>
      <c r="CE57" s="1278"/>
      <c r="CF57" s="1278">
        <v>63.1</v>
      </c>
      <c r="CG57" s="1278"/>
      <c r="CH57" s="1278"/>
      <c r="CI57" s="1278"/>
      <c r="CJ57" s="1278"/>
      <c r="CK57" s="1278"/>
      <c r="CL57" s="1278"/>
      <c r="CM57" s="1278"/>
      <c r="CN57" s="1278">
        <v>62.2</v>
      </c>
      <c r="CO57" s="1278"/>
      <c r="CP57" s="1278"/>
      <c r="CQ57" s="1278"/>
      <c r="CR57" s="1278"/>
      <c r="CS57" s="1278"/>
      <c r="CT57" s="1278"/>
      <c r="CU57" s="1278"/>
      <c r="CV57" s="1278">
        <v>48</v>
      </c>
      <c r="CW57" s="1278"/>
      <c r="CX57" s="1278"/>
      <c r="CY57" s="1278"/>
      <c r="CZ57" s="1278"/>
      <c r="DA57" s="1278"/>
      <c r="DB57" s="1278"/>
      <c r="DC57" s="1278"/>
      <c r="DD57" s="388"/>
      <c r="DE57" s="387"/>
    </row>
    <row r="58" spans="1:109" s="383" customFormat="1" ht="13.2" x14ac:dyDescent="0.2">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624</v>
      </c>
    </row>
    <row r="64" spans="1:109" ht="13.2" x14ac:dyDescent="0.2">
      <c r="B64" s="375"/>
      <c r="G64" s="382"/>
      <c r="I64" s="395"/>
      <c r="J64" s="395"/>
      <c r="K64" s="395"/>
      <c r="L64" s="395"/>
      <c r="M64" s="395"/>
      <c r="N64" s="396"/>
      <c r="AM64" s="382"/>
      <c r="AN64" s="382" t="s">
        <v>617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0" t="s">
        <v>625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619</v>
      </c>
    </row>
    <row r="72" spans="2:107" ht="13.2" x14ac:dyDescent="0.2">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564</v>
      </c>
      <c r="BQ72" s="1283"/>
      <c r="BR72" s="1283"/>
      <c r="BS72" s="1283"/>
      <c r="BT72" s="1283"/>
      <c r="BU72" s="1283"/>
      <c r="BV72" s="1283"/>
      <c r="BW72" s="1283"/>
      <c r="BX72" s="1283" t="s">
        <v>565</v>
      </c>
      <c r="BY72" s="1283"/>
      <c r="BZ72" s="1283"/>
      <c r="CA72" s="1283"/>
      <c r="CB72" s="1283"/>
      <c r="CC72" s="1283"/>
      <c r="CD72" s="1283"/>
      <c r="CE72" s="1283"/>
      <c r="CF72" s="1283" t="s">
        <v>566</v>
      </c>
      <c r="CG72" s="1283"/>
      <c r="CH72" s="1283"/>
      <c r="CI72" s="1283"/>
      <c r="CJ72" s="1283"/>
      <c r="CK72" s="1283"/>
      <c r="CL72" s="1283"/>
      <c r="CM72" s="1283"/>
      <c r="CN72" s="1283" t="s">
        <v>567</v>
      </c>
      <c r="CO72" s="1283"/>
      <c r="CP72" s="1283"/>
      <c r="CQ72" s="1283"/>
      <c r="CR72" s="1283"/>
      <c r="CS72" s="1283"/>
      <c r="CT72" s="1283"/>
      <c r="CU72" s="1283"/>
      <c r="CV72" s="1283" t="s">
        <v>568</v>
      </c>
      <c r="CW72" s="1283"/>
      <c r="CX72" s="1283"/>
      <c r="CY72" s="1283"/>
      <c r="CZ72" s="1283"/>
      <c r="DA72" s="1283"/>
      <c r="DB72" s="1283"/>
      <c r="DC72" s="1283"/>
    </row>
    <row r="73" spans="2:107" ht="13.2" x14ac:dyDescent="0.2">
      <c r="B73" s="375"/>
      <c r="G73" s="1286"/>
      <c r="H73" s="1286"/>
      <c r="I73" s="1286"/>
      <c r="J73" s="1286"/>
      <c r="K73" s="1282"/>
      <c r="L73" s="1282"/>
      <c r="M73" s="1282"/>
      <c r="N73" s="1282"/>
      <c r="AM73" s="384"/>
      <c r="AN73" s="1281" t="s">
        <v>620</v>
      </c>
      <c r="AO73" s="1281"/>
      <c r="AP73" s="1281"/>
      <c r="AQ73" s="1281"/>
      <c r="AR73" s="1281"/>
      <c r="AS73" s="1281"/>
      <c r="AT73" s="1281"/>
      <c r="AU73" s="1281"/>
      <c r="AV73" s="1281"/>
      <c r="AW73" s="1281"/>
      <c r="AX73" s="1281"/>
      <c r="AY73" s="1281"/>
      <c r="AZ73" s="1281"/>
      <c r="BA73" s="1281"/>
      <c r="BB73" s="1281" t="s">
        <v>621</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2" x14ac:dyDescent="0.2">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626</v>
      </c>
      <c r="BC75" s="1281"/>
      <c r="BD75" s="1281"/>
      <c r="BE75" s="1281"/>
      <c r="BF75" s="1281"/>
      <c r="BG75" s="1281"/>
      <c r="BH75" s="1281"/>
      <c r="BI75" s="1281"/>
      <c r="BJ75" s="1281"/>
      <c r="BK75" s="1281"/>
      <c r="BL75" s="1281"/>
      <c r="BM75" s="1281"/>
      <c r="BN75" s="1281"/>
      <c r="BO75" s="1281"/>
      <c r="BP75" s="1278">
        <v>5.2</v>
      </c>
      <c r="BQ75" s="1278"/>
      <c r="BR75" s="1278"/>
      <c r="BS75" s="1278"/>
      <c r="BT75" s="1278"/>
      <c r="BU75" s="1278"/>
      <c r="BV75" s="1278"/>
      <c r="BW75" s="1278"/>
      <c r="BX75" s="1278">
        <v>4.9000000000000004</v>
      </c>
      <c r="BY75" s="1278"/>
      <c r="BZ75" s="1278"/>
      <c r="CA75" s="1278"/>
      <c r="CB75" s="1278"/>
      <c r="CC75" s="1278"/>
      <c r="CD75" s="1278"/>
      <c r="CE75" s="1278"/>
      <c r="CF75" s="1278">
        <v>5.2</v>
      </c>
      <c r="CG75" s="1278"/>
      <c r="CH75" s="1278"/>
      <c r="CI75" s="1278"/>
      <c r="CJ75" s="1278"/>
      <c r="CK75" s="1278"/>
      <c r="CL75" s="1278"/>
      <c r="CM75" s="1278"/>
      <c r="CN75" s="1278">
        <v>5.6</v>
      </c>
      <c r="CO75" s="1278"/>
      <c r="CP75" s="1278"/>
      <c r="CQ75" s="1278"/>
      <c r="CR75" s="1278"/>
      <c r="CS75" s="1278"/>
      <c r="CT75" s="1278"/>
      <c r="CU75" s="1278"/>
      <c r="CV75" s="1278">
        <v>6.3</v>
      </c>
      <c r="CW75" s="1278"/>
      <c r="CX75" s="1278"/>
      <c r="CY75" s="1278"/>
      <c r="CZ75" s="1278"/>
      <c r="DA75" s="1278"/>
      <c r="DB75" s="1278"/>
      <c r="DC75" s="1278"/>
    </row>
    <row r="76" spans="2:107" ht="13.2" x14ac:dyDescent="0.2">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84"/>
      <c r="H77" s="1284"/>
      <c r="I77" s="1284"/>
      <c r="J77" s="1284"/>
      <c r="K77" s="1282"/>
      <c r="L77" s="1282"/>
      <c r="M77" s="1282"/>
      <c r="N77" s="1282"/>
      <c r="AN77" s="1283" t="s">
        <v>623</v>
      </c>
      <c r="AO77" s="1283"/>
      <c r="AP77" s="1283"/>
      <c r="AQ77" s="1283"/>
      <c r="AR77" s="1283"/>
      <c r="AS77" s="1283"/>
      <c r="AT77" s="1283"/>
      <c r="AU77" s="1283"/>
      <c r="AV77" s="1283"/>
      <c r="AW77" s="1283"/>
      <c r="AX77" s="1283"/>
      <c r="AY77" s="1283"/>
      <c r="AZ77" s="1283"/>
      <c r="BA77" s="1283"/>
      <c r="BB77" s="1281" t="s">
        <v>621</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626</v>
      </c>
      <c r="BC79" s="1281"/>
      <c r="BD79" s="1281"/>
      <c r="BE79" s="1281"/>
      <c r="BF79" s="1281"/>
      <c r="BG79" s="1281"/>
      <c r="BH79" s="1281"/>
      <c r="BI79" s="1281"/>
      <c r="BJ79" s="1281"/>
      <c r="BK79" s="1281"/>
      <c r="BL79" s="1281"/>
      <c r="BM79" s="1281"/>
      <c r="BN79" s="1281"/>
      <c r="BO79" s="1281"/>
      <c r="BP79" s="1278">
        <v>5.6</v>
      </c>
      <c r="BQ79" s="1278"/>
      <c r="BR79" s="1278"/>
      <c r="BS79" s="1278"/>
      <c r="BT79" s="1278"/>
      <c r="BU79" s="1278"/>
      <c r="BV79" s="1278"/>
      <c r="BW79" s="1278"/>
      <c r="BX79" s="1278">
        <v>5.3</v>
      </c>
      <c r="BY79" s="1278"/>
      <c r="BZ79" s="1278"/>
      <c r="CA79" s="1278"/>
      <c r="CB79" s="1278"/>
      <c r="CC79" s="1278"/>
      <c r="CD79" s="1278"/>
      <c r="CE79" s="1278"/>
      <c r="CF79" s="1278">
        <v>5.8</v>
      </c>
      <c r="CG79" s="1278"/>
      <c r="CH79" s="1278"/>
      <c r="CI79" s="1278"/>
      <c r="CJ79" s="1278"/>
      <c r="CK79" s="1278"/>
      <c r="CL79" s="1278"/>
      <c r="CM79" s="1278"/>
      <c r="CN79" s="1278">
        <v>5.8</v>
      </c>
      <c r="CO79" s="1278"/>
      <c r="CP79" s="1278"/>
      <c r="CQ79" s="1278"/>
      <c r="CR79" s="1278"/>
      <c r="CS79" s="1278"/>
      <c r="CT79" s="1278"/>
      <c r="CU79" s="1278"/>
      <c r="CV79" s="1278">
        <v>6.1</v>
      </c>
      <c r="CW79" s="1278"/>
      <c r="CX79" s="1278"/>
      <c r="CY79" s="1278"/>
      <c r="CZ79" s="1278"/>
      <c r="DA79" s="1278"/>
      <c r="DB79" s="1278"/>
      <c r="DC79" s="1278"/>
    </row>
    <row r="80" spans="2:107" ht="13.2" x14ac:dyDescent="0.2">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vedW43YokoJVuqsR7BqDf24ooL2bFfH9U69tvYTTDFBAbBzPJtCYCkdMmeWmdfpqvCK2j/Fho/Jt/R+S/r7xFQ==" saltValue="FQy8qqkI1eSGTF4BW8uQ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V23hB1BV4+Fo0TqkyO75XtK6M3/jWDVVxyeuyEZQeIrm2uatXqgO9OPp2ejQD6uvfF0W8o5Q2IXDxzgTOVWERg==" saltValue="ANMro30PQVSFXLd9jY/e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cmuUHEFCNUejmDYOExsyKnJRLytTiRZLr8Np8LBymLNMEQf31sUVQ1+Qx/NZATsIqWQ7WbT3+lLN08qyvwBKKg==" saltValue="0GK7p7h96XO0Nc72Ehm7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561</v>
      </c>
      <c r="G2" s="148"/>
      <c r="H2" s="149"/>
    </row>
    <row r="3" spans="1:8" x14ac:dyDescent="0.2">
      <c r="A3" s="145" t="s">
        <v>554</v>
      </c>
      <c r="B3" s="150"/>
      <c r="C3" s="151"/>
      <c r="D3" s="152">
        <v>110293</v>
      </c>
      <c r="E3" s="153"/>
      <c r="F3" s="154">
        <v>267911</v>
      </c>
      <c r="G3" s="155"/>
      <c r="H3" s="156"/>
    </row>
    <row r="4" spans="1:8" x14ac:dyDescent="0.2">
      <c r="A4" s="157"/>
      <c r="B4" s="158"/>
      <c r="C4" s="159"/>
      <c r="D4" s="160">
        <v>46774</v>
      </c>
      <c r="E4" s="161"/>
      <c r="F4" s="162">
        <v>106425</v>
      </c>
      <c r="G4" s="163"/>
      <c r="H4" s="164"/>
    </row>
    <row r="5" spans="1:8" x14ac:dyDescent="0.2">
      <c r="A5" s="145" t="s">
        <v>556</v>
      </c>
      <c r="B5" s="150"/>
      <c r="C5" s="151"/>
      <c r="D5" s="152">
        <v>49704</v>
      </c>
      <c r="E5" s="153"/>
      <c r="F5" s="154">
        <v>228215</v>
      </c>
      <c r="G5" s="155"/>
      <c r="H5" s="156"/>
    </row>
    <row r="6" spans="1:8" x14ac:dyDescent="0.2">
      <c r="A6" s="157"/>
      <c r="B6" s="158"/>
      <c r="C6" s="159"/>
      <c r="D6" s="160">
        <v>37641</v>
      </c>
      <c r="E6" s="161"/>
      <c r="F6" s="162">
        <v>117571</v>
      </c>
      <c r="G6" s="163"/>
      <c r="H6" s="164"/>
    </row>
    <row r="7" spans="1:8" x14ac:dyDescent="0.2">
      <c r="A7" s="145" t="s">
        <v>557</v>
      </c>
      <c r="B7" s="150"/>
      <c r="C7" s="151"/>
      <c r="D7" s="152">
        <v>84772</v>
      </c>
      <c r="E7" s="153"/>
      <c r="F7" s="154">
        <v>264232</v>
      </c>
      <c r="G7" s="155"/>
      <c r="H7" s="156"/>
    </row>
    <row r="8" spans="1:8" x14ac:dyDescent="0.2">
      <c r="A8" s="157"/>
      <c r="B8" s="158"/>
      <c r="C8" s="159"/>
      <c r="D8" s="160">
        <v>36242</v>
      </c>
      <c r="E8" s="161"/>
      <c r="F8" s="162">
        <v>133959</v>
      </c>
      <c r="G8" s="163"/>
      <c r="H8" s="164"/>
    </row>
    <row r="9" spans="1:8" x14ac:dyDescent="0.2">
      <c r="A9" s="145" t="s">
        <v>558</v>
      </c>
      <c r="B9" s="150"/>
      <c r="C9" s="151"/>
      <c r="D9" s="152">
        <v>97125</v>
      </c>
      <c r="E9" s="153"/>
      <c r="F9" s="154">
        <v>263613</v>
      </c>
      <c r="G9" s="155"/>
      <c r="H9" s="156"/>
    </row>
    <row r="10" spans="1:8" x14ac:dyDescent="0.2">
      <c r="A10" s="157"/>
      <c r="B10" s="158"/>
      <c r="C10" s="159"/>
      <c r="D10" s="160">
        <v>27035</v>
      </c>
      <c r="E10" s="161"/>
      <c r="F10" s="162">
        <v>128823</v>
      </c>
      <c r="G10" s="163"/>
      <c r="H10" s="164"/>
    </row>
    <row r="11" spans="1:8" x14ac:dyDescent="0.2">
      <c r="A11" s="145" t="s">
        <v>559</v>
      </c>
      <c r="B11" s="150"/>
      <c r="C11" s="151"/>
      <c r="D11" s="152">
        <v>98518</v>
      </c>
      <c r="E11" s="153"/>
      <c r="F11" s="154">
        <v>330026</v>
      </c>
      <c r="G11" s="155"/>
      <c r="H11" s="156"/>
    </row>
    <row r="12" spans="1:8" x14ac:dyDescent="0.2">
      <c r="A12" s="157"/>
      <c r="B12" s="158"/>
      <c r="C12" s="165"/>
      <c r="D12" s="160">
        <v>56251</v>
      </c>
      <c r="E12" s="161"/>
      <c r="F12" s="162">
        <v>141075</v>
      </c>
      <c r="G12" s="163"/>
      <c r="H12" s="164"/>
    </row>
    <row r="13" spans="1:8" x14ac:dyDescent="0.2">
      <c r="A13" s="145"/>
      <c r="B13" s="150"/>
      <c r="C13" s="166"/>
      <c r="D13" s="167">
        <v>88082</v>
      </c>
      <c r="E13" s="168"/>
      <c r="F13" s="169">
        <v>270799</v>
      </c>
      <c r="G13" s="170"/>
      <c r="H13" s="156"/>
    </row>
    <row r="14" spans="1:8" x14ac:dyDescent="0.2">
      <c r="A14" s="157"/>
      <c r="B14" s="158"/>
      <c r="C14" s="159"/>
      <c r="D14" s="160">
        <v>40789</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6.44</v>
      </c>
      <c r="C19" s="171">
        <f>ROUND(VALUE(SUBSTITUTE(実質収支比率等に係る経年分析!G$48,"▲","-")),2)</f>
        <v>3.2</v>
      </c>
      <c r="D19" s="171">
        <f>ROUND(VALUE(SUBSTITUTE(実質収支比率等に係る経年分析!H$48,"▲","-")),2)</f>
        <v>4.09</v>
      </c>
      <c r="E19" s="171">
        <f>ROUND(VALUE(SUBSTITUTE(実質収支比率等に係る経年分析!I$48,"▲","-")),2)</f>
        <v>4.29</v>
      </c>
      <c r="F19" s="171">
        <f>ROUND(VALUE(SUBSTITUTE(実質収支比率等に係る経年分析!J$48,"▲","-")),2)</f>
        <v>3.77</v>
      </c>
    </row>
    <row r="20" spans="1:11" x14ac:dyDescent="0.2">
      <c r="A20" s="171" t="s">
        <v>55</v>
      </c>
      <c r="B20" s="171">
        <f>ROUND(VALUE(SUBSTITUTE(実質収支比率等に係る経年分析!F$47,"▲","-")),2)</f>
        <v>16.690000000000001</v>
      </c>
      <c r="C20" s="171">
        <f>ROUND(VALUE(SUBSTITUTE(実質収支比率等に係る経年分析!G$47,"▲","-")),2)</f>
        <v>17.18</v>
      </c>
      <c r="D20" s="171">
        <f>ROUND(VALUE(SUBSTITUTE(実質収支比率等に係る経年分析!H$47,"▲","-")),2)</f>
        <v>17.23</v>
      </c>
      <c r="E20" s="171">
        <f>ROUND(VALUE(SUBSTITUTE(実質収支比率等に係る経年分析!I$47,"▲","-")),2)</f>
        <v>16.420000000000002</v>
      </c>
      <c r="F20" s="171">
        <f>ROUND(VALUE(SUBSTITUTE(実質収支比率等に係る経年分析!J$47,"▲","-")),2)</f>
        <v>16.04</v>
      </c>
    </row>
    <row r="21" spans="1:11" x14ac:dyDescent="0.2">
      <c r="A21" s="171" t="s">
        <v>56</v>
      </c>
      <c r="B21" s="171">
        <f>IF(ISNUMBER(VALUE(SUBSTITUTE(実質収支比率等に係る経年分析!F$49,"▲","-"))),ROUND(VALUE(SUBSTITUTE(実質収支比率等に係る経年分析!F$49,"▲","-")),2),NA())</f>
        <v>-0.12</v>
      </c>
      <c r="C21" s="171">
        <f>IF(ISNUMBER(VALUE(SUBSTITUTE(実質収支比率等に係る経年分析!G$49,"▲","-"))),ROUND(VALUE(SUBSTITUTE(実質収支比率等に係る経年分析!G$49,"▲","-")),2),NA())</f>
        <v>-2.5299999999999998</v>
      </c>
      <c r="D21" s="171">
        <f>IF(ISNUMBER(VALUE(SUBSTITUTE(実質収支比率等に係る経年分析!H$49,"▲","-"))),ROUND(VALUE(SUBSTITUTE(実質収支比率等に係る経年分析!H$49,"▲","-")),2),NA())</f>
        <v>0.9</v>
      </c>
      <c r="E21" s="171">
        <f>IF(ISNUMBER(VALUE(SUBSTITUTE(実質収支比率等に係る経年分析!I$49,"▲","-"))),ROUND(VALUE(SUBSTITUTE(実質収支比率等に係る経年分析!I$49,"▲","-")),2),NA())</f>
        <v>0.32</v>
      </c>
      <c r="F21" s="171">
        <f>IF(ISNUMBER(VALUE(SUBSTITUTE(実質収支比率等に係る経年分析!J$49,"▲","-"))),ROUND(VALUE(SUBSTITUTE(実質収支比率等に係る経年分析!J$49,"▲","-")),2),NA())</f>
        <v>0.97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介護予防支援事業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2">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0.33</v>
      </c>
    </row>
    <row r="34" spans="1:16" x14ac:dyDescent="0.2">
      <c r="A34" s="172" t="str">
        <f>IF(連結実質赤字比率に係る赤字・黒字の構成分析!C$36="",NA(),連結実質赤字比率に係る赤字・黒字の構成分析!C$36)</f>
        <v>国民健康保険事業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0.42</v>
      </c>
    </row>
    <row r="35" spans="1:16" x14ac:dyDescent="0.2">
      <c r="A35" s="172" t="str">
        <f>IF(連結実質赤字比率に係る赤字・黒字の構成分析!C$35="",NA(),連結実質赤字比率に係る赤字・黒字の構成分析!C$35)</f>
        <v>介護保険事業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200</v>
      </c>
      <c r="E42" s="173"/>
      <c r="F42" s="173"/>
      <c r="G42" s="173">
        <f>'実質公債費比率（分子）の構造'!L$52</f>
        <v>198</v>
      </c>
      <c r="H42" s="173"/>
      <c r="I42" s="173"/>
      <c r="J42" s="173">
        <f>'実質公債費比率（分子）の構造'!M$52</f>
        <v>192</v>
      </c>
      <c r="K42" s="173"/>
      <c r="L42" s="173"/>
      <c r="M42" s="173">
        <f>'実質公債費比率（分子）の構造'!N$52</f>
        <v>185</v>
      </c>
      <c r="N42" s="173"/>
      <c r="O42" s="173"/>
      <c r="P42" s="173">
        <f>'実質公債費比率（分子）の構造'!O$52</f>
        <v>179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4</v>
      </c>
      <c r="C45" s="173"/>
      <c r="D45" s="173"/>
      <c r="E45" s="173">
        <f>'実質公債費比率（分子）の構造'!L$49</f>
        <v>4</v>
      </c>
      <c r="F45" s="173"/>
      <c r="G45" s="173"/>
      <c r="H45" s="173">
        <f>'実質公債費比率（分子）の構造'!M$49</f>
        <v>3</v>
      </c>
      <c r="I45" s="173"/>
      <c r="J45" s="173"/>
      <c r="K45" s="173">
        <f>'実質公債費比率（分子）の構造'!N$49</f>
        <v>5</v>
      </c>
      <c r="L45" s="173"/>
      <c r="M45" s="173"/>
      <c r="N45" s="173">
        <f>'実質公債費比率（分子）の構造'!O$49</f>
        <v>5</v>
      </c>
      <c r="O45" s="173"/>
      <c r="P45" s="173"/>
    </row>
    <row r="46" spans="1:16" x14ac:dyDescent="0.2">
      <c r="A46" s="173" t="s">
        <v>67</v>
      </c>
      <c r="B46" s="173">
        <f>'実質公債費比率（分子）の構造'!K$48</f>
        <v>84</v>
      </c>
      <c r="C46" s="173"/>
      <c r="D46" s="173"/>
      <c r="E46" s="173">
        <f>'実質公債費比率（分子）の構造'!L$48</f>
        <v>86</v>
      </c>
      <c r="F46" s="173"/>
      <c r="G46" s="173"/>
      <c r="H46" s="173">
        <f>'実質公債費比率（分子）の構造'!M$48</f>
        <v>89</v>
      </c>
      <c r="I46" s="173"/>
      <c r="J46" s="173"/>
      <c r="K46" s="173">
        <f>'実質公債費比率（分子）の構造'!N$48</f>
        <v>83</v>
      </c>
      <c r="L46" s="173"/>
      <c r="M46" s="173"/>
      <c r="N46" s="173">
        <f>'実質公債費比率（分子）の構造'!O$48</f>
        <v>90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180</v>
      </c>
      <c r="C49" s="173"/>
      <c r="D49" s="173"/>
      <c r="E49" s="173">
        <f>'実質公債費比率（分子）の構造'!L$45</f>
        <v>173</v>
      </c>
      <c r="F49" s="173"/>
      <c r="G49" s="173"/>
      <c r="H49" s="173">
        <f>'実質公債費比率（分子）の構造'!M$45</f>
        <v>180</v>
      </c>
      <c r="I49" s="173"/>
      <c r="J49" s="173"/>
      <c r="K49" s="173">
        <f>'実質公債費比率（分子）の構造'!N$45</f>
        <v>185</v>
      </c>
      <c r="L49" s="173"/>
      <c r="M49" s="173"/>
      <c r="N49" s="173">
        <f>'実質公債費比率（分子）の構造'!O$45</f>
        <v>196</v>
      </c>
      <c r="O49" s="173"/>
      <c r="P49" s="173"/>
    </row>
    <row r="50" spans="1:16" x14ac:dyDescent="0.2">
      <c r="A50" s="173" t="s">
        <v>71</v>
      </c>
      <c r="B50" s="173" t="e">
        <f>NA()</f>
        <v>#N/A</v>
      </c>
      <c r="C50" s="173">
        <f>IF(ISNUMBER('実質公債費比率（分子）の構造'!K$53),'実質公債費比率（分子）の構造'!K$53,NA())</f>
        <v>68</v>
      </c>
      <c r="D50" s="173" t="e">
        <f>NA()</f>
        <v>#N/A</v>
      </c>
      <c r="E50" s="173" t="e">
        <f>NA()</f>
        <v>#N/A</v>
      </c>
      <c r="F50" s="173">
        <f>IF(ISNUMBER('実質公債費比率（分子）の構造'!L$53),'実質公債費比率（分子）の構造'!L$53,NA())</f>
        <v>65</v>
      </c>
      <c r="G50" s="173" t="e">
        <f>NA()</f>
        <v>#N/A</v>
      </c>
      <c r="H50" s="173" t="e">
        <f>NA()</f>
        <v>#N/A</v>
      </c>
      <c r="I50" s="173">
        <f>IF(ISNUMBER('実質公債費比率（分子）の構造'!M$53),'実質公債費比率（分子）の構造'!M$53,NA())</f>
        <v>80</v>
      </c>
      <c r="J50" s="173" t="e">
        <f>NA()</f>
        <v>#N/A</v>
      </c>
      <c r="K50" s="173" t="e">
        <f>NA()</f>
        <v>#N/A</v>
      </c>
      <c r="L50" s="173">
        <f>IF(ISNUMBER('実質公債費比率（分子）の構造'!N$53),'実質公債費比率（分子）の構造'!N$53,NA())</f>
        <v>88</v>
      </c>
      <c r="M50" s="173" t="e">
        <f>NA()</f>
        <v>#N/A</v>
      </c>
      <c r="N50" s="173" t="e">
        <f>NA()</f>
        <v>#N/A</v>
      </c>
      <c r="O50" s="173">
        <f>IF(ISNUMBER('実質公債費比率（分子）の構造'!O$53),'実質公債費比率（分子）の構造'!O$53,NA())</f>
        <v>112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2071</v>
      </c>
      <c r="E56" s="172"/>
      <c r="F56" s="172"/>
      <c r="G56" s="172">
        <f>'将来負担比率（分子）の構造'!J$52</f>
        <v>2004</v>
      </c>
      <c r="H56" s="172"/>
      <c r="I56" s="172"/>
      <c r="J56" s="172">
        <f>'将来負担比率（分子）の構造'!K$52</f>
        <v>1972</v>
      </c>
      <c r="K56" s="172"/>
      <c r="L56" s="172"/>
      <c r="M56" s="172">
        <f>'将来負担比率（分子）の構造'!L$52</f>
        <v>2027</v>
      </c>
      <c r="N56" s="172"/>
      <c r="O56" s="172"/>
      <c r="P56" s="172">
        <f>'将来負担比率（分子）の構造'!M$52</f>
        <v>1943</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1720</v>
      </c>
      <c r="E58" s="172"/>
      <c r="F58" s="172"/>
      <c r="G58" s="172">
        <f>'将来負担比率（分子）の構造'!J$50</f>
        <v>1786</v>
      </c>
      <c r="H58" s="172"/>
      <c r="I58" s="172"/>
      <c r="J58" s="172">
        <f>'将来負担比率（分子）の構造'!K$50</f>
        <v>1757</v>
      </c>
      <c r="K58" s="172"/>
      <c r="L58" s="172"/>
      <c r="M58" s="172">
        <f>'将来負担比率（分子）の構造'!L$50</f>
        <v>1760</v>
      </c>
      <c r="N58" s="172"/>
      <c r="O58" s="172"/>
      <c r="P58" s="172">
        <f>'将来負担比率（分子）の構造'!M$50</f>
        <v>1861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122</v>
      </c>
      <c r="C62" s="172"/>
      <c r="D62" s="172"/>
      <c r="E62" s="172">
        <f>'将来負担比率（分子）の構造'!J$45</f>
        <v>164</v>
      </c>
      <c r="F62" s="172"/>
      <c r="G62" s="172"/>
      <c r="H62" s="172">
        <f>'将来負担比率（分子）の構造'!K$45</f>
        <v>163</v>
      </c>
      <c r="I62" s="172"/>
      <c r="J62" s="172"/>
      <c r="K62" s="172">
        <f>'将来負担比率（分子）の構造'!L$45</f>
        <v>155</v>
      </c>
      <c r="L62" s="172"/>
      <c r="M62" s="172"/>
      <c r="N62" s="172">
        <f>'将来負担比率（分子）の構造'!M$45</f>
        <v>130</v>
      </c>
      <c r="O62" s="172"/>
      <c r="P62" s="172"/>
    </row>
    <row r="63" spans="1:16" x14ac:dyDescent="0.2">
      <c r="A63" s="172" t="s">
        <v>34</v>
      </c>
      <c r="B63" s="172">
        <f>'将来負担比率（分子）の構造'!I$44</f>
        <v>28</v>
      </c>
      <c r="C63" s="172"/>
      <c r="D63" s="172"/>
      <c r="E63" s="172">
        <f>'将来負担比率（分子）の構造'!J$44</f>
        <v>29</v>
      </c>
      <c r="F63" s="172"/>
      <c r="G63" s="172"/>
      <c r="H63" s="172">
        <f>'将来負担比率（分子）の構造'!K$44</f>
        <v>37</v>
      </c>
      <c r="I63" s="172"/>
      <c r="J63" s="172"/>
      <c r="K63" s="172">
        <f>'将来負担比率（分子）の構造'!L$44</f>
        <v>20</v>
      </c>
      <c r="L63" s="172"/>
      <c r="M63" s="172"/>
      <c r="N63" s="172">
        <f>'将来負担比率（分子）の構造'!M$44</f>
        <v>40</v>
      </c>
      <c r="O63" s="172"/>
      <c r="P63" s="172"/>
    </row>
    <row r="64" spans="1:16" x14ac:dyDescent="0.2">
      <c r="A64" s="172" t="s">
        <v>33</v>
      </c>
      <c r="B64" s="172">
        <f>'将来負担比率（分子）の構造'!I$43</f>
        <v>1160</v>
      </c>
      <c r="C64" s="172"/>
      <c r="D64" s="172"/>
      <c r="E64" s="172">
        <f>'将来負担比率（分子）の構造'!J$43</f>
        <v>1116</v>
      </c>
      <c r="F64" s="172"/>
      <c r="G64" s="172"/>
      <c r="H64" s="172">
        <f>'将来負担比率（分子）の構造'!K$43</f>
        <v>1090</v>
      </c>
      <c r="I64" s="172"/>
      <c r="J64" s="172"/>
      <c r="K64" s="172">
        <f>'将来負担比率（分子）の構造'!L$43</f>
        <v>1061</v>
      </c>
      <c r="L64" s="172"/>
      <c r="M64" s="172"/>
      <c r="N64" s="172">
        <f>'将来負担比率（分子）の構造'!M$43</f>
        <v>1006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1799</v>
      </c>
      <c r="C66" s="172"/>
      <c r="D66" s="172"/>
      <c r="E66" s="172">
        <f>'将来負担比率（分子）の構造'!J$41</f>
        <v>1724</v>
      </c>
      <c r="F66" s="172"/>
      <c r="G66" s="172"/>
      <c r="H66" s="172">
        <f>'将来負担比率（分子）の構造'!K$41</f>
        <v>1646</v>
      </c>
      <c r="I66" s="172"/>
      <c r="J66" s="172"/>
      <c r="K66" s="172">
        <f>'将来負担比率（分子）の構造'!L$41</f>
        <v>1762</v>
      </c>
      <c r="L66" s="172"/>
      <c r="M66" s="172"/>
      <c r="N66" s="172">
        <f>'将来負担比率（分子）の構造'!M$41</f>
        <v>1706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267</v>
      </c>
      <c r="C72" s="176">
        <f>基金残高に係る経年分析!G55</f>
        <v>266</v>
      </c>
      <c r="D72" s="176">
        <f>基金残高に係る経年分析!H55</f>
        <v>285</v>
      </c>
    </row>
    <row r="73" spans="1:16" x14ac:dyDescent="0.2">
      <c r="A73" s="175" t="s">
        <v>78</v>
      </c>
      <c r="B73" s="176">
        <f>基金残高に係る経年分析!F56</f>
        <v>159</v>
      </c>
      <c r="C73" s="176">
        <f>基金残高に係る経年分析!G56</f>
        <v>159</v>
      </c>
      <c r="D73" s="176">
        <f>基金残高に係る経年分析!H56</f>
        <v>159</v>
      </c>
    </row>
    <row r="74" spans="1:16" x14ac:dyDescent="0.2">
      <c r="A74" s="175" t="s">
        <v>79</v>
      </c>
      <c r="B74" s="176">
        <f>基金残高に係る経年分析!F57</f>
        <v>951</v>
      </c>
      <c r="C74" s="176">
        <f>基金残高に係る経年分析!G57</f>
        <v>935</v>
      </c>
      <c r="D74" s="176">
        <f>基金残高に係る経年分析!H57</f>
        <v>1015</v>
      </c>
    </row>
  </sheetData>
  <sheetProtection algorithmName="SHA-512" hashValue="enlbxGF+p7GKbDVj8e0JoIff13m/ov0aVoIySbFJ6/8yNdsU5XkxZaGDrnMBRPVTZ5pR2s7YFk4WvWOYcNVYTw==" saltValue="0ja2QV/y9V/lEgi47+xvg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214</v>
      </c>
      <c r="DI1" s="649"/>
      <c r="DJ1" s="649"/>
      <c r="DK1" s="649"/>
      <c r="DL1" s="649"/>
      <c r="DM1" s="649"/>
      <c r="DN1" s="650"/>
      <c r="DO1" s="212"/>
      <c r="DP1" s="648" t="s">
        <v>215</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217</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218</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219</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220</v>
      </c>
      <c r="S4" s="642"/>
      <c r="T4" s="642"/>
      <c r="U4" s="642"/>
      <c r="V4" s="642"/>
      <c r="W4" s="642"/>
      <c r="X4" s="642"/>
      <c r="Y4" s="643"/>
      <c r="Z4" s="641" t="s">
        <v>221</v>
      </c>
      <c r="AA4" s="642"/>
      <c r="AB4" s="642"/>
      <c r="AC4" s="643"/>
      <c r="AD4" s="641" t="s">
        <v>222</v>
      </c>
      <c r="AE4" s="642"/>
      <c r="AF4" s="642"/>
      <c r="AG4" s="642"/>
      <c r="AH4" s="642"/>
      <c r="AI4" s="642"/>
      <c r="AJ4" s="642"/>
      <c r="AK4" s="643"/>
      <c r="AL4" s="641" t="s">
        <v>221</v>
      </c>
      <c r="AM4" s="642"/>
      <c r="AN4" s="642"/>
      <c r="AO4" s="643"/>
      <c r="AP4" s="647" t="s">
        <v>223</v>
      </c>
      <c r="AQ4" s="647"/>
      <c r="AR4" s="647"/>
      <c r="AS4" s="647"/>
      <c r="AT4" s="647"/>
      <c r="AU4" s="647"/>
      <c r="AV4" s="647"/>
      <c r="AW4" s="647"/>
      <c r="AX4" s="647"/>
      <c r="AY4" s="647"/>
      <c r="AZ4" s="647"/>
      <c r="BA4" s="647"/>
      <c r="BB4" s="647"/>
      <c r="BC4" s="647"/>
      <c r="BD4" s="647"/>
      <c r="BE4" s="647"/>
      <c r="BF4" s="647"/>
      <c r="BG4" s="647" t="s">
        <v>224</v>
      </c>
      <c r="BH4" s="647"/>
      <c r="BI4" s="647"/>
      <c r="BJ4" s="647"/>
      <c r="BK4" s="647"/>
      <c r="BL4" s="647"/>
      <c r="BM4" s="647"/>
      <c r="BN4" s="647"/>
      <c r="BO4" s="647" t="s">
        <v>221</v>
      </c>
      <c r="BP4" s="647"/>
      <c r="BQ4" s="647"/>
      <c r="BR4" s="647"/>
      <c r="BS4" s="647" t="s">
        <v>225</v>
      </c>
      <c r="BT4" s="647"/>
      <c r="BU4" s="647"/>
      <c r="BV4" s="647"/>
      <c r="BW4" s="647"/>
      <c r="BX4" s="647"/>
      <c r="BY4" s="647"/>
      <c r="BZ4" s="647"/>
      <c r="CA4" s="647"/>
      <c r="CB4" s="647"/>
      <c r="CD4" s="644" t="s">
        <v>226</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2" customFormat="1" ht="11.25" customHeight="1" x14ac:dyDescent="0.2">
      <c r="B5" s="663" t="s">
        <v>227</v>
      </c>
      <c r="C5" s="664"/>
      <c r="D5" s="664"/>
      <c r="E5" s="664"/>
      <c r="F5" s="664"/>
      <c r="G5" s="664"/>
      <c r="H5" s="664"/>
      <c r="I5" s="664"/>
      <c r="J5" s="664"/>
      <c r="K5" s="664"/>
      <c r="L5" s="664"/>
      <c r="M5" s="664"/>
      <c r="N5" s="664"/>
      <c r="O5" s="664"/>
      <c r="P5" s="664"/>
      <c r="Q5" s="665"/>
      <c r="R5" s="666">
        <v>435701</v>
      </c>
      <c r="S5" s="667"/>
      <c r="T5" s="667"/>
      <c r="U5" s="667"/>
      <c r="V5" s="667"/>
      <c r="W5" s="667"/>
      <c r="X5" s="667"/>
      <c r="Y5" s="668"/>
      <c r="Z5" s="669">
        <v>14.5</v>
      </c>
      <c r="AA5" s="669"/>
      <c r="AB5" s="669"/>
      <c r="AC5" s="669"/>
      <c r="AD5" s="670">
        <v>435492</v>
      </c>
      <c r="AE5" s="670"/>
      <c r="AF5" s="670"/>
      <c r="AG5" s="670"/>
      <c r="AH5" s="670"/>
      <c r="AI5" s="670"/>
      <c r="AJ5" s="670"/>
      <c r="AK5" s="670"/>
      <c r="AL5" s="671">
        <v>25.2</v>
      </c>
      <c r="AM5" s="672"/>
      <c r="AN5" s="672"/>
      <c r="AO5" s="673"/>
      <c r="AP5" s="663" t="s">
        <v>228</v>
      </c>
      <c r="AQ5" s="664"/>
      <c r="AR5" s="664"/>
      <c r="AS5" s="664"/>
      <c r="AT5" s="664"/>
      <c r="AU5" s="664"/>
      <c r="AV5" s="664"/>
      <c r="AW5" s="664"/>
      <c r="AX5" s="664"/>
      <c r="AY5" s="664"/>
      <c r="AZ5" s="664"/>
      <c r="BA5" s="664"/>
      <c r="BB5" s="664"/>
      <c r="BC5" s="664"/>
      <c r="BD5" s="664"/>
      <c r="BE5" s="664"/>
      <c r="BF5" s="665"/>
      <c r="BG5" s="655">
        <v>435701</v>
      </c>
      <c r="BH5" s="656"/>
      <c r="BI5" s="656"/>
      <c r="BJ5" s="656"/>
      <c r="BK5" s="656"/>
      <c r="BL5" s="656"/>
      <c r="BM5" s="656"/>
      <c r="BN5" s="657"/>
      <c r="BO5" s="651">
        <v>100</v>
      </c>
      <c r="BP5" s="651"/>
      <c r="BQ5" s="651"/>
      <c r="BR5" s="651"/>
      <c r="BS5" s="658" t="s">
        <v>127</v>
      </c>
      <c r="BT5" s="658"/>
      <c r="BU5" s="658"/>
      <c r="BV5" s="658"/>
      <c r="BW5" s="658"/>
      <c r="BX5" s="658"/>
      <c r="BY5" s="658"/>
      <c r="BZ5" s="658"/>
      <c r="CA5" s="658"/>
      <c r="CB5" s="662"/>
      <c r="CD5" s="644" t="s">
        <v>223</v>
      </c>
      <c r="CE5" s="645"/>
      <c r="CF5" s="645"/>
      <c r="CG5" s="645"/>
      <c r="CH5" s="645"/>
      <c r="CI5" s="645"/>
      <c r="CJ5" s="645"/>
      <c r="CK5" s="645"/>
      <c r="CL5" s="645"/>
      <c r="CM5" s="645"/>
      <c r="CN5" s="645"/>
      <c r="CO5" s="645"/>
      <c r="CP5" s="645"/>
      <c r="CQ5" s="646"/>
      <c r="CR5" s="644" t="s">
        <v>229</v>
      </c>
      <c r="CS5" s="645"/>
      <c r="CT5" s="645"/>
      <c r="CU5" s="645"/>
      <c r="CV5" s="645"/>
      <c r="CW5" s="645"/>
      <c r="CX5" s="645"/>
      <c r="CY5" s="646"/>
      <c r="CZ5" s="644" t="s">
        <v>221</v>
      </c>
      <c r="DA5" s="645"/>
      <c r="DB5" s="645"/>
      <c r="DC5" s="646"/>
      <c r="DD5" s="644" t="s">
        <v>230</v>
      </c>
      <c r="DE5" s="645"/>
      <c r="DF5" s="645"/>
      <c r="DG5" s="645"/>
      <c r="DH5" s="645"/>
      <c r="DI5" s="645"/>
      <c r="DJ5" s="645"/>
      <c r="DK5" s="645"/>
      <c r="DL5" s="645"/>
      <c r="DM5" s="645"/>
      <c r="DN5" s="645"/>
      <c r="DO5" s="645"/>
      <c r="DP5" s="646"/>
      <c r="DQ5" s="644" t="s">
        <v>231</v>
      </c>
      <c r="DR5" s="645"/>
      <c r="DS5" s="645"/>
      <c r="DT5" s="645"/>
      <c r="DU5" s="645"/>
      <c r="DV5" s="645"/>
      <c r="DW5" s="645"/>
      <c r="DX5" s="645"/>
      <c r="DY5" s="645"/>
      <c r="DZ5" s="645"/>
      <c r="EA5" s="645"/>
      <c r="EB5" s="645"/>
      <c r="EC5" s="646"/>
    </row>
    <row r="6" spans="2:143" ht="11.25" customHeight="1" x14ac:dyDescent="0.2">
      <c r="B6" s="652" t="s">
        <v>232</v>
      </c>
      <c r="C6" s="653"/>
      <c r="D6" s="653"/>
      <c r="E6" s="653"/>
      <c r="F6" s="653"/>
      <c r="G6" s="653"/>
      <c r="H6" s="653"/>
      <c r="I6" s="653"/>
      <c r="J6" s="653"/>
      <c r="K6" s="653"/>
      <c r="L6" s="653"/>
      <c r="M6" s="653"/>
      <c r="N6" s="653"/>
      <c r="O6" s="653"/>
      <c r="P6" s="653"/>
      <c r="Q6" s="654"/>
      <c r="R6" s="655">
        <v>14296</v>
      </c>
      <c r="S6" s="656"/>
      <c r="T6" s="656"/>
      <c r="U6" s="656"/>
      <c r="V6" s="656"/>
      <c r="W6" s="656"/>
      <c r="X6" s="656"/>
      <c r="Y6" s="657"/>
      <c r="Z6" s="651">
        <v>0.5</v>
      </c>
      <c r="AA6" s="651"/>
      <c r="AB6" s="651"/>
      <c r="AC6" s="651"/>
      <c r="AD6" s="658">
        <v>14296</v>
      </c>
      <c r="AE6" s="658"/>
      <c r="AF6" s="658"/>
      <c r="AG6" s="658"/>
      <c r="AH6" s="658"/>
      <c r="AI6" s="658"/>
      <c r="AJ6" s="658"/>
      <c r="AK6" s="658"/>
      <c r="AL6" s="659">
        <v>0.8</v>
      </c>
      <c r="AM6" s="660"/>
      <c r="AN6" s="660"/>
      <c r="AO6" s="661"/>
      <c r="AP6" s="652" t="s">
        <v>233</v>
      </c>
      <c r="AQ6" s="653"/>
      <c r="AR6" s="653"/>
      <c r="AS6" s="653"/>
      <c r="AT6" s="653"/>
      <c r="AU6" s="653"/>
      <c r="AV6" s="653"/>
      <c r="AW6" s="653"/>
      <c r="AX6" s="653"/>
      <c r="AY6" s="653"/>
      <c r="AZ6" s="653"/>
      <c r="BA6" s="653"/>
      <c r="BB6" s="653"/>
      <c r="BC6" s="653"/>
      <c r="BD6" s="653"/>
      <c r="BE6" s="653"/>
      <c r="BF6" s="654"/>
      <c r="BG6" s="655">
        <v>435701</v>
      </c>
      <c r="BH6" s="656"/>
      <c r="BI6" s="656"/>
      <c r="BJ6" s="656"/>
      <c r="BK6" s="656"/>
      <c r="BL6" s="656"/>
      <c r="BM6" s="656"/>
      <c r="BN6" s="657"/>
      <c r="BO6" s="651">
        <v>100</v>
      </c>
      <c r="BP6" s="651"/>
      <c r="BQ6" s="651"/>
      <c r="BR6" s="651"/>
      <c r="BS6" s="658" t="s">
        <v>127</v>
      </c>
      <c r="BT6" s="658"/>
      <c r="BU6" s="658"/>
      <c r="BV6" s="658"/>
      <c r="BW6" s="658"/>
      <c r="BX6" s="658"/>
      <c r="BY6" s="658"/>
      <c r="BZ6" s="658"/>
      <c r="CA6" s="658"/>
      <c r="CB6" s="662"/>
      <c r="CD6" s="676" t="s">
        <v>234</v>
      </c>
      <c r="CE6" s="677"/>
      <c r="CF6" s="677"/>
      <c r="CG6" s="677"/>
      <c r="CH6" s="677"/>
      <c r="CI6" s="677"/>
      <c r="CJ6" s="677"/>
      <c r="CK6" s="677"/>
      <c r="CL6" s="677"/>
      <c r="CM6" s="677"/>
      <c r="CN6" s="677"/>
      <c r="CO6" s="677"/>
      <c r="CP6" s="677"/>
      <c r="CQ6" s="678"/>
      <c r="CR6" s="655">
        <v>32792</v>
      </c>
      <c r="CS6" s="656"/>
      <c r="CT6" s="656"/>
      <c r="CU6" s="656"/>
      <c r="CV6" s="656"/>
      <c r="CW6" s="656"/>
      <c r="CX6" s="656"/>
      <c r="CY6" s="657"/>
      <c r="CZ6" s="671">
        <v>1.1000000000000001</v>
      </c>
      <c r="DA6" s="672"/>
      <c r="DB6" s="672"/>
      <c r="DC6" s="679"/>
      <c r="DD6" s="674" t="s">
        <v>127</v>
      </c>
      <c r="DE6" s="656"/>
      <c r="DF6" s="656"/>
      <c r="DG6" s="656"/>
      <c r="DH6" s="656"/>
      <c r="DI6" s="656"/>
      <c r="DJ6" s="656"/>
      <c r="DK6" s="656"/>
      <c r="DL6" s="656"/>
      <c r="DM6" s="656"/>
      <c r="DN6" s="656"/>
      <c r="DO6" s="656"/>
      <c r="DP6" s="657"/>
      <c r="DQ6" s="674">
        <v>32792</v>
      </c>
      <c r="DR6" s="656"/>
      <c r="DS6" s="656"/>
      <c r="DT6" s="656"/>
      <c r="DU6" s="656"/>
      <c r="DV6" s="656"/>
      <c r="DW6" s="656"/>
      <c r="DX6" s="656"/>
      <c r="DY6" s="656"/>
      <c r="DZ6" s="656"/>
      <c r="EA6" s="656"/>
      <c r="EB6" s="656"/>
      <c r="EC6" s="675"/>
    </row>
    <row r="7" spans="2:143" ht="11.25" customHeight="1" x14ac:dyDescent="0.2">
      <c r="B7" s="652" t="s">
        <v>235</v>
      </c>
      <c r="C7" s="653"/>
      <c r="D7" s="653"/>
      <c r="E7" s="653"/>
      <c r="F7" s="653"/>
      <c r="G7" s="653"/>
      <c r="H7" s="653"/>
      <c r="I7" s="653"/>
      <c r="J7" s="653"/>
      <c r="K7" s="653"/>
      <c r="L7" s="653"/>
      <c r="M7" s="653"/>
      <c r="N7" s="653"/>
      <c r="O7" s="653"/>
      <c r="P7" s="653"/>
      <c r="Q7" s="654"/>
      <c r="R7" s="655">
        <v>355</v>
      </c>
      <c r="S7" s="656"/>
      <c r="T7" s="656"/>
      <c r="U7" s="656"/>
      <c r="V7" s="656"/>
      <c r="W7" s="656"/>
      <c r="X7" s="656"/>
      <c r="Y7" s="657"/>
      <c r="Z7" s="651">
        <v>0</v>
      </c>
      <c r="AA7" s="651"/>
      <c r="AB7" s="651"/>
      <c r="AC7" s="651"/>
      <c r="AD7" s="658">
        <v>355</v>
      </c>
      <c r="AE7" s="658"/>
      <c r="AF7" s="658"/>
      <c r="AG7" s="658"/>
      <c r="AH7" s="658"/>
      <c r="AI7" s="658"/>
      <c r="AJ7" s="658"/>
      <c r="AK7" s="658"/>
      <c r="AL7" s="659">
        <v>0</v>
      </c>
      <c r="AM7" s="660"/>
      <c r="AN7" s="660"/>
      <c r="AO7" s="661"/>
      <c r="AP7" s="652" t="s">
        <v>236</v>
      </c>
      <c r="AQ7" s="653"/>
      <c r="AR7" s="653"/>
      <c r="AS7" s="653"/>
      <c r="AT7" s="653"/>
      <c r="AU7" s="653"/>
      <c r="AV7" s="653"/>
      <c r="AW7" s="653"/>
      <c r="AX7" s="653"/>
      <c r="AY7" s="653"/>
      <c r="AZ7" s="653"/>
      <c r="BA7" s="653"/>
      <c r="BB7" s="653"/>
      <c r="BC7" s="653"/>
      <c r="BD7" s="653"/>
      <c r="BE7" s="653"/>
      <c r="BF7" s="654"/>
      <c r="BG7" s="655">
        <v>202144</v>
      </c>
      <c r="BH7" s="656"/>
      <c r="BI7" s="656"/>
      <c r="BJ7" s="656"/>
      <c r="BK7" s="656"/>
      <c r="BL7" s="656"/>
      <c r="BM7" s="656"/>
      <c r="BN7" s="657"/>
      <c r="BO7" s="651">
        <v>46.4</v>
      </c>
      <c r="BP7" s="651"/>
      <c r="BQ7" s="651"/>
      <c r="BR7" s="651"/>
      <c r="BS7" s="658" t="s">
        <v>127</v>
      </c>
      <c r="BT7" s="658"/>
      <c r="BU7" s="658"/>
      <c r="BV7" s="658"/>
      <c r="BW7" s="658"/>
      <c r="BX7" s="658"/>
      <c r="BY7" s="658"/>
      <c r="BZ7" s="658"/>
      <c r="CA7" s="658"/>
      <c r="CB7" s="662"/>
      <c r="CD7" s="680" t="s">
        <v>237</v>
      </c>
      <c r="CE7" s="681"/>
      <c r="CF7" s="681"/>
      <c r="CG7" s="681"/>
      <c r="CH7" s="681"/>
      <c r="CI7" s="681"/>
      <c r="CJ7" s="681"/>
      <c r="CK7" s="681"/>
      <c r="CL7" s="681"/>
      <c r="CM7" s="681"/>
      <c r="CN7" s="681"/>
      <c r="CO7" s="681"/>
      <c r="CP7" s="681"/>
      <c r="CQ7" s="682"/>
      <c r="CR7" s="655">
        <v>790439</v>
      </c>
      <c r="CS7" s="656"/>
      <c r="CT7" s="656"/>
      <c r="CU7" s="656"/>
      <c r="CV7" s="656"/>
      <c r="CW7" s="656"/>
      <c r="CX7" s="656"/>
      <c r="CY7" s="657"/>
      <c r="CZ7" s="651">
        <v>27.2</v>
      </c>
      <c r="DA7" s="651"/>
      <c r="DB7" s="651"/>
      <c r="DC7" s="651"/>
      <c r="DD7" s="674">
        <v>74313</v>
      </c>
      <c r="DE7" s="656"/>
      <c r="DF7" s="656"/>
      <c r="DG7" s="656"/>
      <c r="DH7" s="656"/>
      <c r="DI7" s="656"/>
      <c r="DJ7" s="656"/>
      <c r="DK7" s="656"/>
      <c r="DL7" s="656"/>
      <c r="DM7" s="656"/>
      <c r="DN7" s="656"/>
      <c r="DO7" s="656"/>
      <c r="DP7" s="657"/>
      <c r="DQ7" s="674">
        <v>556167</v>
      </c>
      <c r="DR7" s="656"/>
      <c r="DS7" s="656"/>
      <c r="DT7" s="656"/>
      <c r="DU7" s="656"/>
      <c r="DV7" s="656"/>
      <c r="DW7" s="656"/>
      <c r="DX7" s="656"/>
      <c r="DY7" s="656"/>
      <c r="DZ7" s="656"/>
      <c r="EA7" s="656"/>
      <c r="EB7" s="656"/>
      <c r="EC7" s="675"/>
    </row>
    <row r="8" spans="2:143" ht="11.25" customHeight="1" x14ac:dyDescent="0.2">
      <c r="B8" s="652" t="s">
        <v>238</v>
      </c>
      <c r="C8" s="653"/>
      <c r="D8" s="653"/>
      <c r="E8" s="653"/>
      <c r="F8" s="653"/>
      <c r="G8" s="653"/>
      <c r="H8" s="653"/>
      <c r="I8" s="653"/>
      <c r="J8" s="653"/>
      <c r="K8" s="653"/>
      <c r="L8" s="653"/>
      <c r="M8" s="653"/>
      <c r="N8" s="653"/>
      <c r="O8" s="653"/>
      <c r="P8" s="653"/>
      <c r="Q8" s="654"/>
      <c r="R8" s="655">
        <v>2532</v>
      </c>
      <c r="S8" s="656"/>
      <c r="T8" s="656"/>
      <c r="U8" s="656"/>
      <c r="V8" s="656"/>
      <c r="W8" s="656"/>
      <c r="X8" s="656"/>
      <c r="Y8" s="657"/>
      <c r="Z8" s="651">
        <v>0.1</v>
      </c>
      <c r="AA8" s="651"/>
      <c r="AB8" s="651"/>
      <c r="AC8" s="651"/>
      <c r="AD8" s="658">
        <v>2532</v>
      </c>
      <c r="AE8" s="658"/>
      <c r="AF8" s="658"/>
      <c r="AG8" s="658"/>
      <c r="AH8" s="658"/>
      <c r="AI8" s="658"/>
      <c r="AJ8" s="658"/>
      <c r="AK8" s="658"/>
      <c r="AL8" s="659">
        <v>0.1</v>
      </c>
      <c r="AM8" s="660"/>
      <c r="AN8" s="660"/>
      <c r="AO8" s="661"/>
      <c r="AP8" s="652" t="s">
        <v>239</v>
      </c>
      <c r="AQ8" s="653"/>
      <c r="AR8" s="653"/>
      <c r="AS8" s="653"/>
      <c r="AT8" s="653"/>
      <c r="AU8" s="653"/>
      <c r="AV8" s="653"/>
      <c r="AW8" s="653"/>
      <c r="AX8" s="653"/>
      <c r="AY8" s="653"/>
      <c r="AZ8" s="653"/>
      <c r="BA8" s="653"/>
      <c r="BB8" s="653"/>
      <c r="BC8" s="653"/>
      <c r="BD8" s="653"/>
      <c r="BE8" s="653"/>
      <c r="BF8" s="654"/>
      <c r="BG8" s="655">
        <v>7703</v>
      </c>
      <c r="BH8" s="656"/>
      <c r="BI8" s="656"/>
      <c r="BJ8" s="656"/>
      <c r="BK8" s="656"/>
      <c r="BL8" s="656"/>
      <c r="BM8" s="656"/>
      <c r="BN8" s="657"/>
      <c r="BO8" s="651">
        <v>1.8</v>
      </c>
      <c r="BP8" s="651"/>
      <c r="BQ8" s="651"/>
      <c r="BR8" s="651"/>
      <c r="BS8" s="658" t="s">
        <v>127</v>
      </c>
      <c r="BT8" s="658"/>
      <c r="BU8" s="658"/>
      <c r="BV8" s="658"/>
      <c r="BW8" s="658"/>
      <c r="BX8" s="658"/>
      <c r="BY8" s="658"/>
      <c r="BZ8" s="658"/>
      <c r="CA8" s="658"/>
      <c r="CB8" s="662"/>
      <c r="CD8" s="680" t="s">
        <v>240</v>
      </c>
      <c r="CE8" s="681"/>
      <c r="CF8" s="681"/>
      <c r="CG8" s="681"/>
      <c r="CH8" s="681"/>
      <c r="CI8" s="681"/>
      <c r="CJ8" s="681"/>
      <c r="CK8" s="681"/>
      <c r="CL8" s="681"/>
      <c r="CM8" s="681"/>
      <c r="CN8" s="681"/>
      <c r="CO8" s="681"/>
      <c r="CP8" s="681"/>
      <c r="CQ8" s="682"/>
      <c r="CR8" s="655">
        <v>693650</v>
      </c>
      <c r="CS8" s="656"/>
      <c r="CT8" s="656"/>
      <c r="CU8" s="656"/>
      <c r="CV8" s="656"/>
      <c r="CW8" s="656"/>
      <c r="CX8" s="656"/>
      <c r="CY8" s="657"/>
      <c r="CZ8" s="651">
        <v>23.9</v>
      </c>
      <c r="DA8" s="651"/>
      <c r="DB8" s="651"/>
      <c r="DC8" s="651"/>
      <c r="DD8" s="674">
        <v>1650</v>
      </c>
      <c r="DE8" s="656"/>
      <c r="DF8" s="656"/>
      <c r="DG8" s="656"/>
      <c r="DH8" s="656"/>
      <c r="DI8" s="656"/>
      <c r="DJ8" s="656"/>
      <c r="DK8" s="656"/>
      <c r="DL8" s="656"/>
      <c r="DM8" s="656"/>
      <c r="DN8" s="656"/>
      <c r="DO8" s="656"/>
      <c r="DP8" s="657"/>
      <c r="DQ8" s="674">
        <v>391141</v>
      </c>
      <c r="DR8" s="656"/>
      <c r="DS8" s="656"/>
      <c r="DT8" s="656"/>
      <c r="DU8" s="656"/>
      <c r="DV8" s="656"/>
      <c r="DW8" s="656"/>
      <c r="DX8" s="656"/>
      <c r="DY8" s="656"/>
      <c r="DZ8" s="656"/>
      <c r="EA8" s="656"/>
      <c r="EB8" s="656"/>
      <c r="EC8" s="675"/>
    </row>
    <row r="9" spans="2:143" ht="11.25" customHeight="1" x14ac:dyDescent="0.2">
      <c r="B9" s="652" t="s">
        <v>241</v>
      </c>
      <c r="C9" s="653"/>
      <c r="D9" s="653"/>
      <c r="E9" s="653"/>
      <c r="F9" s="653"/>
      <c r="G9" s="653"/>
      <c r="H9" s="653"/>
      <c r="I9" s="653"/>
      <c r="J9" s="653"/>
      <c r="K9" s="653"/>
      <c r="L9" s="653"/>
      <c r="M9" s="653"/>
      <c r="N9" s="653"/>
      <c r="O9" s="653"/>
      <c r="P9" s="653"/>
      <c r="Q9" s="654"/>
      <c r="R9" s="655">
        <v>3289</v>
      </c>
      <c r="S9" s="656"/>
      <c r="T9" s="656"/>
      <c r="U9" s="656"/>
      <c r="V9" s="656"/>
      <c r="W9" s="656"/>
      <c r="X9" s="656"/>
      <c r="Y9" s="657"/>
      <c r="Z9" s="651">
        <v>0.1</v>
      </c>
      <c r="AA9" s="651"/>
      <c r="AB9" s="651"/>
      <c r="AC9" s="651"/>
      <c r="AD9" s="658">
        <v>3289</v>
      </c>
      <c r="AE9" s="658"/>
      <c r="AF9" s="658"/>
      <c r="AG9" s="658"/>
      <c r="AH9" s="658"/>
      <c r="AI9" s="658"/>
      <c r="AJ9" s="658"/>
      <c r="AK9" s="658"/>
      <c r="AL9" s="659">
        <v>0.2</v>
      </c>
      <c r="AM9" s="660"/>
      <c r="AN9" s="660"/>
      <c r="AO9" s="661"/>
      <c r="AP9" s="652" t="s">
        <v>242</v>
      </c>
      <c r="AQ9" s="653"/>
      <c r="AR9" s="653"/>
      <c r="AS9" s="653"/>
      <c r="AT9" s="653"/>
      <c r="AU9" s="653"/>
      <c r="AV9" s="653"/>
      <c r="AW9" s="653"/>
      <c r="AX9" s="653"/>
      <c r="AY9" s="653"/>
      <c r="AZ9" s="653"/>
      <c r="BA9" s="653"/>
      <c r="BB9" s="653"/>
      <c r="BC9" s="653"/>
      <c r="BD9" s="653"/>
      <c r="BE9" s="653"/>
      <c r="BF9" s="654"/>
      <c r="BG9" s="655">
        <v>169439</v>
      </c>
      <c r="BH9" s="656"/>
      <c r="BI9" s="656"/>
      <c r="BJ9" s="656"/>
      <c r="BK9" s="656"/>
      <c r="BL9" s="656"/>
      <c r="BM9" s="656"/>
      <c r="BN9" s="657"/>
      <c r="BO9" s="651">
        <v>38.9</v>
      </c>
      <c r="BP9" s="651"/>
      <c r="BQ9" s="651"/>
      <c r="BR9" s="651"/>
      <c r="BS9" s="658" t="s">
        <v>127</v>
      </c>
      <c r="BT9" s="658"/>
      <c r="BU9" s="658"/>
      <c r="BV9" s="658"/>
      <c r="BW9" s="658"/>
      <c r="BX9" s="658"/>
      <c r="BY9" s="658"/>
      <c r="BZ9" s="658"/>
      <c r="CA9" s="658"/>
      <c r="CB9" s="662"/>
      <c r="CD9" s="680" t="s">
        <v>243</v>
      </c>
      <c r="CE9" s="681"/>
      <c r="CF9" s="681"/>
      <c r="CG9" s="681"/>
      <c r="CH9" s="681"/>
      <c r="CI9" s="681"/>
      <c r="CJ9" s="681"/>
      <c r="CK9" s="681"/>
      <c r="CL9" s="681"/>
      <c r="CM9" s="681"/>
      <c r="CN9" s="681"/>
      <c r="CO9" s="681"/>
      <c r="CP9" s="681"/>
      <c r="CQ9" s="682"/>
      <c r="CR9" s="655">
        <v>260116</v>
      </c>
      <c r="CS9" s="656"/>
      <c r="CT9" s="656"/>
      <c r="CU9" s="656"/>
      <c r="CV9" s="656"/>
      <c r="CW9" s="656"/>
      <c r="CX9" s="656"/>
      <c r="CY9" s="657"/>
      <c r="CZ9" s="651">
        <v>8.9</v>
      </c>
      <c r="DA9" s="651"/>
      <c r="DB9" s="651"/>
      <c r="DC9" s="651"/>
      <c r="DD9" s="674">
        <v>30139</v>
      </c>
      <c r="DE9" s="656"/>
      <c r="DF9" s="656"/>
      <c r="DG9" s="656"/>
      <c r="DH9" s="656"/>
      <c r="DI9" s="656"/>
      <c r="DJ9" s="656"/>
      <c r="DK9" s="656"/>
      <c r="DL9" s="656"/>
      <c r="DM9" s="656"/>
      <c r="DN9" s="656"/>
      <c r="DO9" s="656"/>
      <c r="DP9" s="657"/>
      <c r="DQ9" s="674">
        <v>173713</v>
      </c>
      <c r="DR9" s="656"/>
      <c r="DS9" s="656"/>
      <c r="DT9" s="656"/>
      <c r="DU9" s="656"/>
      <c r="DV9" s="656"/>
      <c r="DW9" s="656"/>
      <c r="DX9" s="656"/>
      <c r="DY9" s="656"/>
      <c r="DZ9" s="656"/>
      <c r="EA9" s="656"/>
      <c r="EB9" s="656"/>
      <c r="EC9" s="675"/>
    </row>
    <row r="10" spans="2:143" ht="11.25" customHeight="1" x14ac:dyDescent="0.2">
      <c r="B10" s="652" t="s">
        <v>244</v>
      </c>
      <c r="C10" s="653"/>
      <c r="D10" s="653"/>
      <c r="E10" s="653"/>
      <c r="F10" s="653"/>
      <c r="G10" s="653"/>
      <c r="H10" s="653"/>
      <c r="I10" s="653"/>
      <c r="J10" s="653"/>
      <c r="K10" s="653"/>
      <c r="L10" s="653"/>
      <c r="M10" s="653"/>
      <c r="N10" s="653"/>
      <c r="O10" s="653"/>
      <c r="P10" s="653"/>
      <c r="Q10" s="654"/>
      <c r="R10" s="655" t="s">
        <v>127</v>
      </c>
      <c r="S10" s="656"/>
      <c r="T10" s="656"/>
      <c r="U10" s="656"/>
      <c r="V10" s="656"/>
      <c r="W10" s="656"/>
      <c r="X10" s="656"/>
      <c r="Y10" s="657"/>
      <c r="Z10" s="651" t="s">
        <v>127</v>
      </c>
      <c r="AA10" s="651"/>
      <c r="AB10" s="651"/>
      <c r="AC10" s="651"/>
      <c r="AD10" s="658" t="s">
        <v>127</v>
      </c>
      <c r="AE10" s="658"/>
      <c r="AF10" s="658"/>
      <c r="AG10" s="658"/>
      <c r="AH10" s="658"/>
      <c r="AI10" s="658"/>
      <c r="AJ10" s="658"/>
      <c r="AK10" s="658"/>
      <c r="AL10" s="659" t="s">
        <v>127</v>
      </c>
      <c r="AM10" s="660"/>
      <c r="AN10" s="660"/>
      <c r="AO10" s="661"/>
      <c r="AP10" s="652" t="s">
        <v>245</v>
      </c>
      <c r="AQ10" s="653"/>
      <c r="AR10" s="653"/>
      <c r="AS10" s="653"/>
      <c r="AT10" s="653"/>
      <c r="AU10" s="653"/>
      <c r="AV10" s="653"/>
      <c r="AW10" s="653"/>
      <c r="AX10" s="653"/>
      <c r="AY10" s="653"/>
      <c r="AZ10" s="653"/>
      <c r="BA10" s="653"/>
      <c r="BB10" s="653"/>
      <c r="BC10" s="653"/>
      <c r="BD10" s="653"/>
      <c r="BE10" s="653"/>
      <c r="BF10" s="654"/>
      <c r="BG10" s="655">
        <v>13907</v>
      </c>
      <c r="BH10" s="656"/>
      <c r="BI10" s="656"/>
      <c r="BJ10" s="656"/>
      <c r="BK10" s="656"/>
      <c r="BL10" s="656"/>
      <c r="BM10" s="656"/>
      <c r="BN10" s="657"/>
      <c r="BO10" s="651">
        <v>3.2</v>
      </c>
      <c r="BP10" s="651"/>
      <c r="BQ10" s="651"/>
      <c r="BR10" s="651"/>
      <c r="BS10" s="658" t="s">
        <v>127</v>
      </c>
      <c r="BT10" s="658"/>
      <c r="BU10" s="658"/>
      <c r="BV10" s="658"/>
      <c r="BW10" s="658"/>
      <c r="BX10" s="658"/>
      <c r="BY10" s="658"/>
      <c r="BZ10" s="658"/>
      <c r="CA10" s="658"/>
      <c r="CB10" s="662"/>
      <c r="CD10" s="680" t="s">
        <v>246</v>
      </c>
      <c r="CE10" s="681"/>
      <c r="CF10" s="681"/>
      <c r="CG10" s="681"/>
      <c r="CH10" s="681"/>
      <c r="CI10" s="681"/>
      <c r="CJ10" s="681"/>
      <c r="CK10" s="681"/>
      <c r="CL10" s="681"/>
      <c r="CM10" s="681"/>
      <c r="CN10" s="681"/>
      <c r="CO10" s="681"/>
      <c r="CP10" s="681"/>
      <c r="CQ10" s="682"/>
      <c r="CR10" s="655" t="s">
        <v>127</v>
      </c>
      <c r="CS10" s="656"/>
      <c r="CT10" s="656"/>
      <c r="CU10" s="656"/>
      <c r="CV10" s="656"/>
      <c r="CW10" s="656"/>
      <c r="CX10" s="656"/>
      <c r="CY10" s="657"/>
      <c r="CZ10" s="651" t="s">
        <v>127</v>
      </c>
      <c r="DA10" s="651"/>
      <c r="DB10" s="651"/>
      <c r="DC10" s="651"/>
      <c r="DD10" s="674" t="s">
        <v>127</v>
      </c>
      <c r="DE10" s="656"/>
      <c r="DF10" s="656"/>
      <c r="DG10" s="656"/>
      <c r="DH10" s="656"/>
      <c r="DI10" s="656"/>
      <c r="DJ10" s="656"/>
      <c r="DK10" s="656"/>
      <c r="DL10" s="656"/>
      <c r="DM10" s="656"/>
      <c r="DN10" s="656"/>
      <c r="DO10" s="656"/>
      <c r="DP10" s="657"/>
      <c r="DQ10" s="674" t="s">
        <v>127</v>
      </c>
      <c r="DR10" s="656"/>
      <c r="DS10" s="656"/>
      <c r="DT10" s="656"/>
      <c r="DU10" s="656"/>
      <c r="DV10" s="656"/>
      <c r="DW10" s="656"/>
      <c r="DX10" s="656"/>
      <c r="DY10" s="656"/>
      <c r="DZ10" s="656"/>
      <c r="EA10" s="656"/>
      <c r="EB10" s="656"/>
      <c r="EC10" s="675"/>
    </row>
    <row r="11" spans="2:143" ht="11.25" customHeight="1" x14ac:dyDescent="0.2">
      <c r="B11" s="652" t="s">
        <v>247</v>
      </c>
      <c r="C11" s="653"/>
      <c r="D11" s="653"/>
      <c r="E11" s="653"/>
      <c r="F11" s="653"/>
      <c r="G11" s="653"/>
      <c r="H11" s="653"/>
      <c r="I11" s="653"/>
      <c r="J11" s="653"/>
      <c r="K11" s="653"/>
      <c r="L11" s="653"/>
      <c r="M11" s="653"/>
      <c r="N11" s="653"/>
      <c r="O11" s="653"/>
      <c r="P11" s="653"/>
      <c r="Q11" s="654"/>
      <c r="R11" s="655">
        <v>96258</v>
      </c>
      <c r="S11" s="656"/>
      <c r="T11" s="656"/>
      <c r="U11" s="656"/>
      <c r="V11" s="656"/>
      <c r="W11" s="656"/>
      <c r="X11" s="656"/>
      <c r="Y11" s="657"/>
      <c r="Z11" s="659">
        <v>3.2</v>
      </c>
      <c r="AA11" s="660"/>
      <c r="AB11" s="660"/>
      <c r="AC11" s="683"/>
      <c r="AD11" s="674">
        <v>96258</v>
      </c>
      <c r="AE11" s="656"/>
      <c r="AF11" s="656"/>
      <c r="AG11" s="656"/>
      <c r="AH11" s="656"/>
      <c r="AI11" s="656"/>
      <c r="AJ11" s="656"/>
      <c r="AK11" s="657"/>
      <c r="AL11" s="659">
        <v>5.6</v>
      </c>
      <c r="AM11" s="660"/>
      <c r="AN11" s="660"/>
      <c r="AO11" s="661"/>
      <c r="AP11" s="652" t="s">
        <v>248</v>
      </c>
      <c r="AQ11" s="653"/>
      <c r="AR11" s="653"/>
      <c r="AS11" s="653"/>
      <c r="AT11" s="653"/>
      <c r="AU11" s="653"/>
      <c r="AV11" s="653"/>
      <c r="AW11" s="653"/>
      <c r="AX11" s="653"/>
      <c r="AY11" s="653"/>
      <c r="AZ11" s="653"/>
      <c r="BA11" s="653"/>
      <c r="BB11" s="653"/>
      <c r="BC11" s="653"/>
      <c r="BD11" s="653"/>
      <c r="BE11" s="653"/>
      <c r="BF11" s="654"/>
      <c r="BG11" s="655">
        <v>11095</v>
      </c>
      <c r="BH11" s="656"/>
      <c r="BI11" s="656"/>
      <c r="BJ11" s="656"/>
      <c r="BK11" s="656"/>
      <c r="BL11" s="656"/>
      <c r="BM11" s="656"/>
      <c r="BN11" s="657"/>
      <c r="BO11" s="651">
        <v>2.5</v>
      </c>
      <c r="BP11" s="651"/>
      <c r="BQ11" s="651"/>
      <c r="BR11" s="651"/>
      <c r="BS11" s="658" t="s">
        <v>127</v>
      </c>
      <c r="BT11" s="658"/>
      <c r="BU11" s="658"/>
      <c r="BV11" s="658"/>
      <c r="BW11" s="658"/>
      <c r="BX11" s="658"/>
      <c r="BY11" s="658"/>
      <c r="BZ11" s="658"/>
      <c r="CA11" s="658"/>
      <c r="CB11" s="662"/>
      <c r="CD11" s="680" t="s">
        <v>249</v>
      </c>
      <c r="CE11" s="681"/>
      <c r="CF11" s="681"/>
      <c r="CG11" s="681"/>
      <c r="CH11" s="681"/>
      <c r="CI11" s="681"/>
      <c r="CJ11" s="681"/>
      <c r="CK11" s="681"/>
      <c r="CL11" s="681"/>
      <c r="CM11" s="681"/>
      <c r="CN11" s="681"/>
      <c r="CO11" s="681"/>
      <c r="CP11" s="681"/>
      <c r="CQ11" s="682"/>
      <c r="CR11" s="655">
        <v>58005</v>
      </c>
      <c r="CS11" s="656"/>
      <c r="CT11" s="656"/>
      <c r="CU11" s="656"/>
      <c r="CV11" s="656"/>
      <c r="CW11" s="656"/>
      <c r="CX11" s="656"/>
      <c r="CY11" s="657"/>
      <c r="CZ11" s="651">
        <v>2</v>
      </c>
      <c r="DA11" s="651"/>
      <c r="DB11" s="651"/>
      <c r="DC11" s="651"/>
      <c r="DD11" s="674">
        <v>27972</v>
      </c>
      <c r="DE11" s="656"/>
      <c r="DF11" s="656"/>
      <c r="DG11" s="656"/>
      <c r="DH11" s="656"/>
      <c r="DI11" s="656"/>
      <c r="DJ11" s="656"/>
      <c r="DK11" s="656"/>
      <c r="DL11" s="656"/>
      <c r="DM11" s="656"/>
      <c r="DN11" s="656"/>
      <c r="DO11" s="656"/>
      <c r="DP11" s="657"/>
      <c r="DQ11" s="674">
        <v>42775</v>
      </c>
      <c r="DR11" s="656"/>
      <c r="DS11" s="656"/>
      <c r="DT11" s="656"/>
      <c r="DU11" s="656"/>
      <c r="DV11" s="656"/>
      <c r="DW11" s="656"/>
      <c r="DX11" s="656"/>
      <c r="DY11" s="656"/>
      <c r="DZ11" s="656"/>
      <c r="EA11" s="656"/>
      <c r="EB11" s="656"/>
      <c r="EC11" s="675"/>
    </row>
    <row r="12" spans="2:143" ht="11.25" customHeight="1" x14ac:dyDescent="0.2">
      <c r="B12" s="652" t="s">
        <v>250</v>
      </c>
      <c r="C12" s="653"/>
      <c r="D12" s="653"/>
      <c r="E12" s="653"/>
      <c r="F12" s="653"/>
      <c r="G12" s="653"/>
      <c r="H12" s="653"/>
      <c r="I12" s="653"/>
      <c r="J12" s="653"/>
      <c r="K12" s="653"/>
      <c r="L12" s="653"/>
      <c r="M12" s="653"/>
      <c r="N12" s="653"/>
      <c r="O12" s="653"/>
      <c r="P12" s="653"/>
      <c r="Q12" s="654"/>
      <c r="R12" s="655" t="s">
        <v>127</v>
      </c>
      <c r="S12" s="656"/>
      <c r="T12" s="656"/>
      <c r="U12" s="656"/>
      <c r="V12" s="656"/>
      <c r="W12" s="656"/>
      <c r="X12" s="656"/>
      <c r="Y12" s="657"/>
      <c r="Z12" s="651" t="s">
        <v>127</v>
      </c>
      <c r="AA12" s="651"/>
      <c r="AB12" s="651"/>
      <c r="AC12" s="651"/>
      <c r="AD12" s="658" t="s">
        <v>127</v>
      </c>
      <c r="AE12" s="658"/>
      <c r="AF12" s="658"/>
      <c r="AG12" s="658"/>
      <c r="AH12" s="658"/>
      <c r="AI12" s="658"/>
      <c r="AJ12" s="658"/>
      <c r="AK12" s="658"/>
      <c r="AL12" s="659" t="s">
        <v>127</v>
      </c>
      <c r="AM12" s="660"/>
      <c r="AN12" s="660"/>
      <c r="AO12" s="661"/>
      <c r="AP12" s="652" t="s">
        <v>251</v>
      </c>
      <c r="AQ12" s="653"/>
      <c r="AR12" s="653"/>
      <c r="AS12" s="653"/>
      <c r="AT12" s="653"/>
      <c r="AU12" s="653"/>
      <c r="AV12" s="653"/>
      <c r="AW12" s="653"/>
      <c r="AX12" s="653"/>
      <c r="AY12" s="653"/>
      <c r="AZ12" s="653"/>
      <c r="BA12" s="653"/>
      <c r="BB12" s="653"/>
      <c r="BC12" s="653"/>
      <c r="BD12" s="653"/>
      <c r="BE12" s="653"/>
      <c r="BF12" s="654"/>
      <c r="BG12" s="655">
        <v>172715</v>
      </c>
      <c r="BH12" s="656"/>
      <c r="BI12" s="656"/>
      <c r="BJ12" s="656"/>
      <c r="BK12" s="656"/>
      <c r="BL12" s="656"/>
      <c r="BM12" s="656"/>
      <c r="BN12" s="657"/>
      <c r="BO12" s="651">
        <v>39.6</v>
      </c>
      <c r="BP12" s="651"/>
      <c r="BQ12" s="651"/>
      <c r="BR12" s="651"/>
      <c r="BS12" s="658" t="s">
        <v>127</v>
      </c>
      <c r="BT12" s="658"/>
      <c r="BU12" s="658"/>
      <c r="BV12" s="658"/>
      <c r="BW12" s="658"/>
      <c r="BX12" s="658"/>
      <c r="BY12" s="658"/>
      <c r="BZ12" s="658"/>
      <c r="CA12" s="658"/>
      <c r="CB12" s="662"/>
      <c r="CD12" s="680" t="s">
        <v>252</v>
      </c>
      <c r="CE12" s="681"/>
      <c r="CF12" s="681"/>
      <c r="CG12" s="681"/>
      <c r="CH12" s="681"/>
      <c r="CI12" s="681"/>
      <c r="CJ12" s="681"/>
      <c r="CK12" s="681"/>
      <c r="CL12" s="681"/>
      <c r="CM12" s="681"/>
      <c r="CN12" s="681"/>
      <c r="CO12" s="681"/>
      <c r="CP12" s="681"/>
      <c r="CQ12" s="682"/>
      <c r="CR12" s="655">
        <v>64782</v>
      </c>
      <c r="CS12" s="656"/>
      <c r="CT12" s="656"/>
      <c r="CU12" s="656"/>
      <c r="CV12" s="656"/>
      <c r="CW12" s="656"/>
      <c r="CX12" s="656"/>
      <c r="CY12" s="657"/>
      <c r="CZ12" s="651">
        <v>2.2000000000000002</v>
      </c>
      <c r="DA12" s="651"/>
      <c r="DB12" s="651"/>
      <c r="DC12" s="651"/>
      <c r="DD12" s="674" t="s">
        <v>127</v>
      </c>
      <c r="DE12" s="656"/>
      <c r="DF12" s="656"/>
      <c r="DG12" s="656"/>
      <c r="DH12" s="656"/>
      <c r="DI12" s="656"/>
      <c r="DJ12" s="656"/>
      <c r="DK12" s="656"/>
      <c r="DL12" s="656"/>
      <c r="DM12" s="656"/>
      <c r="DN12" s="656"/>
      <c r="DO12" s="656"/>
      <c r="DP12" s="657"/>
      <c r="DQ12" s="674">
        <v>60443</v>
      </c>
      <c r="DR12" s="656"/>
      <c r="DS12" s="656"/>
      <c r="DT12" s="656"/>
      <c r="DU12" s="656"/>
      <c r="DV12" s="656"/>
      <c r="DW12" s="656"/>
      <c r="DX12" s="656"/>
      <c r="DY12" s="656"/>
      <c r="DZ12" s="656"/>
      <c r="EA12" s="656"/>
      <c r="EB12" s="656"/>
      <c r="EC12" s="675"/>
    </row>
    <row r="13" spans="2:143" ht="11.25" customHeight="1" x14ac:dyDescent="0.2">
      <c r="B13" s="652" t="s">
        <v>253</v>
      </c>
      <c r="C13" s="653"/>
      <c r="D13" s="653"/>
      <c r="E13" s="653"/>
      <c r="F13" s="653"/>
      <c r="G13" s="653"/>
      <c r="H13" s="653"/>
      <c r="I13" s="653"/>
      <c r="J13" s="653"/>
      <c r="K13" s="653"/>
      <c r="L13" s="653"/>
      <c r="M13" s="653"/>
      <c r="N13" s="653"/>
      <c r="O13" s="653"/>
      <c r="P13" s="653"/>
      <c r="Q13" s="654"/>
      <c r="R13" s="655" t="s">
        <v>127</v>
      </c>
      <c r="S13" s="656"/>
      <c r="T13" s="656"/>
      <c r="U13" s="656"/>
      <c r="V13" s="656"/>
      <c r="W13" s="656"/>
      <c r="X13" s="656"/>
      <c r="Y13" s="657"/>
      <c r="Z13" s="651" t="s">
        <v>127</v>
      </c>
      <c r="AA13" s="651"/>
      <c r="AB13" s="651"/>
      <c r="AC13" s="651"/>
      <c r="AD13" s="658" t="s">
        <v>127</v>
      </c>
      <c r="AE13" s="658"/>
      <c r="AF13" s="658"/>
      <c r="AG13" s="658"/>
      <c r="AH13" s="658"/>
      <c r="AI13" s="658"/>
      <c r="AJ13" s="658"/>
      <c r="AK13" s="658"/>
      <c r="AL13" s="659" t="s">
        <v>127</v>
      </c>
      <c r="AM13" s="660"/>
      <c r="AN13" s="660"/>
      <c r="AO13" s="661"/>
      <c r="AP13" s="652" t="s">
        <v>254</v>
      </c>
      <c r="AQ13" s="653"/>
      <c r="AR13" s="653"/>
      <c r="AS13" s="653"/>
      <c r="AT13" s="653"/>
      <c r="AU13" s="653"/>
      <c r="AV13" s="653"/>
      <c r="AW13" s="653"/>
      <c r="AX13" s="653"/>
      <c r="AY13" s="653"/>
      <c r="AZ13" s="653"/>
      <c r="BA13" s="653"/>
      <c r="BB13" s="653"/>
      <c r="BC13" s="653"/>
      <c r="BD13" s="653"/>
      <c r="BE13" s="653"/>
      <c r="BF13" s="654"/>
      <c r="BG13" s="655">
        <v>172448</v>
      </c>
      <c r="BH13" s="656"/>
      <c r="BI13" s="656"/>
      <c r="BJ13" s="656"/>
      <c r="BK13" s="656"/>
      <c r="BL13" s="656"/>
      <c r="BM13" s="656"/>
      <c r="BN13" s="657"/>
      <c r="BO13" s="651">
        <v>39.6</v>
      </c>
      <c r="BP13" s="651"/>
      <c r="BQ13" s="651"/>
      <c r="BR13" s="651"/>
      <c r="BS13" s="658" t="s">
        <v>127</v>
      </c>
      <c r="BT13" s="658"/>
      <c r="BU13" s="658"/>
      <c r="BV13" s="658"/>
      <c r="BW13" s="658"/>
      <c r="BX13" s="658"/>
      <c r="BY13" s="658"/>
      <c r="BZ13" s="658"/>
      <c r="CA13" s="658"/>
      <c r="CB13" s="662"/>
      <c r="CD13" s="680" t="s">
        <v>255</v>
      </c>
      <c r="CE13" s="681"/>
      <c r="CF13" s="681"/>
      <c r="CG13" s="681"/>
      <c r="CH13" s="681"/>
      <c r="CI13" s="681"/>
      <c r="CJ13" s="681"/>
      <c r="CK13" s="681"/>
      <c r="CL13" s="681"/>
      <c r="CM13" s="681"/>
      <c r="CN13" s="681"/>
      <c r="CO13" s="681"/>
      <c r="CP13" s="681"/>
      <c r="CQ13" s="682"/>
      <c r="CR13" s="655">
        <v>435318</v>
      </c>
      <c r="CS13" s="656"/>
      <c r="CT13" s="656"/>
      <c r="CU13" s="656"/>
      <c r="CV13" s="656"/>
      <c r="CW13" s="656"/>
      <c r="CX13" s="656"/>
      <c r="CY13" s="657"/>
      <c r="CZ13" s="651">
        <v>15</v>
      </c>
      <c r="DA13" s="651"/>
      <c r="DB13" s="651"/>
      <c r="DC13" s="651"/>
      <c r="DD13" s="674">
        <v>243420</v>
      </c>
      <c r="DE13" s="656"/>
      <c r="DF13" s="656"/>
      <c r="DG13" s="656"/>
      <c r="DH13" s="656"/>
      <c r="DI13" s="656"/>
      <c r="DJ13" s="656"/>
      <c r="DK13" s="656"/>
      <c r="DL13" s="656"/>
      <c r="DM13" s="656"/>
      <c r="DN13" s="656"/>
      <c r="DO13" s="656"/>
      <c r="DP13" s="657"/>
      <c r="DQ13" s="674">
        <v>219561</v>
      </c>
      <c r="DR13" s="656"/>
      <c r="DS13" s="656"/>
      <c r="DT13" s="656"/>
      <c r="DU13" s="656"/>
      <c r="DV13" s="656"/>
      <c r="DW13" s="656"/>
      <c r="DX13" s="656"/>
      <c r="DY13" s="656"/>
      <c r="DZ13" s="656"/>
      <c r="EA13" s="656"/>
      <c r="EB13" s="656"/>
      <c r="EC13" s="675"/>
    </row>
    <row r="14" spans="2:143" ht="11.25" customHeight="1" x14ac:dyDescent="0.2">
      <c r="B14" s="652" t="s">
        <v>256</v>
      </c>
      <c r="C14" s="653"/>
      <c r="D14" s="653"/>
      <c r="E14" s="653"/>
      <c r="F14" s="653"/>
      <c r="G14" s="653"/>
      <c r="H14" s="653"/>
      <c r="I14" s="653"/>
      <c r="J14" s="653"/>
      <c r="K14" s="653"/>
      <c r="L14" s="653"/>
      <c r="M14" s="653"/>
      <c r="N14" s="653"/>
      <c r="O14" s="653"/>
      <c r="P14" s="653"/>
      <c r="Q14" s="654"/>
      <c r="R14" s="655" t="s">
        <v>127</v>
      </c>
      <c r="S14" s="656"/>
      <c r="T14" s="656"/>
      <c r="U14" s="656"/>
      <c r="V14" s="656"/>
      <c r="W14" s="656"/>
      <c r="X14" s="656"/>
      <c r="Y14" s="657"/>
      <c r="Z14" s="651" t="s">
        <v>127</v>
      </c>
      <c r="AA14" s="651"/>
      <c r="AB14" s="651"/>
      <c r="AC14" s="651"/>
      <c r="AD14" s="658" t="s">
        <v>127</v>
      </c>
      <c r="AE14" s="658"/>
      <c r="AF14" s="658"/>
      <c r="AG14" s="658"/>
      <c r="AH14" s="658"/>
      <c r="AI14" s="658"/>
      <c r="AJ14" s="658"/>
      <c r="AK14" s="658"/>
      <c r="AL14" s="659" t="s">
        <v>127</v>
      </c>
      <c r="AM14" s="660"/>
      <c r="AN14" s="660"/>
      <c r="AO14" s="661"/>
      <c r="AP14" s="652" t="s">
        <v>257</v>
      </c>
      <c r="AQ14" s="653"/>
      <c r="AR14" s="653"/>
      <c r="AS14" s="653"/>
      <c r="AT14" s="653"/>
      <c r="AU14" s="653"/>
      <c r="AV14" s="653"/>
      <c r="AW14" s="653"/>
      <c r="AX14" s="653"/>
      <c r="AY14" s="653"/>
      <c r="AZ14" s="653"/>
      <c r="BA14" s="653"/>
      <c r="BB14" s="653"/>
      <c r="BC14" s="653"/>
      <c r="BD14" s="653"/>
      <c r="BE14" s="653"/>
      <c r="BF14" s="654"/>
      <c r="BG14" s="655">
        <v>15293</v>
      </c>
      <c r="BH14" s="656"/>
      <c r="BI14" s="656"/>
      <c r="BJ14" s="656"/>
      <c r="BK14" s="656"/>
      <c r="BL14" s="656"/>
      <c r="BM14" s="656"/>
      <c r="BN14" s="657"/>
      <c r="BO14" s="651">
        <v>3.5</v>
      </c>
      <c r="BP14" s="651"/>
      <c r="BQ14" s="651"/>
      <c r="BR14" s="651"/>
      <c r="BS14" s="658" t="s">
        <v>127</v>
      </c>
      <c r="BT14" s="658"/>
      <c r="BU14" s="658"/>
      <c r="BV14" s="658"/>
      <c r="BW14" s="658"/>
      <c r="BX14" s="658"/>
      <c r="BY14" s="658"/>
      <c r="BZ14" s="658"/>
      <c r="CA14" s="658"/>
      <c r="CB14" s="662"/>
      <c r="CD14" s="680" t="s">
        <v>258</v>
      </c>
      <c r="CE14" s="681"/>
      <c r="CF14" s="681"/>
      <c r="CG14" s="681"/>
      <c r="CH14" s="681"/>
      <c r="CI14" s="681"/>
      <c r="CJ14" s="681"/>
      <c r="CK14" s="681"/>
      <c r="CL14" s="681"/>
      <c r="CM14" s="681"/>
      <c r="CN14" s="681"/>
      <c r="CO14" s="681"/>
      <c r="CP14" s="681"/>
      <c r="CQ14" s="682"/>
      <c r="CR14" s="655">
        <v>133471</v>
      </c>
      <c r="CS14" s="656"/>
      <c r="CT14" s="656"/>
      <c r="CU14" s="656"/>
      <c r="CV14" s="656"/>
      <c r="CW14" s="656"/>
      <c r="CX14" s="656"/>
      <c r="CY14" s="657"/>
      <c r="CZ14" s="651">
        <v>4.5999999999999996</v>
      </c>
      <c r="DA14" s="651"/>
      <c r="DB14" s="651"/>
      <c r="DC14" s="651"/>
      <c r="DD14" s="674" t="s">
        <v>127</v>
      </c>
      <c r="DE14" s="656"/>
      <c r="DF14" s="656"/>
      <c r="DG14" s="656"/>
      <c r="DH14" s="656"/>
      <c r="DI14" s="656"/>
      <c r="DJ14" s="656"/>
      <c r="DK14" s="656"/>
      <c r="DL14" s="656"/>
      <c r="DM14" s="656"/>
      <c r="DN14" s="656"/>
      <c r="DO14" s="656"/>
      <c r="DP14" s="657"/>
      <c r="DQ14" s="674">
        <v>127910</v>
      </c>
      <c r="DR14" s="656"/>
      <c r="DS14" s="656"/>
      <c r="DT14" s="656"/>
      <c r="DU14" s="656"/>
      <c r="DV14" s="656"/>
      <c r="DW14" s="656"/>
      <c r="DX14" s="656"/>
      <c r="DY14" s="656"/>
      <c r="DZ14" s="656"/>
      <c r="EA14" s="656"/>
      <c r="EB14" s="656"/>
      <c r="EC14" s="675"/>
    </row>
    <row r="15" spans="2:143" ht="11.25" customHeight="1" x14ac:dyDescent="0.2">
      <c r="B15" s="652" t="s">
        <v>259</v>
      </c>
      <c r="C15" s="653"/>
      <c r="D15" s="653"/>
      <c r="E15" s="653"/>
      <c r="F15" s="653"/>
      <c r="G15" s="653"/>
      <c r="H15" s="653"/>
      <c r="I15" s="653"/>
      <c r="J15" s="653"/>
      <c r="K15" s="653"/>
      <c r="L15" s="653"/>
      <c r="M15" s="653"/>
      <c r="N15" s="653"/>
      <c r="O15" s="653"/>
      <c r="P15" s="653"/>
      <c r="Q15" s="654"/>
      <c r="R15" s="655" t="s">
        <v>127</v>
      </c>
      <c r="S15" s="656"/>
      <c r="T15" s="656"/>
      <c r="U15" s="656"/>
      <c r="V15" s="656"/>
      <c r="W15" s="656"/>
      <c r="X15" s="656"/>
      <c r="Y15" s="657"/>
      <c r="Z15" s="651" t="s">
        <v>127</v>
      </c>
      <c r="AA15" s="651"/>
      <c r="AB15" s="651"/>
      <c r="AC15" s="651"/>
      <c r="AD15" s="658" t="s">
        <v>127</v>
      </c>
      <c r="AE15" s="658"/>
      <c r="AF15" s="658"/>
      <c r="AG15" s="658"/>
      <c r="AH15" s="658"/>
      <c r="AI15" s="658"/>
      <c r="AJ15" s="658"/>
      <c r="AK15" s="658"/>
      <c r="AL15" s="659" t="s">
        <v>127</v>
      </c>
      <c r="AM15" s="660"/>
      <c r="AN15" s="660"/>
      <c r="AO15" s="661"/>
      <c r="AP15" s="652" t="s">
        <v>260</v>
      </c>
      <c r="AQ15" s="653"/>
      <c r="AR15" s="653"/>
      <c r="AS15" s="653"/>
      <c r="AT15" s="653"/>
      <c r="AU15" s="653"/>
      <c r="AV15" s="653"/>
      <c r="AW15" s="653"/>
      <c r="AX15" s="653"/>
      <c r="AY15" s="653"/>
      <c r="AZ15" s="653"/>
      <c r="BA15" s="653"/>
      <c r="BB15" s="653"/>
      <c r="BC15" s="653"/>
      <c r="BD15" s="653"/>
      <c r="BE15" s="653"/>
      <c r="BF15" s="654"/>
      <c r="BG15" s="655">
        <v>45549</v>
      </c>
      <c r="BH15" s="656"/>
      <c r="BI15" s="656"/>
      <c r="BJ15" s="656"/>
      <c r="BK15" s="656"/>
      <c r="BL15" s="656"/>
      <c r="BM15" s="656"/>
      <c r="BN15" s="657"/>
      <c r="BO15" s="651">
        <v>10.5</v>
      </c>
      <c r="BP15" s="651"/>
      <c r="BQ15" s="651"/>
      <c r="BR15" s="651"/>
      <c r="BS15" s="658" t="s">
        <v>127</v>
      </c>
      <c r="BT15" s="658"/>
      <c r="BU15" s="658"/>
      <c r="BV15" s="658"/>
      <c r="BW15" s="658"/>
      <c r="BX15" s="658"/>
      <c r="BY15" s="658"/>
      <c r="BZ15" s="658"/>
      <c r="CA15" s="658"/>
      <c r="CB15" s="662"/>
      <c r="CD15" s="680" t="s">
        <v>261</v>
      </c>
      <c r="CE15" s="681"/>
      <c r="CF15" s="681"/>
      <c r="CG15" s="681"/>
      <c r="CH15" s="681"/>
      <c r="CI15" s="681"/>
      <c r="CJ15" s="681"/>
      <c r="CK15" s="681"/>
      <c r="CL15" s="681"/>
      <c r="CM15" s="681"/>
      <c r="CN15" s="681"/>
      <c r="CO15" s="681"/>
      <c r="CP15" s="681"/>
      <c r="CQ15" s="682"/>
      <c r="CR15" s="655">
        <v>242788</v>
      </c>
      <c r="CS15" s="656"/>
      <c r="CT15" s="656"/>
      <c r="CU15" s="656"/>
      <c r="CV15" s="656"/>
      <c r="CW15" s="656"/>
      <c r="CX15" s="656"/>
      <c r="CY15" s="657"/>
      <c r="CZ15" s="651">
        <v>8.3000000000000007</v>
      </c>
      <c r="DA15" s="651"/>
      <c r="DB15" s="651"/>
      <c r="DC15" s="651"/>
      <c r="DD15" s="674">
        <v>29387</v>
      </c>
      <c r="DE15" s="656"/>
      <c r="DF15" s="656"/>
      <c r="DG15" s="656"/>
      <c r="DH15" s="656"/>
      <c r="DI15" s="656"/>
      <c r="DJ15" s="656"/>
      <c r="DK15" s="656"/>
      <c r="DL15" s="656"/>
      <c r="DM15" s="656"/>
      <c r="DN15" s="656"/>
      <c r="DO15" s="656"/>
      <c r="DP15" s="657"/>
      <c r="DQ15" s="674">
        <v>235752</v>
      </c>
      <c r="DR15" s="656"/>
      <c r="DS15" s="656"/>
      <c r="DT15" s="656"/>
      <c r="DU15" s="656"/>
      <c r="DV15" s="656"/>
      <c r="DW15" s="656"/>
      <c r="DX15" s="656"/>
      <c r="DY15" s="656"/>
      <c r="DZ15" s="656"/>
      <c r="EA15" s="656"/>
      <c r="EB15" s="656"/>
      <c r="EC15" s="675"/>
    </row>
    <row r="16" spans="2:143" ht="11.25" customHeight="1" x14ac:dyDescent="0.2">
      <c r="B16" s="652" t="s">
        <v>262</v>
      </c>
      <c r="C16" s="653"/>
      <c r="D16" s="653"/>
      <c r="E16" s="653"/>
      <c r="F16" s="653"/>
      <c r="G16" s="653"/>
      <c r="H16" s="653"/>
      <c r="I16" s="653"/>
      <c r="J16" s="653"/>
      <c r="K16" s="653"/>
      <c r="L16" s="653"/>
      <c r="M16" s="653"/>
      <c r="N16" s="653"/>
      <c r="O16" s="653"/>
      <c r="P16" s="653"/>
      <c r="Q16" s="654"/>
      <c r="R16" s="655">
        <v>1177</v>
      </c>
      <c r="S16" s="656"/>
      <c r="T16" s="656"/>
      <c r="U16" s="656"/>
      <c r="V16" s="656"/>
      <c r="W16" s="656"/>
      <c r="X16" s="656"/>
      <c r="Y16" s="657"/>
      <c r="Z16" s="651">
        <v>0</v>
      </c>
      <c r="AA16" s="651"/>
      <c r="AB16" s="651"/>
      <c r="AC16" s="651"/>
      <c r="AD16" s="658">
        <v>1177</v>
      </c>
      <c r="AE16" s="658"/>
      <c r="AF16" s="658"/>
      <c r="AG16" s="658"/>
      <c r="AH16" s="658"/>
      <c r="AI16" s="658"/>
      <c r="AJ16" s="658"/>
      <c r="AK16" s="658"/>
      <c r="AL16" s="659">
        <v>0.1</v>
      </c>
      <c r="AM16" s="660"/>
      <c r="AN16" s="660"/>
      <c r="AO16" s="661"/>
      <c r="AP16" s="652" t="s">
        <v>263</v>
      </c>
      <c r="AQ16" s="653"/>
      <c r="AR16" s="653"/>
      <c r="AS16" s="653"/>
      <c r="AT16" s="653"/>
      <c r="AU16" s="653"/>
      <c r="AV16" s="653"/>
      <c r="AW16" s="653"/>
      <c r="AX16" s="653"/>
      <c r="AY16" s="653"/>
      <c r="AZ16" s="653"/>
      <c r="BA16" s="653"/>
      <c r="BB16" s="653"/>
      <c r="BC16" s="653"/>
      <c r="BD16" s="653"/>
      <c r="BE16" s="653"/>
      <c r="BF16" s="654"/>
      <c r="BG16" s="655" t="s">
        <v>127</v>
      </c>
      <c r="BH16" s="656"/>
      <c r="BI16" s="656"/>
      <c r="BJ16" s="656"/>
      <c r="BK16" s="656"/>
      <c r="BL16" s="656"/>
      <c r="BM16" s="656"/>
      <c r="BN16" s="657"/>
      <c r="BO16" s="651" t="s">
        <v>127</v>
      </c>
      <c r="BP16" s="651"/>
      <c r="BQ16" s="651"/>
      <c r="BR16" s="651"/>
      <c r="BS16" s="658" t="s">
        <v>127</v>
      </c>
      <c r="BT16" s="658"/>
      <c r="BU16" s="658"/>
      <c r="BV16" s="658"/>
      <c r="BW16" s="658"/>
      <c r="BX16" s="658"/>
      <c r="BY16" s="658"/>
      <c r="BZ16" s="658"/>
      <c r="CA16" s="658"/>
      <c r="CB16" s="662"/>
      <c r="CD16" s="680" t="s">
        <v>264</v>
      </c>
      <c r="CE16" s="681"/>
      <c r="CF16" s="681"/>
      <c r="CG16" s="681"/>
      <c r="CH16" s="681"/>
      <c r="CI16" s="681"/>
      <c r="CJ16" s="681"/>
      <c r="CK16" s="681"/>
      <c r="CL16" s="681"/>
      <c r="CM16" s="681"/>
      <c r="CN16" s="681"/>
      <c r="CO16" s="681"/>
      <c r="CP16" s="681"/>
      <c r="CQ16" s="682"/>
      <c r="CR16" s="655" t="s">
        <v>127</v>
      </c>
      <c r="CS16" s="656"/>
      <c r="CT16" s="656"/>
      <c r="CU16" s="656"/>
      <c r="CV16" s="656"/>
      <c r="CW16" s="656"/>
      <c r="CX16" s="656"/>
      <c r="CY16" s="657"/>
      <c r="CZ16" s="651" t="s">
        <v>127</v>
      </c>
      <c r="DA16" s="651"/>
      <c r="DB16" s="651"/>
      <c r="DC16" s="651"/>
      <c r="DD16" s="674" t="s">
        <v>127</v>
      </c>
      <c r="DE16" s="656"/>
      <c r="DF16" s="656"/>
      <c r="DG16" s="656"/>
      <c r="DH16" s="656"/>
      <c r="DI16" s="656"/>
      <c r="DJ16" s="656"/>
      <c r="DK16" s="656"/>
      <c r="DL16" s="656"/>
      <c r="DM16" s="656"/>
      <c r="DN16" s="656"/>
      <c r="DO16" s="656"/>
      <c r="DP16" s="657"/>
      <c r="DQ16" s="674" t="s">
        <v>127</v>
      </c>
      <c r="DR16" s="656"/>
      <c r="DS16" s="656"/>
      <c r="DT16" s="656"/>
      <c r="DU16" s="656"/>
      <c r="DV16" s="656"/>
      <c r="DW16" s="656"/>
      <c r="DX16" s="656"/>
      <c r="DY16" s="656"/>
      <c r="DZ16" s="656"/>
      <c r="EA16" s="656"/>
      <c r="EB16" s="656"/>
      <c r="EC16" s="675"/>
    </row>
    <row r="17" spans="2:133" ht="11.25" customHeight="1" x14ac:dyDescent="0.2">
      <c r="B17" s="652" t="s">
        <v>265</v>
      </c>
      <c r="C17" s="653"/>
      <c r="D17" s="653"/>
      <c r="E17" s="653"/>
      <c r="F17" s="653"/>
      <c r="G17" s="653"/>
      <c r="H17" s="653"/>
      <c r="I17" s="653"/>
      <c r="J17" s="653"/>
      <c r="K17" s="653"/>
      <c r="L17" s="653"/>
      <c r="M17" s="653"/>
      <c r="N17" s="653"/>
      <c r="O17" s="653"/>
      <c r="P17" s="653"/>
      <c r="Q17" s="654"/>
      <c r="R17" s="655">
        <v>2981</v>
      </c>
      <c r="S17" s="656"/>
      <c r="T17" s="656"/>
      <c r="U17" s="656"/>
      <c r="V17" s="656"/>
      <c r="W17" s="656"/>
      <c r="X17" s="656"/>
      <c r="Y17" s="657"/>
      <c r="Z17" s="651">
        <v>0.1</v>
      </c>
      <c r="AA17" s="651"/>
      <c r="AB17" s="651"/>
      <c r="AC17" s="651"/>
      <c r="AD17" s="658">
        <v>2981</v>
      </c>
      <c r="AE17" s="658"/>
      <c r="AF17" s="658"/>
      <c r="AG17" s="658"/>
      <c r="AH17" s="658"/>
      <c r="AI17" s="658"/>
      <c r="AJ17" s="658"/>
      <c r="AK17" s="658"/>
      <c r="AL17" s="659">
        <v>0.2</v>
      </c>
      <c r="AM17" s="660"/>
      <c r="AN17" s="660"/>
      <c r="AO17" s="661"/>
      <c r="AP17" s="652" t="s">
        <v>266</v>
      </c>
      <c r="AQ17" s="653"/>
      <c r="AR17" s="653"/>
      <c r="AS17" s="653"/>
      <c r="AT17" s="653"/>
      <c r="AU17" s="653"/>
      <c r="AV17" s="653"/>
      <c r="AW17" s="653"/>
      <c r="AX17" s="653"/>
      <c r="AY17" s="653"/>
      <c r="AZ17" s="653"/>
      <c r="BA17" s="653"/>
      <c r="BB17" s="653"/>
      <c r="BC17" s="653"/>
      <c r="BD17" s="653"/>
      <c r="BE17" s="653"/>
      <c r="BF17" s="654"/>
      <c r="BG17" s="655" t="s">
        <v>127</v>
      </c>
      <c r="BH17" s="656"/>
      <c r="BI17" s="656"/>
      <c r="BJ17" s="656"/>
      <c r="BK17" s="656"/>
      <c r="BL17" s="656"/>
      <c r="BM17" s="656"/>
      <c r="BN17" s="657"/>
      <c r="BO17" s="651" t="s">
        <v>127</v>
      </c>
      <c r="BP17" s="651"/>
      <c r="BQ17" s="651"/>
      <c r="BR17" s="651"/>
      <c r="BS17" s="658" t="s">
        <v>127</v>
      </c>
      <c r="BT17" s="658"/>
      <c r="BU17" s="658"/>
      <c r="BV17" s="658"/>
      <c r="BW17" s="658"/>
      <c r="BX17" s="658"/>
      <c r="BY17" s="658"/>
      <c r="BZ17" s="658"/>
      <c r="CA17" s="658"/>
      <c r="CB17" s="662"/>
      <c r="CD17" s="680" t="s">
        <v>267</v>
      </c>
      <c r="CE17" s="681"/>
      <c r="CF17" s="681"/>
      <c r="CG17" s="681"/>
      <c r="CH17" s="681"/>
      <c r="CI17" s="681"/>
      <c r="CJ17" s="681"/>
      <c r="CK17" s="681"/>
      <c r="CL17" s="681"/>
      <c r="CM17" s="681"/>
      <c r="CN17" s="681"/>
      <c r="CO17" s="681"/>
      <c r="CP17" s="681"/>
      <c r="CQ17" s="682"/>
      <c r="CR17" s="655">
        <v>196497</v>
      </c>
      <c r="CS17" s="656"/>
      <c r="CT17" s="656"/>
      <c r="CU17" s="656"/>
      <c r="CV17" s="656"/>
      <c r="CW17" s="656"/>
      <c r="CX17" s="656"/>
      <c r="CY17" s="657"/>
      <c r="CZ17" s="651">
        <v>6.8</v>
      </c>
      <c r="DA17" s="651"/>
      <c r="DB17" s="651"/>
      <c r="DC17" s="651"/>
      <c r="DD17" s="674" t="s">
        <v>127</v>
      </c>
      <c r="DE17" s="656"/>
      <c r="DF17" s="656"/>
      <c r="DG17" s="656"/>
      <c r="DH17" s="656"/>
      <c r="DI17" s="656"/>
      <c r="DJ17" s="656"/>
      <c r="DK17" s="656"/>
      <c r="DL17" s="656"/>
      <c r="DM17" s="656"/>
      <c r="DN17" s="656"/>
      <c r="DO17" s="656"/>
      <c r="DP17" s="657"/>
      <c r="DQ17" s="674">
        <v>196497</v>
      </c>
      <c r="DR17" s="656"/>
      <c r="DS17" s="656"/>
      <c r="DT17" s="656"/>
      <c r="DU17" s="656"/>
      <c r="DV17" s="656"/>
      <c r="DW17" s="656"/>
      <c r="DX17" s="656"/>
      <c r="DY17" s="656"/>
      <c r="DZ17" s="656"/>
      <c r="EA17" s="656"/>
      <c r="EB17" s="656"/>
      <c r="EC17" s="675"/>
    </row>
    <row r="18" spans="2:133" ht="11.25" customHeight="1" x14ac:dyDescent="0.2">
      <c r="B18" s="652" t="s">
        <v>268</v>
      </c>
      <c r="C18" s="653"/>
      <c r="D18" s="653"/>
      <c r="E18" s="653"/>
      <c r="F18" s="653"/>
      <c r="G18" s="653"/>
      <c r="H18" s="653"/>
      <c r="I18" s="653"/>
      <c r="J18" s="653"/>
      <c r="K18" s="653"/>
      <c r="L18" s="653"/>
      <c r="M18" s="653"/>
      <c r="N18" s="653"/>
      <c r="O18" s="653"/>
      <c r="P18" s="653"/>
      <c r="Q18" s="654"/>
      <c r="R18" s="655">
        <v>7508</v>
      </c>
      <c r="S18" s="656"/>
      <c r="T18" s="656"/>
      <c r="U18" s="656"/>
      <c r="V18" s="656"/>
      <c r="W18" s="656"/>
      <c r="X18" s="656"/>
      <c r="Y18" s="657"/>
      <c r="Z18" s="651">
        <v>0.2</v>
      </c>
      <c r="AA18" s="651"/>
      <c r="AB18" s="651"/>
      <c r="AC18" s="651"/>
      <c r="AD18" s="658">
        <v>7508</v>
      </c>
      <c r="AE18" s="658"/>
      <c r="AF18" s="658"/>
      <c r="AG18" s="658"/>
      <c r="AH18" s="658"/>
      <c r="AI18" s="658"/>
      <c r="AJ18" s="658"/>
      <c r="AK18" s="658"/>
      <c r="AL18" s="659">
        <v>0.40000000596046448</v>
      </c>
      <c r="AM18" s="660"/>
      <c r="AN18" s="660"/>
      <c r="AO18" s="661"/>
      <c r="AP18" s="652" t="s">
        <v>269</v>
      </c>
      <c r="AQ18" s="653"/>
      <c r="AR18" s="653"/>
      <c r="AS18" s="653"/>
      <c r="AT18" s="653"/>
      <c r="AU18" s="653"/>
      <c r="AV18" s="653"/>
      <c r="AW18" s="653"/>
      <c r="AX18" s="653"/>
      <c r="AY18" s="653"/>
      <c r="AZ18" s="653"/>
      <c r="BA18" s="653"/>
      <c r="BB18" s="653"/>
      <c r="BC18" s="653"/>
      <c r="BD18" s="653"/>
      <c r="BE18" s="653"/>
      <c r="BF18" s="654"/>
      <c r="BG18" s="655" t="s">
        <v>127</v>
      </c>
      <c r="BH18" s="656"/>
      <c r="BI18" s="656"/>
      <c r="BJ18" s="656"/>
      <c r="BK18" s="656"/>
      <c r="BL18" s="656"/>
      <c r="BM18" s="656"/>
      <c r="BN18" s="657"/>
      <c r="BO18" s="651" t="s">
        <v>127</v>
      </c>
      <c r="BP18" s="651"/>
      <c r="BQ18" s="651"/>
      <c r="BR18" s="651"/>
      <c r="BS18" s="658" t="s">
        <v>127</v>
      </c>
      <c r="BT18" s="658"/>
      <c r="BU18" s="658"/>
      <c r="BV18" s="658"/>
      <c r="BW18" s="658"/>
      <c r="BX18" s="658"/>
      <c r="BY18" s="658"/>
      <c r="BZ18" s="658"/>
      <c r="CA18" s="658"/>
      <c r="CB18" s="662"/>
      <c r="CD18" s="680" t="s">
        <v>270</v>
      </c>
      <c r="CE18" s="681"/>
      <c r="CF18" s="681"/>
      <c r="CG18" s="681"/>
      <c r="CH18" s="681"/>
      <c r="CI18" s="681"/>
      <c r="CJ18" s="681"/>
      <c r="CK18" s="681"/>
      <c r="CL18" s="681"/>
      <c r="CM18" s="681"/>
      <c r="CN18" s="681"/>
      <c r="CO18" s="681"/>
      <c r="CP18" s="681"/>
      <c r="CQ18" s="682"/>
      <c r="CR18" s="655" t="s">
        <v>127</v>
      </c>
      <c r="CS18" s="656"/>
      <c r="CT18" s="656"/>
      <c r="CU18" s="656"/>
      <c r="CV18" s="656"/>
      <c r="CW18" s="656"/>
      <c r="CX18" s="656"/>
      <c r="CY18" s="657"/>
      <c r="CZ18" s="651" t="s">
        <v>127</v>
      </c>
      <c r="DA18" s="651"/>
      <c r="DB18" s="651"/>
      <c r="DC18" s="651"/>
      <c r="DD18" s="674" t="s">
        <v>127</v>
      </c>
      <c r="DE18" s="656"/>
      <c r="DF18" s="656"/>
      <c r="DG18" s="656"/>
      <c r="DH18" s="656"/>
      <c r="DI18" s="656"/>
      <c r="DJ18" s="656"/>
      <c r="DK18" s="656"/>
      <c r="DL18" s="656"/>
      <c r="DM18" s="656"/>
      <c r="DN18" s="656"/>
      <c r="DO18" s="656"/>
      <c r="DP18" s="657"/>
      <c r="DQ18" s="674" t="s">
        <v>127</v>
      </c>
      <c r="DR18" s="656"/>
      <c r="DS18" s="656"/>
      <c r="DT18" s="656"/>
      <c r="DU18" s="656"/>
      <c r="DV18" s="656"/>
      <c r="DW18" s="656"/>
      <c r="DX18" s="656"/>
      <c r="DY18" s="656"/>
      <c r="DZ18" s="656"/>
      <c r="EA18" s="656"/>
      <c r="EB18" s="656"/>
      <c r="EC18" s="675"/>
    </row>
    <row r="19" spans="2:133" ht="11.25" customHeight="1" x14ac:dyDescent="0.2">
      <c r="B19" s="652" t="s">
        <v>271</v>
      </c>
      <c r="C19" s="653"/>
      <c r="D19" s="653"/>
      <c r="E19" s="653"/>
      <c r="F19" s="653"/>
      <c r="G19" s="653"/>
      <c r="H19" s="653"/>
      <c r="I19" s="653"/>
      <c r="J19" s="653"/>
      <c r="K19" s="653"/>
      <c r="L19" s="653"/>
      <c r="M19" s="653"/>
      <c r="N19" s="653"/>
      <c r="O19" s="653"/>
      <c r="P19" s="653"/>
      <c r="Q19" s="654"/>
      <c r="R19" s="655">
        <v>2364</v>
      </c>
      <c r="S19" s="656"/>
      <c r="T19" s="656"/>
      <c r="U19" s="656"/>
      <c r="V19" s="656"/>
      <c r="W19" s="656"/>
      <c r="X19" s="656"/>
      <c r="Y19" s="657"/>
      <c r="Z19" s="651">
        <v>0.1</v>
      </c>
      <c r="AA19" s="651"/>
      <c r="AB19" s="651"/>
      <c r="AC19" s="651"/>
      <c r="AD19" s="658">
        <v>2364</v>
      </c>
      <c r="AE19" s="658"/>
      <c r="AF19" s="658"/>
      <c r="AG19" s="658"/>
      <c r="AH19" s="658"/>
      <c r="AI19" s="658"/>
      <c r="AJ19" s="658"/>
      <c r="AK19" s="658"/>
      <c r="AL19" s="659">
        <v>0.1</v>
      </c>
      <c r="AM19" s="660"/>
      <c r="AN19" s="660"/>
      <c r="AO19" s="661"/>
      <c r="AP19" s="652" t="s">
        <v>272</v>
      </c>
      <c r="AQ19" s="653"/>
      <c r="AR19" s="653"/>
      <c r="AS19" s="653"/>
      <c r="AT19" s="653"/>
      <c r="AU19" s="653"/>
      <c r="AV19" s="653"/>
      <c r="AW19" s="653"/>
      <c r="AX19" s="653"/>
      <c r="AY19" s="653"/>
      <c r="AZ19" s="653"/>
      <c r="BA19" s="653"/>
      <c r="BB19" s="653"/>
      <c r="BC19" s="653"/>
      <c r="BD19" s="653"/>
      <c r="BE19" s="653"/>
      <c r="BF19" s="654"/>
      <c r="BG19" s="655" t="s">
        <v>127</v>
      </c>
      <c r="BH19" s="656"/>
      <c r="BI19" s="656"/>
      <c r="BJ19" s="656"/>
      <c r="BK19" s="656"/>
      <c r="BL19" s="656"/>
      <c r="BM19" s="656"/>
      <c r="BN19" s="657"/>
      <c r="BO19" s="651" t="s">
        <v>127</v>
      </c>
      <c r="BP19" s="651"/>
      <c r="BQ19" s="651"/>
      <c r="BR19" s="651"/>
      <c r="BS19" s="658" t="s">
        <v>127</v>
      </c>
      <c r="BT19" s="658"/>
      <c r="BU19" s="658"/>
      <c r="BV19" s="658"/>
      <c r="BW19" s="658"/>
      <c r="BX19" s="658"/>
      <c r="BY19" s="658"/>
      <c r="BZ19" s="658"/>
      <c r="CA19" s="658"/>
      <c r="CB19" s="662"/>
      <c r="CD19" s="680" t="s">
        <v>273</v>
      </c>
      <c r="CE19" s="681"/>
      <c r="CF19" s="681"/>
      <c r="CG19" s="681"/>
      <c r="CH19" s="681"/>
      <c r="CI19" s="681"/>
      <c r="CJ19" s="681"/>
      <c r="CK19" s="681"/>
      <c r="CL19" s="681"/>
      <c r="CM19" s="681"/>
      <c r="CN19" s="681"/>
      <c r="CO19" s="681"/>
      <c r="CP19" s="681"/>
      <c r="CQ19" s="682"/>
      <c r="CR19" s="655" t="s">
        <v>127</v>
      </c>
      <c r="CS19" s="656"/>
      <c r="CT19" s="656"/>
      <c r="CU19" s="656"/>
      <c r="CV19" s="656"/>
      <c r="CW19" s="656"/>
      <c r="CX19" s="656"/>
      <c r="CY19" s="657"/>
      <c r="CZ19" s="651" t="s">
        <v>127</v>
      </c>
      <c r="DA19" s="651"/>
      <c r="DB19" s="651"/>
      <c r="DC19" s="651"/>
      <c r="DD19" s="674" t="s">
        <v>127</v>
      </c>
      <c r="DE19" s="656"/>
      <c r="DF19" s="656"/>
      <c r="DG19" s="656"/>
      <c r="DH19" s="656"/>
      <c r="DI19" s="656"/>
      <c r="DJ19" s="656"/>
      <c r="DK19" s="656"/>
      <c r="DL19" s="656"/>
      <c r="DM19" s="656"/>
      <c r="DN19" s="656"/>
      <c r="DO19" s="656"/>
      <c r="DP19" s="657"/>
      <c r="DQ19" s="674" t="s">
        <v>127</v>
      </c>
      <c r="DR19" s="656"/>
      <c r="DS19" s="656"/>
      <c r="DT19" s="656"/>
      <c r="DU19" s="656"/>
      <c r="DV19" s="656"/>
      <c r="DW19" s="656"/>
      <c r="DX19" s="656"/>
      <c r="DY19" s="656"/>
      <c r="DZ19" s="656"/>
      <c r="EA19" s="656"/>
      <c r="EB19" s="656"/>
      <c r="EC19" s="675"/>
    </row>
    <row r="20" spans="2:133" ht="11.25" customHeight="1" x14ac:dyDescent="0.2">
      <c r="B20" s="652" t="s">
        <v>274</v>
      </c>
      <c r="C20" s="653"/>
      <c r="D20" s="653"/>
      <c r="E20" s="653"/>
      <c r="F20" s="653"/>
      <c r="G20" s="653"/>
      <c r="H20" s="653"/>
      <c r="I20" s="653"/>
      <c r="J20" s="653"/>
      <c r="K20" s="653"/>
      <c r="L20" s="653"/>
      <c r="M20" s="653"/>
      <c r="N20" s="653"/>
      <c r="O20" s="653"/>
      <c r="P20" s="653"/>
      <c r="Q20" s="654"/>
      <c r="R20" s="655">
        <v>368</v>
      </c>
      <c r="S20" s="656"/>
      <c r="T20" s="656"/>
      <c r="U20" s="656"/>
      <c r="V20" s="656"/>
      <c r="W20" s="656"/>
      <c r="X20" s="656"/>
      <c r="Y20" s="657"/>
      <c r="Z20" s="651">
        <v>0</v>
      </c>
      <c r="AA20" s="651"/>
      <c r="AB20" s="651"/>
      <c r="AC20" s="651"/>
      <c r="AD20" s="658">
        <v>368</v>
      </c>
      <c r="AE20" s="658"/>
      <c r="AF20" s="658"/>
      <c r="AG20" s="658"/>
      <c r="AH20" s="658"/>
      <c r="AI20" s="658"/>
      <c r="AJ20" s="658"/>
      <c r="AK20" s="658"/>
      <c r="AL20" s="659">
        <v>0</v>
      </c>
      <c r="AM20" s="660"/>
      <c r="AN20" s="660"/>
      <c r="AO20" s="661"/>
      <c r="AP20" s="652" t="s">
        <v>275</v>
      </c>
      <c r="AQ20" s="653"/>
      <c r="AR20" s="653"/>
      <c r="AS20" s="653"/>
      <c r="AT20" s="653"/>
      <c r="AU20" s="653"/>
      <c r="AV20" s="653"/>
      <c r="AW20" s="653"/>
      <c r="AX20" s="653"/>
      <c r="AY20" s="653"/>
      <c r="AZ20" s="653"/>
      <c r="BA20" s="653"/>
      <c r="BB20" s="653"/>
      <c r="BC20" s="653"/>
      <c r="BD20" s="653"/>
      <c r="BE20" s="653"/>
      <c r="BF20" s="654"/>
      <c r="BG20" s="655" t="s">
        <v>127</v>
      </c>
      <c r="BH20" s="656"/>
      <c r="BI20" s="656"/>
      <c r="BJ20" s="656"/>
      <c r="BK20" s="656"/>
      <c r="BL20" s="656"/>
      <c r="BM20" s="656"/>
      <c r="BN20" s="657"/>
      <c r="BO20" s="651" t="s">
        <v>127</v>
      </c>
      <c r="BP20" s="651"/>
      <c r="BQ20" s="651"/>
      <c r="BR20" s="651"/>
      <c r="BS20" s="658" t="s">
        <v>127</v>
      </c>
      <c r="BT20" s="658"/>
      <c r="BU20" s="658"/>
      <c r="BV20" s="658"/>
      <c r="BW20" s="658"/>
      <c r="BX20" s="658"/>
      <c r="BY20" s="658"/>
      <c r="BZ20" s="658"/>
      <c r="CA20" s="658"/>
      <c r="CB20" s="662"/>
      <c r="CD20" s="680" t="s">
        <v>276</v>
      </c>
      <c r="CE20" s="681"/>
      <c r="CF20" s="681"/>
      <c r="CG20" s="681"/>
      <c r="CH20" s="681"/>
      <c r="CI20" s="681"/>
      <c r="CJ20" s="681"/>
      <c r="CK20" s="681"/>
      <c r="CL20" s="681"/>
      <c r="CM20" s="681"/>
      <c r="CN20" s="681"/>
      <c r="CO20" s="681"/>
      <c r="CP20" s="681"/>
      <c r="CQ20" s="682"/>
      <c r="CR20" s="655">
        <v>2907858</v>
      </c>
      <c r="CS20" s="656"/>
      <c r="CT20" s="656"/>
      <c r="CU20" s="656"/>
      <c r="CV20" s="656"/>
      <c r="CW20" s="656"/>
      <c r="CX20" s="656"/>
      <c r="CY20" s="657"/>
      <c r="CZ20" s="651">
        <v>100</v>
      </c>
      <c r="DA20" s="651"/>
      <c r="DB20" s="651"/>
      <c r="DC20" s="651"/>
      <c r="DD20" s="674">
        <v>406881</v>
      </c>
      <c r="DE20" s="656"/>
      <c r="DF20" s="656"/>
      <c r="DG20" s="656"/>
      <c r="DH20" s="656"/>
      <c r="DI20" s="656"/>
      <c r="DJ20" s="656"/>
      <c r="DK20" s="656"/>
      <c r="DL20" s="656"/>
      <c r="DM20" s="656"/>
      <c r="DN20" s="656"/>
      <c r="DO20" s="656"/>
      <c r="DP20" s="657"/>
      <c r="DQ20" s="674">
        <v>2036751</v>
      </c>
      <c r="DR20" s="656"/>
      <c r="DS20" s="656"/>
      <c r="DT20" s="656"/>
      <c r="DU20" s="656"/>
      <c r="DV20" s="656"/>
      <c r="DW20" s="656"/>
      <c r="DX20" s="656"/>
      <c r="DY20" s="656"/>
      <c r="DZ20" s="656"/>
      <c r="EA20" s="656"/>
      <c r="EB20" s="656"/>
      <c r="EC20" s="675"/>
    </row>
    <row r="21" spans="2:133" ht="11.25" customHeight="1" x14ac:dyDescent="0.2">
      <c r="B21" s="652" t="s">
        <v>277</v>
      </c>
      <c r="C21" s="653"/>
      <c r="D21" s="653"/>
      <c r="E21" s="653"/>
      <c r="F21" s="653"/>
      <c r="G21" s="653"/>
      <c r="H21" s="653"/>
      <c r="I21" s="653"/>
      <c r="J21" s="653"/>
      <c r="K21" s="653"/>
      <c r="L21" s="653"/>
      <c r="M21" s="653"/>
      <c r="N21" s="653"/>
      <c r="O21" s="653"/>
      <c r="P21" s="653"/>
      <c r="Q21" s="654"/>
      <c r="R21" s="655">
        <v>287</v>
      </c>
      <c r="S21" s="656"/>
      <c r="T21" s="656"/>
      <c r="U21" s="656"/>
      <c r="V21" s="656"/>
      <c r="W21" s="656"/>
      <c r="X21" s="656"/>
      <c r="Y21" s="657"/>
      <c r="Z21" s="651">
        <v>0</v>
      </c>
      <c r="AA21" s="651"/>
      <c r="AB21" s="651"/>
      <c r="AC21" s="651"/>
      <c r="AD21" s="658">
        <v>287</v>
      </c>
      <c r="AE21" s="658"/>
      <c r="AF21" s="658"/>
      <c r="AG21" s="658"/>
      <c r="AH21" s="658"/>
      <c r="AI21" s="658"/>
      <c r="AJ21" s="658"/>
      <c r="AK21" s="658"/>
      <c r="AL21" s="659">
        <v>0</v>
      </c>
      <c r="AM21" s="660"/>
      <c r="AN21" s="660"/>
      <c r="AO21" s="661"/>
      <c r="AP21" s="693" t="s">
        <v>278</v>
      </c>
      <c r="AQ21" s="694"/>
      <c r="AR21" s="694"/>
      <c r="AS21" s="694"/>
      <c r="AT21" s="694"/>
      <c r="AU21" s="694"/>
      <c r="AV21" s="694"/>
      <c r="AW21" s="694"/>
      <c r="AX21" s="694"/>
      <c r="AY21" s="694"/>
      <c r="AZ21" s="694"/>
      <c r="BA21" s="694"/>
      <c r="BB21" s="694"/>
      <c r="BC21" s="694"/>
      <c r="BD21" s="694"/>
      <c r="BE21" s="694"/>
      <c r="BF21" s="695"/>
      <c r="BG21" s="655" t="s">
        <v>127</v>
      </c>
      <c r="BH21" s="656"/>
      <c r="BI21" s="656"/>
      <c r="BJ21" s="656"/>
      <c r="BK21" s="656"/>
      <c r="BL21" s="656"/>
      <c r="BM21" s="656"/>
      <c r="BN21" s="657"/>
      <c r="BO21" s="651" t="s">
        <v>127</v>
      </c>
      <c r="BP21" s="651"/>
      <c r="BQ21" s="651"/>
      <c r="BR21" s="651"/>
      <c r="BS21" s="658" t="s">
        <v>127</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279</v>
      </c>
      <c r="C22" s="700"/>
      <c r="D22" s="700"/>
      <c r="E22" s="700"/>
      <c r="F22" s="700"/>
      <c r="G22" s="700"/>
      <c r="H22" s="700"/>
      <c r="I22" s="700"/>
      <c r="J22" s="700"/>
      <c r="K22" s="700"/>
      <c r="L22" s="700"/>
      <c r="M22" s="700"/>
      <c r="N22" s="700"/>
      <c r="O22" s="700"/>
      <c r="P22" s="700"/>
      <c r="Q22" s="701"/>
      <c r="R22" s="655">
        <v>4489</v>
      </c>
      <c r="S22" s="656"/>
      <c r="T22" s="656"/>
      <c r="U22" s="656"/>
      <c r="V22" s="656"/>
      <c r="W22" s="656"/>
      <c r="X22" s="656"/>
      <c r="Y22" s="657"/>
      <c r="Z22" s="651">
        <v>0.1</v>
      </c>
      <c r="AA22" s="651"/>
      <c r="AB22" s="651"/>
      <c r="AC22" s="651"/>
      <c r="AD22" s="658">
        <v>4489</v>
      </c>
      <c r="AE22" s="658"/>
      <c r="AF22" s="658"/>
      <c r="AG22" s="658"/>
      <c r="AH22" s="658"/>
      <c r="AI22" s="658"/>
      <c r="AJ22" s="658"/>
      <c r="AK22" s="658"/>
      <c r="AL22" s="659">
        <v>0.30000001192092896</v>
      </c>
      <c r="AM22" s="660"/>
      <c r="AN22" s="660"/>
      <c r="AO22" s="661"/>
      <c r="AP22" s="693" t="s">
        <v>280</v>
      </c>
      <c r="AQ22" s="694"/>
      <c r="AR22" s="694"/>
      <c r="AS22" s="694"/>
      <c r="AT22" s="694"/>
      <c r="AU22" s="694"/>
      <c r="AV22" s="694"/>
      <c r="AW22" s="694"/>
      <c r="AX22" s="694"/>
      <c r="AY22" s="694"/>
      <c r="AZ22" s="694"/>
      <c r="BA22" s="694"/>
      <c r="BB22" s="694"/>
      <c r="BC22" s="694"/>
      <c r="BD22" s="694"/>
      <c r="BE22" s="694"/>
      <c r="BF22" s="695"/>
      <c r="BG22" s="655" t="s">
        <v>127</v>
      </c>
      <c r="BH22" s="656"/>
      <c r="BI22" s="656"/>
      <c r="BJ22" s="656"/>
      <c r="BK22" s="656"/>
      <c r="BL22" s="656"/>
      <c r="BM22" s="656"/>
      <c r="BN22" s="657"/>
      <c r="BO22" s="651" t="s">
        <v>127</v>
      </c>
      <c r="BP22" s="651"/>
      <c r="BQ22" s="651"/>
      <c r="BR22" s="651"/>
      <c r="BS22" s="658" t="s">
        <v>127</v>
      </c>
      <c r="BT22" s="658"/>
      <c r="BU22" s="658"/>
      <c r="BV22" s="658"/>
      <c r="BW22" s="658"/>
      <c r="BX22" s="658"/>
      <c r="BY22" s="658"/>
      <c r="BZ22" s="658"/>
      <c r="CA22" s="658"/>
      <c r="CB22" s="662"/>
      <c r="CD22" s="644" t="s">
        <v>281</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282</v>
      </c>
      <c r="C23" s="653"/>
      <c r="D23" s="653"/>
      <c r="E23" s="653"/>
      <c r="F23" s="653"/>
      <c r="G23" s="653"/>
      <c r="H23" s="653"/>
      <c r="I23" s="653"/>
      <c r="J23" s="653"/>
      <c r="K23" s="653"/>
      <c r="L23" s="653"/>
      <c r="M23" s="653"/>
      <c r="N23" s="653"/>
      <c r="O23" s="653"/>
      <c r="P23" s="653"/>
      <c r="Q23" s="654"/>
      <c r="R23" s="655">
        <v>1306274</v>
      </c>
      <c r="S23" s="656"/>
      <c r="T23" s="656"/>
      <c r="U23" s="656"/>
      <c r="V23" s="656"/>
      <c r="W23" s="656"/>
      <c r="X23" s="656"/>
      <c r="Y23" s="657"/>
      <c r="Z23" s="651">
        <v>43.4</v>
      </c>
      <c r="AA23" s="651"/>
      <c r="AB23" s="651"/>
      <c r="AC23" s="651"/>
      <c r="AD23" s="658">
        <v>1161552</v>
      </c>
      <c r="AE23" s="658"/>
      <c r="AF23" s="658"/>
      <c r="AG23" s="658"/>
      <c r="AH23" s="658"/>
      <c r="AI23" s="658"/>
      <c r="AJ23" s="658"/>
      <c r="AK23" s="658"/>
      <c r="AL23" s="659">
        <v>67.3</v>
      </c>
      <c r="AM23" s="660"/>
      <c r="AN23" s="660"/>
      <c r="AO23" s="661"/>
      <c r="AP23" s="693" t="s">
        <v>283</v>
      </c>
      <c r="AQ23" s="694"/>
      <c r="AR23" s="694"/>
      <c r="AS23" s="694"/>
      <c r="AT23" s="694"/>
      <c r="AU23" s="694"/>
      <c r="AV23" s="694"/>
      <c r="AW23" s="694"/>
      <c r="AX23" s="694"/>
      <c r="AY23" s="694"/>
      <c r="AZ23" s="694"/>
      <c r="BA23" s="694"/>
      <c r="BB23" s="694"/>
      <c r="BC23" s="694"/>
      <c r="BD23" s="694"/>
      <c r="BE23" s="694"/>
      <c r="BF23" s="695"/>
      <c r="BG23" s="655" t="s">
        <v>127</v>
      </c>
      <c r="BH23" s="656"/>
      <c r="BI23" s="656"/>
      <c r="BJ23" s="656"/>
      <c r="BK23" s="656"/>
      <c r="BL23" s="656"/>
      <c r="BM23" s="656"/>
      <c r="BN23" s="657"/>
      <c r="BO23" s="651" t="s">
        <v>127</v>
      </c>
      <c r="BP23" s="651"/>
      <c r="BQ23" s="651"/>
      <c r="BR23" s="651"/>
      <c r="BS23" s="658" t="s">
        <v>127</v>
      </c>
      <c r="BT23" s="658"/>
      <c r="BU23" s="658"/>
      <c r="BV23" s="658"/>
      <c r="BW23" s="658"/>
      <c r="BX23" s="658"/>
      <c r="BY23" s="658"/>
      <c r="BZ23" s="658"/>
      <c r="CA23" s="658"/>
      <c r="CB23" s="662"/>
      <c r="CD23" s="644" t="s">
        <v>223</v>
      </c>
      <c r="CE23" s="645"/>
      <c r="CF23" s="645"/>
      <c r="CG23" s="645"/>
      <c r="CH23" s="645"/>
      <c r="CI23" s="645"/>
      <c r="CJ23" s="645"/>
      <c r="CK23" s="645"/>
      <c r="CL23" s="645"/>
      <c r="CM23" s="645"/>
      <c r="CN23" s="645"/>
      <c r="CO23" s="645"/>
      <c r="CP23" s="645"/>
      <c r="CQ23" s="646"/>
      <c r="CR23" s="644" t="s">
        <v>284</v>
      </c>
      <c r="CS23" s="645"/>
      <c r="CT23" s="645"/>
      <c r="CU23" s="645"/>
      <c r="CV23" s="645"/>
      <c r="CW23" s="645"/>
      <c r="CX23" s="645"/>
      <c r="CY23" s="646"/>
      <c r="CZ23" s="644" t="s">
        <v>285</v>
      </c>
      <c r="DA23" s="645"/>
      <c r="DB23" s="645"/>
      <c r="DC23" s="646"/>
      <c r="DD23" s="644" t="s">
        <v>286</v>
      </c>
      <c r="DE23" s="645"/>
      <c r="DF23" s="645"/>
      <c r="DG23" s="645"/>
      <c r="DH23" s="645"/>
      <c r="DI23" s="645"/>
      <c r="DJ23" s="645"/>
      <c r="DK23" s="646"/>
      <c r="DL23" s="696" t="s">
        <v>287</v>
      </c>
      <c r="DM23" s="697"/>
      <c r="DN23" s="697"/>
      <c r="DO23" s="697"/>
      <c r="DP23" s="697"/>
      <c r="DQ23" s="697"/>
      <c r="DR23" s="697"/>
      <c r="DS23" s="697"/>
      <c r="DT23" s="697"/>
      <c r="DU23" s="697"/>
      <c r="DV23" s="698"/>
      <c r="DW23" s="644" t="s">
        <v>288</v>
      </c>
      <c r="DX23" s="645"/>
      <c r="DY23" s="645"/>
      <c r="DZ23" s="645"/>
      <c r="EA23" s="645"/>
      <c r="EB23" s="645"/>
      <c r="EC23" s="646"/>
    </row>
    <row r="24" spans="2:133" ht="11.25" customHeight="1" x14ac:dyDescent="0.2">
      <c r="B24" s="652" t="s">
        <v>289</v>
      </c>
      <c r="C24" s="653"/>
      <c r="D24" s="653"/>
      <c r="E24" s="653"/>
      <c r="F24" s="653"/>
      <c r="G24" s="653"/>
      <c r="H24" s="653"/>
      <c r="I24" s="653"/>
      <c r="J24" s="653"/>
      <c r="K24" s="653"/>
      <c r="L24" s="653"/>
      <c r="M24" s="653"/>
      <c r="N24" s="653"/>
      <c r="O24" s="653"/>
      <c r="P24" s="653"/>
      <c r="Q24" s="654"/>
      <c r="R24" s="655">
        <v>1161552</v>
      </c>
      <c r="S24" s="656"/>
      <c r="T24" s="656"/>
      <c r="U24" s="656"/>
      <c r="V24" s="656"/>
      <c r="W24" s="656"/>
      <c r="X24" s="656"/>
      <c r="Y24" s="657"/>
      <c r="Z24" s="651">
        <v>38.6</v>
      </c>
      <c r="AA24" s="651"/>
      <c r="AB24" s="651"/>
      <c r="AC24" s="651"/>
      <c r="AD24" s="658">
        <v>1161552</v>
      </c>
      <c r="AE24" s="658"/>
      <c r="AF24" s="658"/>
      <c r="AG24" s="658"/>
      <c r="AH24" s="658"/>
      <c r="AI24" s="658"/>
      <c r="AJ24" s="658"/>
      <c r="AK24" s="658"/>
      <c r="AL24" s="659">
        <v>67.3</v>
      </c>
      <c r="AM24" s="660"/>
      <c r="AN24" s="660"/>
      <c r="AO24" s="661"/>
      <c r="AP24" s="693" t="s">
        <v>290</v>
      </c>
      <c r="AQ24" s="694"/>
      <c r="AR24" s="694"/>
      <c r="AS24" s="694"/>
      <c r="AT24" s="694"/>
      <c r="AU24" s="694"/>
      <c r="AV24" s="694"/>
      <c r="AW24" s="694"/>
      <c r="AX24" s="694"/>
      <c r="AY24" s="694"/>
      <c r="AZ24" s="694"/>
      <c r="BA24" s="694"/>
      <c r="BB24" s="694"/>
      <c r="BC24" s="694"/>
      <c r="BD24" s="694"/>
      <c r="BE24" s="694"/>
      <c r="BF24" s="695"/>
      <c r="BG24" s="655" t="s">
        <v>127</v>
      </c>
      <c r="BH24" s="656"/>
      <c r="BI24" s="656"/>
      <c r="BJ24" s="656"/>
      <c r="BK24" s="656"/>
      <c r="BL24" s="656"/>
      <c r="BM24" s="656"/>
      <c r="BN24" s="657"/>
      <c r="BO24" s="651" t="s">
        <v>127</v>
      </c>
      <c r="BP24" s="651"/>
      <c r="BQ24" s="651"/>
      <c r="BR24" s="651"/>
      <c r="BS24" s="658" t="s">
        <v>127</v>
      </c>
      <c r="BT24" s="658"/>
      <c r="BU24" s="658"/>
      <c r="BV24" s="658"/>
      <c r="BW24" s="658"/>
      <c r="BX24" s="658"/>
      <c r="BY24" s="658"/>
      <c r="BZ24" s="658"/>
      <c r="CA24" s="658"/>
      <c r="CB24" s="662"/>
      <c r="CD24" s="676" t="s">
        <v>291</v>
      </c>
      <c r="CE24" s="677"/>
      <c r="CF24" s="677"/>
      <c r="CG24" s="677"/>
      <c r="CH24" s="677"/>
      <c r="CI24" s="677"/>
      <c r="CJ24" s="677"/>
      <c r="CK24" s="677"/>
      <c r="CL24" s="677"/>
      <c r="CM24" s="677"/>
      <c r="CN24" s="677"/>
      <c r="CO24" s="677"/>
      <c r="CP24" s="677"/>
      <c r="CQ24" s="678"/>
      <c r="CR24" s="666">
        <v>1079793</v>
      </c>
      <c r="CS24" s="667"/>
      <c r="CT24" s="667"/>
      <c r="CU24" s="667"/>
      <c r="CV24" s="667"/>
      <c r="CW24" s="667"/>
      <c r="CX24" s="667"/>
      <c r="CY24" s="668"/>
      <c r="CZ24" s="671">
        <v>37.1</v>
      </c>
      <c r="DA24" s="672"/>
      <c r="DB24" s="672"/>
      <c r="DC24" s="679"/>
      <c r="DD24" s="702">
        <v>773961</v>
      </c>
      <c r="DE24" s="667"/>
      <c r="DF24" s="667"/>
      <c r="DG24" s="667"/>
      <c r="DH24" s="667"/>
      <c r="DI24" s="667"/>
      <c r="DJ24" s="667"/>
      <c r="DK24" s="668"/>
      <c r="DL24" s="702">
        <v>744699</v>
      </c>
      <c r="DM24" s="667"/>
      <c r="DN24" s="667"/>
      <c r="DO24" s="667"/>
      <c r="DP24" s="667"/>
      <c r="DQ24" s="667"/>
      <c r="DR24" s="667"/>
      <c r="DS24" s="667"/>
      <c r="DT24" s="667"/>
      <c r="DU24" s="667"/>
      <c r="DV24" s="668"/>
      <c r="DW24" s="671">
        <v>41.5</v>
      </c>
      <c r="DX24" s="672"/>
      <c r="DY24" s="672"/>
      <c r="DZ24" s="672"/>
      <c r="EA24" s="672"/>
      <c r="EB24" s="672"/>
      <c r="EC24" s="673"/>
    </row>
    <row r="25" spans="2:133" ht="11.25" customHeight="1" x14ac:dyDescent="0.2">
      <c r="B25" s="652" t="s">
        <v>292</v>
      </c>
      <c r="C25" s="653"/>
      <c r="D25" s="653"/>
      <c r="E25" s="653"/>
      <c r="F25" s="653"/>
      <c r="G25" s="653"/>
      <c r="H25" s="653"/>
      <c r="I25" s="653"/>
      <c r="J25" s="653"/>
      <c r="K25" s="653"/>
      <c r="L25" s="653"/>
      <c r="M25" s="653"/>
      <c r="N25" s="653"/>
      <c r="O25" s="653"/>
      <c r="P25" s="653"/>
      <c r="Q25" s="654"/>
      <c r="R25" s="655">
        <v>144716</v>
      </c>
      <c r="S25" s="656"/>
      <c r="T25" s="656"/>
      <c r="U25" s="656"/>
      <c r="V25" s="656"/>
      <c r="W25" s="656"/>
      <c r="X25" s="656"/>
      <c r="Y25" s="657"/>
      <c r="Z25" s="651">
        <v>4.8</v>
      </c>
      <c r="AA25" s="651"/>
      <c r="AB25" s="651"/>
      <c r="AC25" s="651"/>
      <c r="AD25" s="658" t="s">
        <v>127</v>
      </c>
      <c r="AE25" s="658"/>
      <c r="AF25" s="658"/>
      <c r="AG25" s="658"/>
      <c r="AH25" s="658"/>
      <c r="AI25" s="658"/>
      <c r="AJ25" s="658"/>
      <c r="AK25" s="658"/>
      <c r="AL25" s="659" t="s">
        <v>127</v>
      </c>
      <c r="AM25" s="660"/>
      <c r="AN25" s="660"/>
      <c r="AO25" s="661"/>
      <c r="AP25" s="693" t="s">
        <v>293</v>
      </c>
      <c r="AQ25" s="694"/>
      <c r="AR25" s="694"/>
      <c r="AS25" s="694"/>
      <c r="AT25" s="694"/>
      <c r="AU25" s="694"/>
      <c r="AV25" s="694"/>
      <c r="AW25" s="694"/>
      <c r="AX25" s="694"/>
      <c r="AY25" s="694"/>
      <c r="AZ25" s="694"/>
      <c r="BA25" s="694"/>
      <c r="BB25" s="694"/>
      <c r="BC25" s="694"/>
      <c r="BD25" s="694"/>
      <c r="BE25" s="694"/>
      <c r="BF25" s="695"/>
      <c r="BG25" s="655" t="s">
        <v>127</v>
      </c>
      <c r="BH25" s="656"/>
      <c r="BI25" s="656"/>
      <c r="BJ25" s="656"/>
      <c r="BK25" s="656"/>
      <c r="BL25" s="656"/>
      <c r="BM25" s="656"/>
      <c r="BN25" s="657"/>
      <c r="BO25" s="651" t="s">
        <v>127</v>
      </c>
      <c r="BP25" s="651"/>
      <c r="BQ25" s="651"/>
      <c r="BR25" s="651"/>
      <c r="BS25" s="658" t="s">
        <v>127</v>
      </c>
      <c r="BT25" s="658"/>
      <c r="BU25" s="658"/>
      <c r="BV25" s="658"/>
      <c r="BW25" s="658"/>
      <c r="BX25" s="658"/>
      <c r="BY25" s="658"/>
      <c r="BZ25" s="658"/>
      <c r="CA25" s="658"/>
      <c r="CB25" s="662"/>
      <c r="CD25" s="680" t="s">
        <v>294</v>
      </c>
      <c r="CE25" s="681"/>
      <c r="CF25" s="681"/>
      <c r="CG25" s="681"/>
      <c r="CH25" s="681"/>
      <c r="CI25" s="681"/>
      <c r="CJ25" s="681"/>
      <c r="CK25" s="681"/>
      <c r="CL25" s="681"/>
      <c r="CM25" s="681"/>
      <c r="CN25" s="681"/>
      <c r="CO25" s="681"/>
      <c r="CP25" s="681"/>
      <c r="CQ25" s="682"/>
      <c r="CR25" s="655">
        <v>570286</v>
      </c>
      <c r="CS25" s="708"/>
      <c r="CT25" s="708"/>
      <c r="CU25" s="708"/>
      <c r="CV25" s="708"/>
      <c r="CW25" s="708"/>
      <c r="CX25" s="708"/>
      <c r="CY25" s="709"/>
      <c r="CZ25" s="659">
        <v>19.600000000000001</v>
      </c>
      <c r="DA25" s="703"/>
      <c r="DB25" s="703"/>
      <c r="DC25" s="710"/>
      <c r="DD25" s="674">
        <v>489409</v>
      </c>
      <c r="DE25" s="708"/>
      <c r="DF25" s="708"/>
      <c r="DG25" s="708"/>
      <c r="DH25" s="708"/>
      <c r="DI25" s="708"/>
      <c r="DJ25" s="708"/>
      <c r="DK25" s="709"/>
      <c r="DL25" s="674">
        <v>488733</v>
      </c>
      <c r="DM25" s="708"/>
      <c r="DN25" s="708"/>
      <c r="DO25" s="708"/>
      <c r="DP25" s="708"/>
      <c r="DQ25" s="708"/>
      <c r="DR25" s="708"/>
      <c r="DS25" s="708"/>
      <c r="DT25" s="708"/>
      <c r="DU25" s="708"/>
      <c r="DV25" s="709"/>
      <c r="DW25" s="659">
        <v>27.2</v>
      </c>
      <c r="DX25" s="703"/>
      <c r="DY25" s="703"/>
      <c r="DZ25" s="703"/>
      <c r="EA25" s="703"/>
      <c r="EB25" s="703"/>
      <c r="EC25" s="704"/>
    </row>
    <row r="26" spans="2:133" ht="11.25" customHeight="1" x14ac:dyDescent="0.2">
      <c r="B26" s="652" t="s">
        <v>295</v>
      </c>
      <c r="C26" s="653"/>
      <c r="D26" s="653"/>
      <c r="E26" s="653"/>
      <c r="F26" s="653"/>
      <c r="G26" s="653"/>
      <c r="H26" s="653"/>
      <c r="I26" s="653"/>
      <c r="J26" s="653"/>
      <c r="K26" s="653"/>
      <c r="L26" s="653"/>
      <c r="M26" s="653"/>
      <c r="N26" s="653"/>
      <c r="O26" s="653"/>
      <c r="P26" s="653"/>
      <c r="Q26" s="654"/>
      <c r="R26" s="655">
        <v>6</v>
      </c>
      <c r="S26" s="656"/>
      <c r="T26" s="656"/>
      <c r="U26" s="656"/>
      <c r="V26" s="656"/>
      <c r="W26" s="656"/>
      <c r="X26" s="656"/>
      <c r="Y26" s="657"/>
      <c r="Z26" s="651">
        <v>0</v>
      </c>
      <c r="AA26" s="651"/>
      <c r="AB26" s="651"/>
      <c r="AC26" s="651"/>
      <c r="AD26" s="658" t="s">
        <v>127</v>
      </c>
      <c r="AE26" s="658"/>
      <c r="AF26" s="658"/>
      <c r="AG26" s="658"/>
      <c r="AH26" s="658"/>
      <c r="AI26" s="658"/>
      <c r="AJ26" s="658"/>
      <c r="AK26" s="658"/>
      <c r="AL26" s="659" t="s">
        <v>127</v>
      </c>
      <c r="AM26" s="660"/>
      <c r="AN26" s="660"/>
      <c r="AO26" s="661"/>
      <c r="AP26" s="693" t="s">
        <v>296</v>
      </c>
      <c r="AQ26" s="711"/>
      <c r="AR26" s="711"/>
      <c r="AS26" s="711"/>
      <c r="AT26" s="711"/>
      <c r="AU26" s="711"/>
      <c r="AV26" s="711"/>
      <c r="AW26" s="711"/>
      <c r="AX26" s="711"/>
      <c r="AY26" s="711"/>
      <c r="AZ26" s="711"/>
      <c r="BA26" s="711"/>
      <c r="BB26" s="711"/>
      <c r="BC26" s="711"/>
      <c r="BD26" s="711"/>
      <c r="BE26" s="711"/>
      <c r="BF26" s="695"/>
      <c r="BG26" s="655" t="s">
        <v>127</v>
      </c>
      <c r="BH26" s="656"/>
      <c r="BI26" s="656"/>
      <c r="BJ26" s="656"/>
      <c r="BK26" s="656"/>
      <c r="BL26" s="656"/>
      <c r="BM26" s="656"/>
      <c r="BN26" s="657"/>
      <c r="BO26" s="651" t="s">
        <v>127</v>
      </c>
      <c r="BP26" s="651"/>
      <c r="BQ26" s="651"/>
      <c r="BR26" s="651"/>
      <c r="BS26" s="658" t="s">
        <v>127</v>
      </c>
      <c r="BT26" s="658"/>
      <c r="BU26" s="658"/>
      <c r="BV26" s="658"/>
      <c r="BW26" s="658"/>
      <c r="BX26" s="658"/>
      <c r="BY26" s="658"/>
      <c r="BZ26" s="658"/>
      <c r="CA26" s="658"/>
      <c r="CB26" s="662"/>
      <c r="CD26" s="680" t="s">
        <v>297</v>
      </c>
      <c r="CE26" s="681"/>
      <c r="CF26" s="681"/>
      <c r="CG26" s="681"/>
      <c r="CH26" s="681"/>
      <c r="CI26" s="681"/>
      <c r="CJ26" s="681"/>
      <c r="CK26" s="681"/>
      <c r="CL26" s="681"/>
      <c r="CM26" s="681"/>
      <c r="CN26" s="681"/>
      <c r="CO26" s="681"/>
      <c r="CP26" s="681"/>
      <c r="CQ26" s="682"/>
      <c r="CR26" s="655">
        <v>304011</v>
      </c>
      <c r="CS26" s="656"/>
      <c r="CT26" s="656"/>
      <c r="CU26" s="656"/>
      <c r="CV26" s="656"/>
      <c r="CW26" s="656"/>
      <c r="CX26" s="656"/>
      <c r="CY26" s="657"/>
      <c r="CZ26" s="659">
        <v>10.5</v>
      </c>
      <c r="DA26" s="703"/>
      <c r="DB26" s="703"/>
      <c r="DC26" s="710"/>
      <c r="DD26" s="674">
        <v>258508</v>
      </c>
      <c r="DE26" s="656"/>
      <c r="DF26" s="656"/>
      <c r="DG26" s="656"/>
      <c r="DH26" s="656"/>
      <c r="DI26" s="656"/>
      <c r="DJ26" s="656"/>
      <c r="DK26" s="657"/>
      <c r="DL26" s="674" t="s">
        <v>127</v>
      </c>
      <c r="DM26" s="656"/>
      <c r="DN26" s="656"/>
      <c r="DO26" s="656"/>
      <c r="DP26" s="656"/>
      <c r="DQ26" s="656"/>
      <c r="DR26" s="656"/>
      <c r="DS26" s="656"/>
      <c r="DT26" s="656"/>
      <c r="DU26" s="656"/>
      <c r="DV26" s="657"/>
      <c r="DW26" s="659" t="s">
        <v>127</v>
      </c>
      <c r="DX26" s="703"/>
      <c r="DY26" s="703"/>
      <c r="DZ26" s="703"/>
      <c r="EA26" s="703"/>
      <c r="EB26" s="703"/>
      <c r="EC26" s="704"/>
    </row>
    <row r="27" spans="2:133" ht="11.25" customHeight="1" x14ac:dyDescent="0.2">
      <c r="B27" s="652" t="s">
        <v>298</v>
      </c>
      <c r="C27" s="653"/>
      <c r="D27" s="653"/>
      <c r="E27" s="653"/>
      <c r="F27" s="653"/>
      <c r="G27" s="653"/>
      <c r="H27" s="653"/>
      <c r="I27" s="653"/>
      <c r="J27" s="653"/>
      <c r="K27" s="653"/>
      <c r="L27" s="653"/>
      <c r="M27" s="653"/>
      <c r="N27" s="653"/>
      <c r="O27" s="653"/>
      <c r="P27" s="653"/>
      <c r="Q27" s="654"/>
      <c r="R27" s="655">
        <v>1870371</v>
      </c>
      <c r="S27" s="656"/>
      <c r="T27" s="656"/>
      <c r="U27" s="656"/>
      <c r="V27" s="656"/>
      <c r="W27" s="656"/>
      <c r="X27" s="656"/>
      <c r="Y27" s="657"/>
      <c r="Z27" s="651">
        <v>62.2</v>
      </c>
      <c r="AA27" s="651"/>
      <c r="AB27" s="651"/>
      <c r="AC27" s="651"/>
      <c r="AD27" s="658">
        <v>1725440</v>
      </c>
      <c r="AE27" s="658"/>
      <c r="AF27" s="658"/>
      <c r="AG27" s="658"/>
      <c r="AH27" s="658"/>
      <c r="AI27" s="658"/>
      <c r="AJ27" s="658"/>
      <c r="AK27" s="658"/>
      <c r="AL27" s="659">
        <v>100</v>
      </c>
      <c r="AM27" s="660"/>
      <c r="AN27" s="660"/>
      <c r="AO27" s="661"/>
      <c r="AP27" s="652" t="s">
        <v>299</v>
      </c>
      <c r="AQ27" s="653"/>
      <c r="AR27" s="653"/>
      <c r="AS27" s="653"/>
      <c r="AT27" s="653"/>
      <c r="AU27" s="653"/>
      <c r="AV27" s="653"/>
      <c r="AW27" s="653"/>
      <c r="AX27" s="653"/>
      <c r="AY27" s="653"/>
      <c r="AZ27" s="653"/>
      <c r="BA27" s="653"/>
      <c r="BB27" s="653"/>
      <c r="BC27" s="653"/>
      <c r="BD27" s="653"/>
      <c r="BE27" s="653"/>
      <c r="BF27" s="654"/>
      <c r="BG27" s="655">
        <v>435701</v>
      </c>
      <c r="BH27" s="656"/>
      <c r="BI27" s="656"/>
      <c r="BJ27" s="656"/>
      <c r="BK27" s="656"/>
      <c r="BL27" s="656"/>
      <c r="BM27" s="656"/>
      <c r="BN27" s="657"/>
      <c r="BO27" s="651">
        <v>100</v>
      </c>
      <c r="BP27" s="651"/>
      <c r="BQ27" s="651"/>
      <c r="BR27" s="651"/>
      <c r="BS27" s="658" t="s">
        <v>127</v>
      </c>
      <c r="BT27" s="658"/>
      <c r="BU27" s="658"/>
      <c r="BV27" s="658"/>
      <c r="BW27" s="658"/>
      <c r="BX27" s="658"/>
      <c r="BY27" s="658"/>
      <c r="BZ27" s="658"/>
      <c r="CA27" s="658"/>
      <c r="CB27" s="662"/>
      <c r="CD27" s="680" t="s">
        <v>300</v>
      </c>
      <c r="CE27" s="681"/>
      <c r="CF27" s="681"/>
      <c r="CG27" s="681"/>
      <c r="CH27" s="681"/>
      <c r="CI27" s="681"/>
      <c r="CJ27" s="681"/>
      <c r="CK27" s="681"/>
      <c r="CL27" s="681"/>
      <c r="CM27" s="681"/>
      <c r="CN27" s="681"/>
      <c r="CO27" s="681"/>
      <c r="CP27" s="681"/>
      <c r="CQ27" s="682"/>
      <c r="CR27" s="655">
        <v>313010</v>
      </c>
      <c r="CS27" s="708"/>
      <c r="CT27" s="708"/>
      <c r="CU27" s="708"/>
      <c r="CV27" s="708"/>
      <c r="CW27" s="708"/>
      <c r="CX27" s="708"/>
      <c r="CY27" s="709"/>
      <c r="CZ27" s="659">
        <v>10.8</v>
      </c>
      <c r="DA27" s="703"/>
      <c r="DB27" s="703"/>
      <c r="DC27" s="710"/>
      <c r="DD27" s="674">
        <v>88055</v>
      </c>
      <c r="DE27" s="708"/>
      <c r="DF27" s="708"/>
      <c r="DG27" s="708"/>
      <c r="DH27" s="708"/>
      <c r="DI27" s="708"/>
      <c r="DJ27" s="708"/>
      <c r="DK27" s="709"/>
      <c r="DL27" s="674">
        <v>59469</v>
      </c>
      <c r="DM27" s="708"/>
      <c r="DN27" s="708"/>
      <c r="DO27" s="708"/>
      <c r="DP27" s="708"/>
      <c r="DQ27" s="708"/>
      <c r="DR27" s="708"/>
      <c r="DS27" s="708"/>
      <c r="DT27" s="708"/>
      <c r="DU27" s="708"/>
      <c r="DV27" s="709"/>
      <c r="DW27" s="659">
        <v>3.3</v>
      </c>
      <c r="DX27" s="703"/>
      <c r="DY27" s="703"/>
      <c r="DZ27" s="703"/>
      <c r="EA27" s="703"/>
      <c r="EB27" s="703"/>
      <c r="EC27" s="704"/>
    </row>
    <row r="28" spans="2:133" ht="11.25" customHeight="1" x14ac:dyDescent="0.2">
      <c r="B28" s="652" t="s">
        <v>301</v>
      </c>
      <c r="C28" s="653"/>
      <c r="D28" s="653"/>
      <c r="E28" s="653"/>
      <c r="F28" s="653"/>
      <c r="G28" s="653"/>
      <c r="H28" s="653"/>
      <c r="I28" s="653"/>
      <c r="J28" s="653"/>
      <c r="K28" s="653"/>
      <c r="L28" s="653"/>
      <c r="M28" s="653"/>
      <c r="N28" s="653"/>
      <c r="O28" s="653"/>
      <c r="P28" s="653"/>
      <c r="Q28" s="654"/>
      <c r="R28" s="655" t="s">
        <v>127</v>
      </c>
      <c r="S28" s="656"/>
      <c r="T28" s="656"/>
      <c r="U28" s="656"/>
      <c r="V28" s="656"/>
      <c r="W28" s="656"/>
      <c r="X28" s="656"/>
      <c r="Y28" s="657"/>
      <c r="Z28" s="651" t="s">
        <v>127</v>
      </c>
      <c r="AA28" s="651"/>
      <c r="AB28" s="651"/>
      <c r="AC28" s="651"/>
      <c r="AD28" s="658" t="s">
        <v>127</v>
      </c>
      <c r="AE28" s="658"/>
      <c r="AF28" s="658"/>
      <c r="AG28" s="658"/>
      <c r="AH28" s="658"/>
      <c r="AI28" s="658"/>
      <c r="AJ28" s="658"/>
      <c r="AK28" s="658"/>
      <c r="AL28" s="659" t="s">
        <v>127</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302</v>
      </c>
      <c r="CE28" s="681"/>
      <c r="CF28" s="681"/>
      <c r="CG28" s="681"/>
      <c r="CH28" s="681"/>
      <c r="CI28" s="681"/>
      <c r="CJ28" s="681"/>
      <c r="CK28" s="681"/>
      <c r="CL28" s="681"/>
      <c r="CM28" s="681"/>
      <c r="CN28" s="681"/>
      <c r="CO28" s="681"/>
      <c r="CP28" s="681"/>
      <c r="CQ28" s="682"/>
      <c r="CR28" s="655">
        <v>196497</v>
      </c>
      <c r="CS28" s="656"/>
      <c r="CT28" s="656"/>
      <c r="CU28" s="656"/>
      <c r="CV28" s="656"/>
      <c r="CW28" s="656"/>
      <c r="CX28" s="656"/>
      <c r="CY28" s="657"/>
      <c r="CZ28" s="659">
        <v>6.8</v>
      </c>
      <c r="DA28" s="703"/>
      <c r="DB28" s="703"/>
      <c r="DC28" s="710"/>
      <c r="DD28" s="674">
        <v>196497</v>
      </c>
      <c r="DE28" s="656"/>
      <c r="DF28" s="656"/>
      <c r="DG28" s="656"/>
      <c r="DH28" s="656"/>
      <c r="DI28" s="656"/>
      <c r="DJ28" s="656"/>
      <c r="DK28" s="657"/>
      <c r="DL28" s="674">
        <v>196497</v>
      </c>
      <c r="DM28" s="656"/>
      <c r="DN28" s="656"/>
      <c r="DO28" s="656"/>
      <c r="DP28" s="656"/>
      <c r="DQ28" s="656"/>
      <c r="DR28" s="656"/>
      <c r="DS28" s="656"/>
      <c r="DT28" s="656"/>
      <c r="DU28" s="656"/>
      <c r="DV28" s="657"/>
      <c r="DW28" s="659">
        <v>11</v>
      </c>
      <c r="DX28" s="703"/>
      <c r="DY28" s="703"/>
      <c r="DZ28" s="703"/>
      <c r="EA28" s="703"/>
      <c r="EB28" s="703"/>
      <c r="EC28" s="704"/>
    </row>
    <row r="29" spans="2:133" ht="11.25" customHeight="1" x14ac:dyDescent="0.2">
      <c r="B29" s="652" t="s">
        <v>303</v>
      </c>
      <c r="C29" s="653"/>
      <c r="D29" s="653"/>
      <c r="E29" s="653"/>
      <c r="F29" s="653"/>
      <c r="G29" s="653"/>
      <c r="H29" s="653"/>
      <c r="I29" s="653"/>
      <c r="J29" s="653"/>
      <c r="K29" s="653"/>
      <c r="L29" s="653"/>
      <c r="M29" s="653"/>
      <c r="N29" s="653"/>
      <c r="O29" s="653"/>
      <c r="P29" s="653"/>
      <c r="Q29" s="654"/>
      <c r="R29" s="655">
        <v>20123</v>
      </c>
      <c r="S29" s="656"/>
      <c r="T29" s="656"/>
      <c r="U29" s="656"/>
      <c r="V29" s="656"/>
      <c r="W29" s="656"/>
      <c r="X29" s="656"/>
      <c r="Y29" s="657"/>
      <c r="Z29" s="651">
        <v>0.7</v>
      </c>
      <c r="AA29" s="651"/>
      <c r="AB29" s="651"/>
      <c r="AC29" s="651"/>
      <c r="AD29" s="658" t="s">
        <v>127</v>
      </c>
      <c r="AE29" s="658"/>
      <c r="AF29" s="658"/>
      <c r="AG29" s="658"/>
      <c r="AH29" s="658"/>
      <c r="AI29" s="658"/>
      <c r="AJ29" s="658"/>
      <c r="AK29" s="658"/>
      <c r="AL29" s="659" t="s">
        <v>127</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304</v>
      </c>
      <c r="CE29" s="734"/>
      <c r="CF29" s="680" t="s">
        <v>70</v>
      </c>
      <c r="CG29" s="681"/>
      <c r="CH29" s="681"/>
      <c r="CI29" s="681"/>
      <c r="CJ29" s="681"/>
      <c r="CK29" s="681"/>
      <c r="CL29" s="681"/>
      <c r="CM29" s="681"/>
      <c r="CN29" s="681"/>
      <c r="CO29" s="681"/>
      <c r="CP29" s="681"/>
      <c r="CQ29" s="682"/>
      <c r="CR29" s="655">
        <v>196497</v>
      </c>
      <c r="CS29" s="708"/>
      <c r="CT29" s="708"/>
      <c r="CU29" s="708"/>
      <c r="CV29" s="708"/>
      <c r="CW29" s="708"/>
      <c r="CX29" s="708"/>
      <c r="CY29" s="709"/>
      <c r="CZ29" s="659">
        <v>6.8</v>
      </c>
      <c r="DA29" s="703"/>
      <c r="DB29" s="703"/>
      <c r="DC29" s="710"/>
      <c r="DD29" s="674">
        <v>196497</v>
      </c>
      <c r="DE29" s="708"/>
      <c r="DF29" s="708"/>
      <c r="DG29" s="708"/>
      <c r="DH29" s="708"/>
      <c r="DI29" s="708"/>
      <c r="DJ29" s="708"/>
      <c r="DK29" s="709"/>
      <c r="DL29" s="674">
        <v>196497</v>
      </c>
      <c r="DM29" s="708"/>
      <c r="DN29" s="708"/>
      <c r="DO29" s="708"/>
      <c r="DP29" s="708"/>
      <c r="DQ29" s="708"/>
      <c r="DR29" s="708"/>
      <c r="DS29" s="708"/>
      <c r="DT29" s="708"/>
      <c r="DU29" s="708"/>
      <c r="DV29" s="709"/>
      <c r="DW29" s="659">
        <v>11</v>
      </c>
      <c r="DX29" s="703"/>
      <c r="DY29" s="703"/>
      <c r="DZ29" s="703"/>
      <c r="EA29" s="703"/>
      <c r="EB29" s="703"/>
      <c r="EC29" s="704"/>
    </row>
    <row r="30" spans="2:133" ht="11.25" customHeight="1" x14ac:dyDescent="0.2">
      <c r="B30" s="652" t="s">
        <v>305</v>
      </c>
      <c r="C30" s="653"/>
      <c r="D30" s="653"/>
      <c r="E30" s="653"/>
      <c r="F30" s="653"/>
      <c r="G30" s="653"/>
      <c r="H30" s="653"/>
      <c r="I30" s="653"/>
      <c r="J30" s="653"/>
      <c r="K30" s="653"/>
      <c r="L30" s="653"/>
      <c r="M30" s="653"/>
      <c r="N30" s="653"/>
      <c r="O30" s="653"/>
      <c r="P30" s="653"/>
      <c r="Q30" s="654"/>
      <c r="R30" s="655">
        <v>38084</v>
      </c>
      <c r="S30" s="656"/>
      <c r="T30" s="656"/>
      <c r="U30" s="656"/>
      <c r="V30" s="656"/>
      <c r="W30" s="656"/>
      <c r="X30" s="656"/>
      <c r="Y30" s="657"/>
      <c r="Z30" s="651">
        <v>1.3</v>
      </c>
      <c r="AA30" s="651"/>
      <c r="AB30" s="651"/>
      <c r="AC30" s="651"/>
      <c r="AD30" s="658">
        <v>218</v>
      </c>
      <c r="AE30" s="658"/>
      <c r="AF30" s="658"/>
      <c r="AG30" s="658"/>
      <c r="AH30" s="658"/>
      <c r="AI30" s="658"/>
      <c r="AJ30" s="658"/>
      <c r="AK30" s="658"/>
      <c r="AL30" s="659">
        <v>0</v>
      </c>
      <c r="AM30" s="660"/>
      <c r="AN30" s="660"/>
      <c r="AO30" s="661"/>
      <c r="AP30" s="641" t="s">
        <v>223</v>
      </c>
      <c r="AQ30" s="642"/>
      <c r="AR30" s="642"/>
      <c r="AS30" s="642"/>
      <c r="AT30" s="642"/>
      <c r="AU30" s="642"/>
      <c r="AV30" s="642"/>
      <c r="AW30" s="642"/>
      <c r="AX30" s="642"/>
      <c r="AY30" s="642"/>
      <c r="AZ30" s="642"/>
      <c r="BA30" s="642"/>
      <c r="BB30" s="642"/>
      <c r="BC30" s="642"/>
      <c r="BD30" s="642"/>
      <c r="BE30" s="642"/>
      <c r="BF30" s="643"/>
      <c r="BG30" s="641" t="s">
        <v>306</v>
      </c>
      <c r="BH30" s="712"/>
      <c r="BI30" s="712"/>
      <c r="BJ30" s="712"/>
      <c r="BK30" s="712"/>
      <c r="BL30" s="712"/>
      <c r="BM30" s="712"/>
      <c r="BN30" s="712"/>
      <c r="BO30" s="712"/>
      <c r="BP30" s="712"/>
      <c r="BQ30" s="713"/>
      <c r="BR30" s="641" t="s">
        <v>307</v>
      </c>
      <c r="BS30" s="712"/>
      <c r="BT30" s="712"/>
      <c r="BU30" s="712"/>
      <c r="BV30" s="712"/>
      <c r="BW30" s="712"/>
      <c r="BX30" s="712"/>
      <c r="BY30" s="712"/>
      <c r="BZ30" s="712"/>
      <c r="CA30" s="712"/>
      <c r="CB30" s="713"/>
      <c r="CD30" s="735"/>
      <c r="CE30" s="736"/>
      <c r="CF30" s="680" t="s">
        <v>308</v>
      </c>
      <c r="CG30" s="681"/>
      <c r="CH30" s="681"/>
      <c r="CI30" s="681"/>
      <c r="CJ30" s="681"/>
      <c r="CK30" s="681"/>
      <c r="CL30" s="681"/>
      <c r="CM30" s="681"/>
      <c r="CN30" s="681"/>
      <c r="CO30" s="681"/>
      <c r="CP30" s="681"/>
      <c r="CQ30" s="682"/>
      <c r="CR30" s="655">
        <v>187898</v>
      </c>
      <c r="CS30" s="656"/>
      <c r="CT30" s="656"/>
      <c r="CU30" s="656"/>
      <c r="CV30" s="656"/>
      <c r="CW30" s="656"/>
      <c r="CX30" s="656"/>
      <c r="CY30" s="657"/>
      <c r="CZ30" s="659">
        <v>6.5</v>
      </c>
      <c r="DA30" s="703"/>
      <c r="DB30" s="703"/>
      <c r="DC30" s="710"/>
      <c r="DD30" s="674">
        <v>187898</v>
      </c>
      <c r="DE30" s="656"/>
      <c r="DF30" s="656"/>
      <c r="DG30" s="656"/>
      <c r="DH30" s="656"/>
      <c r="DI30" s="656"/>
      <c r="DJ30" s="656"/>
      <c r="DK30" s="657"/>
      <c r="DL30" s="674">
        <v>187898</v>
      </c>
      <c r="DM30" s="656"/>
      <c r="DN30" s="656"/>
      <c r="DO30" s="656"/>
      <c r="DP30" s="656"/>
      <c r="DQ30" s="656"/>
      <c r="DR30" s="656"/>
      <c r="DS30" s="656"/>
      <c r="DT30" s="656"/>
      <c r="DU30" s="656"/>
      <c r="DV30" s="657"/>
      <c r="DW30" s="659">
        <v>10.5</v>
      </c>
      <c r="DX30" s="703"/>
      <c r="DY30" s="703"/>
      <c r="DZ30" s="703"/>
      <c r="EA30" s="703"/>
      <c r="EB30" s="703"/>
      <c r="EC30" s="704"/>
    </row>
    <row r="31" spans="2:133" ht="11.25" customHeight="1" x14ac:dyDescent="0.2">
      <c r="B31" s="652" t="s">
        <v>309</v>
      </c>
      <c r="C31" s="653"/>
      <c r="D31" s="653"/>
      <c r="E31" s="653"/>
      <c r="F31" s="653"/>
      <c r="G31" s="653"/>
      <c r="H31" s="653"/>
      <c r="I31" s="653"/>
      <c r="J31" s="653"/>
      <c r="K31" s="653"/>
      <c r="L31" s="653"/>
      <c r="M31" s="653"/>
      <c r="N31" s="653"/>
      <c r="O31" s="653"/>
      <c r="P31" s="653"/>
      <c r="Q31" s="654"/>
      <c r="R31" s="655">
        <v>2009</v>
      </c>
      <c r="S31" s="656"/>
      <c r="T31" s="656"/>
      <c r="U31" s="656"/>
      <c r="V31" s="656"/>
      <c r="W31" s="656"/>
      <c r="X31" s="656"/>
      <c r="Y31" s="657"/>
      <c r="Z31" s="651">
        <v>0.1</v>
      </c>
      <c r="AA31" s="651"/>
      <c r="AB31" s="651"/>
      <c r="AC31" s="651"/>
      <c r="AD31" s="658">
        <v>2</v>
      </c>
      <c r="AE31" s="658"/>
      <c r="AF31" s="658"/>
      <c r="AG31" s="658"/>
      <c r="AH31" s="658"/>
      <c r="AI31" s="658"/>
      <c r="AJ31" s="658"/>
      <c r="AK31" s="658"/>
      <c r="AL31" s="659">
        <v>0</v>
      </c>
      <c r="AM31" s="660"/>
      <c r="AN31" s="660"/>
      <c r="AO31" s="661"/>
      <c r="AP31" s="717" t="s">
        <v>310</v>
      </c>
      <c r="AQ31" s="718"/>
      <c r="AR31" s="718"/>
      <c r="AS31" s="718"/>
      <c r="AT31" s="723" t="s">
        <v>311</v>
      </c>
      <c r="AU31" s="366"/>
      <c r="AV31" s="366"/>
      <c r="AW31" s="366"/>
      <c r="AX31" s="663" t="s">
        <v>188</v>
      </c>
      <c r="AY31" s="664"/>
      <c r="AZ31" s="664"/>
      <c r="BA31" s="664"/>
      <c r="BB31" s="664"/>
      <c r="BC31" s="664"/>
      <c r="BD31" s="664"/>
      <c r="BE31" s="664"/>
      <c r="BF31" s="665"/>
      <c r="BG31" s="714">
        <v>99.6</v>
      </c>
      <c r="BH31" s="715"/>
      <c r="BI31" s="715"/>
      <c r="BJ31" s="715"/>
      <c r="BK31" s="715"/>
      <c r="BL31" s="715"/>
      <c r="BM31" s="672">
        <v>96.9</v>
      </c>
      <c r="BN31" s="715"/>
      <c r="BO31" s="715"/>
      <c r="BP31" s="715"/>
      <c r="BQ31" s="716"/>
      <c r="BR31" s="714">
        <v>99.2</v>
      </c>
      <c r="BS31" s="715"/>
      <c r="BT31" s="715"/>
      <c r="BU31" s="715"/>
      <c r="BV31" s="715"/>
      <c r="BW31" s="715"/>
      <c r="BX31" s="672">
        <v>96.7</v>
      </c>
      <c r="BY31" s="715"/>
      <c r="BZ31" s="715"/>
      <c r="CA31" s="715"/>
      <c r="CB31" s="716"/>
      <c r="CD31" s="735"/>
      <c r="CE31" s="736"/>
      <c r="CF31" s="680" t="s">
        <v>312</v>
      </c>
      <c r="CG31" s="681"/>
      <c r="CH31" s="681"/>
      <c r="CI31" s="681"/>
      <c r="CJ31" s="681"/>
      <c r="CK31" s="681"/>
      <c r="CL31" s="681"/>
      <c r="CM31" s="681"/>
      <c r="CN31" s="681"/>
      <c r="CO31" s="681"/>
      <c r="CP31" s="681"/>
      <c r="CQ31" s="682"/>
      <c r="CR31" s="655">
        <v>8599</v>
      </c>
      <c r="CS31" s="708"/>
      <c r="CT31" s="708"/>
      <c r="CU31" s="708"/>
      <c r="CV31" s="708"/>
      <c r="CW31" s="708"/>
      <c r="CX31" s="708"/>
      <c r="CY31" s="709"/>
      <c r="CZ31" s="659">
        <v>0.3</v>
      </c>
      <c r="DA31" s="703"/>
      <c r="DB31" s="703"/>
      <c r="DC31" s="710"/>
      <c r="DD31" s="674">
        <v>8599</v>
      </c>
      <c r="DE31" s="708"/>
      <c r="DF31" s="708"/>
      <c r="DG31" s="708"/>
      <c r="DH31" s="708"/>
      <c r="DI31" s="708"/>
      <c r="DJ31" s="708"/>
      <c r="DK31" s="709"/>
      <c r="DL31" s="674">
        <v>8599</v>
      </c>
      <c r="DM31" s="708"/>
      <c r="DN31" s="708"/>
      <c r="DO31" s="708"/>
      <c r="DP31" s="708"/>
      <c r="DQ31" s="708"/>
      <c r="DR31" s="708"/>
      <c r="DS31" s="708"/>
      <c r="DT31" s="708"/>
      <c r="DU31" s="708"/>
      <c r="DV31" s="709"/>
      <c r="DW31" s="659">
        <v>0.5</v>
      </c>
      <c r="DX31" s="703"/>
      <c r="DY31" s="703"/>
      <c r="DZ31" s="703"/>
      <c r="EA31" s="703"/>
      <c r="EB31" s="703"/>
      <c r="EC31" s="704"/>
    </row>
    <row r="32" spans="2:133" ht="11.25" customHeight="1" x14ac:dyDescent="0.2">
      <c r="B32" s="652" t="s">
        <v>313</v>
      </c>
      <c r="C32" s="653"/>
      <c r="D32" s="653"/>
      <c r="E32" s="653"/>
      <c r="F32" s="653"/>
      <c r="G32" s="653"/>
      <c r="H32" s="653"/>
      <c r="I32" s="653"/>
      <c r="J32" s="653"/>
      <c r="K32" s="653"/>
      <c r="L32" s="653"/>
      <c r="M32" s="653"/>
      <c r="N32" s="653"/>
      <c r="O32" s="653"/>
      <c r="P32" s="653"/>
      <c r="Q32" s="654"/>
      <c r="R32" s="655">
        <v>422667</v>
      </c>
      <c r="S32" s="656"/>
      <c r="T32" s="656"/>
      <c r="U32" s="656"/>
      <c r="V32" s="656"/>
      <c r="W32" s="656"/>
      <c r="X32" s="656"/>
      <c r="Y32" s="657"/>
      <c r="Z32" s="651">
        <v>14.1</v>
      </c>
      <c r="AA32" s="651"/>
      <c r="AB32" s="651"/>
      <c r="AC32" s="651"/>
      <c r="AD32" s="658" t="s">
        <v>127</v>
      </c>
      <c r="AE32" s="658"/>
      <c r="AF32" s="658"/>
      <c r="AG32" s="658"/>
      <c r="AH32" s="658"/>
      <c r="AI32" s="658"/>
      <c r="AJ32" s="658"/>
      <c r="AK32" s="658"/>
      <c r="AL32" s="659" t="s">
        <v>127</v>
      </c>
      <c r="AM32" s="660"/>
      <c r="AN32" s="660"/>
      <c r="AO32" s="661"/>
      <c r="AP32" s="719"/>
      <c r="AQ32" s="720"/>
      <c r="AR32" s="720"/>
      <c r="AS32" s="720"/>
      <c r="AT32" s="724"/>
      <c r="AU32" s="362" t="s">
        <v>314</v>
      </c>
      <c r="AV32" s="362"/>
      <c r="AW32" s="362"/>
      <c r="AX32" s="652" t="s">
        <v>315</v>
      </c>
      <c r="AY32" s="653"/>
      <c r="AZ32" s="653"/>
      <c r="BA32" s="653"/>
      <c r="BB32" s="653"/>
      <c r="BC32" s="653"/>
      <c r="BD32" s="653"/>
      <c r="BE32" s="653"/>
      <c r="BF32" s="654"/>
      <c r="BG32" s="726">
        <v>99.4</v>
      </c>
      <c r="BH32" s="708"/>
      <c r="BI32" s="708"/>
      <c r="BJ32" s="708"/>
      <c r="BK32" s="708"/>
      <c r="BL32" s="708"/>
      <c r="BM32" s="660">
        <v>98.4</v>
      </c>
      <c r="BN32" s="727"/>
      <c r="BO32" s="727"/>
      <c r="BP32" s="727"/>
      <c r="BQ32" s="728"/>
      <c r="BR32" s="726">
        <v>99.5</v>
      </c>
      <c r="BS32" s="708"/>
      <c r="BT32" s="708"/>
      <c r="BU32" s="708"/>
      <c r="BV32" s="708"/>
      <c r="BW32" s="708"/>
      <c r="BX32" s="660">
        <v>98.2</v>
      </c>
      <c r="BY32" s="727"/>
      <c r="BZ32" s="727"/>
      <c r="CA32" s="727"/>
      <c r="CB32" s="728"/>
      <c r="CD32" s="737"/>
      <c r="CE32" s="738"/>
      <c r="CF32" s="680" t="s">
        <v>316</v>
      </c>
      <c r="CG32" s="681"/>
      <c r="CH32" s="681"/>
      <c r="CI32" s="681"/>
      <c r="CJ32" s="681"/>
      <c r="CK32" s="681"/>
      <c r="CL32" s="681"/>
      <c r="CM32" s="681"/>
      <c r="CN32" s="681"/>
      <c r="CO32" s="681"/>
      <c r="CP32" s="681"/>
      <c r="CQ32" s="682"/>
      <c r="CR32" s="655" t="s">
        <v>127</v>
      </c>
      <c r="CS32" s="656"/>
      <c r="CT32" s="656"/>
      <c r="CU32" s="656"/>
      <c r="CV32" s="656"/>
      <c r="CW32" s="656"/>
      <c r="CX32" s="656"/>
      <c r="CY32" s="657"/>
      <c r="CZ32" s="659" t="s">
        <v>127</v>
      </c>
      <c r="DA32" s="703"/>
      <c r="DB32" s="703"/>
      <c r="DC32" s="710"/>
      <c r="DD32" s="674" t="s">
        <v>127</v>
      </c>
      <c r="DE32" s="656"/>
      <c r="DF32" s="656"/>
      <c r="DG32" s="656"/>
      <c r="DH32" s="656"/>
      <c r="DI32" s="656"/>
      <c r="DJ32" s="656"/>
      <c r="DK32" s="657"/>
      <c r="DL32" s="674" t="s">
        <v>127</v>
      </c>
      <c r="DM32" s="656"/>
      <c r="DN32" s="656"/>
      <c r="DO32" s="656"/>
      <c r="DP32" s="656"/>
      <c r="DQ32" s="656"/>
      <c r="DR32" s="656"/>
      <c r="DS32" s="656"/>
      <c r="DT32" s="656"/>
      <c r="DU32" s="656"/>
      <c r="DV32" s="657"/>
      <c r="DW32" s="659" t="s">
        <v>127</v>
      </c>
      <c r="DX32" s="703"/>
      <c r="DY32" s="703"/>
      <c r="DZ32" s="703"/>
      <c r="EA32" s="703"/>
      <c r="EB32" s="703"/>
      <c r="EC32" s="704"/>
    </row>
    <row r="33" spans="2:133" ht="11.25" customHeight="1" x14ac:dyDescent="0.2">
      <c r="B33" s="699" t="s">
        <v>317</v>
      </c>
      <c r="C33" s="700"/>
      <c r="D33" s="700"/>
      <c r="E33" s="700"/>
      <c r="F33" s="700"/>
      <c r="G33" s="700"/>
      <c r="H33" s="700"/>
      <c r="I33" s="700"/>
      <c r="J33" s="700"/>
      <c r="K33" s="700"/>
      <c r="L33" s="700"/>
      <c r="M33" s="700"/>
      <c r="N33" s="700"/>
      <c r="O33" s="700"/>
      <c r="P33" s="700"/>
      <c r="Q33" s="701"/>
      <c r="R33" s="655" t="s">
        <v>127</v>
      </c>
      <c r="S33" s="656"/>
      <c r="T33" s="656"/>
      <c r="U33" s="656"/>
      <c r="V33" s="656"/>
      <c r="W33" s="656"/>
      <c r="X33" s="656"/>
      <c r="Y33" s="657"/>
      <c r="Z33" s="651" t="s">
        <v>127</v>
      </c>
      <c r="AA33" s="651"/>
      <c r="AB33" s="651"/>
      <c r="AC33" s="651"/>
      <c r="AD33" s="658" t="s">
        <v>127</v>
      </c>
      <c r="AE33" s="658"/>
      <c r="AF33" s="658"/>
      <c r="AG33" s="658"/>
      <c r="AH33" s="658"/>
      <c r="AI33" s="658"/>
      <c r="AJ33" s="658"/>
      <c r="AK33" s="658"/>
      <c r="AL33" s="659" t="s">
        <v>127</v>
      </c>
      <c r="AM33" s="660"/>
      <c r="AN33" s="660"/>
      <c r="AO33" s="661"/>
      <c r="AP33" s="721"/>
      <c r="AQ33" s="722"/>
      <c r="AR33" s="722"/>
      <c r="AS33" s="722"/>
      <c r="AT33" s="725"/>
      <c r="AU33" s="360"/>
      <c r="AV33" s="360"/>
      <c r="AW33" s="360"/>
      <c r="AX33" s="705" t="s">
        <v>318</v>
      </c>
      <c r="AY33" s="706"/>
      <c r="AZ33" s="706"/>
      <c r="BA33" s="706"/>
      <c r="BB33" s="706"/>
      <c r="BC33" s="706"/>
      <c r="BD33" s="706"/>
      <c r="BE33" s="706"/>
      <c r="BF33" s="707"/>
      <c r="BG33" s="729">
        <v>99.7</v>
      </c>
      <c r="BH33" s="730"/>
      <c r="BI33" s="730"/>
      <c r="BJ33" s="730"/>
      <c r="BK33" s="730"/>
      <c r="BL33" s="730"/>
      <c r="BM33" s="731">
        <v>94.2</v>
      </c>
      <c r="BN33" s="730"/>
      <c r="BO33" s="730"/>
      <c r="BP33" s="730"/>
      <c r="BQ33" s="732"/>
      <c r="BR33" s="729">
        <v>98.7</v>
      </c>
      <c r="BS33" s="730"/>
      <c r="BT33" s="730"/>
      <c r="BU33" s="730"/>
      <c r="BV33" s="730"/>
      <c r="BW33" s="730"/>
      <c r="BX33" s="731">
        <v>94.1</v>
      </c>
      <c r="BY33" s="730"/>
      <c r="BZ33" s="730"/>
      <c r="CA33" s="730"/>
      <c r="CB33" s="732"/>
      <c r="CD33" s="680" t="s">
        <v>319</v>
      </c>
      <c r="CE33" s="681"/>
      <c r="CF33" s="681"/>
      <c r="CG33" s="681"/>
      <c r="CH33" s="681"/>
      <c r="CI33" s="681"/>
      <c r="CJ33" s="681"/>
      <c r="CK33" s="681"/>
      <c r="CL33" s="681"/>
      <c r="CM33" s="681"/>
      <c r="CN33" s="681"/>
      <c r="CO33" s="681"/>
      <c r="CP33" s="681"/>
      <c r="CQ33" s="682"/>
      <c r="CR33" s="655">
        <v>1421184</v>
      </c>
      <c r="CS33" s="708"/>
      <c r="CT33" s="708"/>
      <c r="CU33" s="708"/>
      <c r="CV33" s="708"/>
      <c r="CW33" s="708"/>
      <c r="CX33" s="708"/>
      <c r="CY33" s="709"/>
      <c r="CZ33" s="659">
        <v>48.9</v>
      </c>
      <c r="DA33" s="703"/>
      <c r="DB33" s="703"/>
      <c r="DC33" s="710"/>
      <c r="DD33" s="674">
        <v>1130227</v>
      </c>
      <c r="DE33" s="708"/>
      <c r="DF33" s="708"/>
      <c r="DG33" s="708"/>
      <c r="DH33" s="708"/>
      <c r="DI33" s="708"/>
      <c r="DJ33" s="708"/>
      <c r="DK33" s="709"/>
      <c r="DL33" s="674">
        <v>726335</v>
      </c>
      <c r="DM33" s="708"/>
      <c r="DN33" s="708"/>
      <c r="DO33" s="708"/>
      <c r="DP33" s="708"/>
      <c r="DQ33" s="708"/>
      <c r="DR33" s="708"/>
      <c r="DS33" s="708"/>
      <c r="DT33" s="708"/>
      <c r="DU33" s="708"/>
      <c r="DV33" s="709"/>
      <c r="DW33" s="659">
        <v>40.5</v>
      </c>
      <c r="DX33" s="703"/>
      <c r="DY33" s="703"/>
      <c r="DZ33" s="703"/>
      <c r="EA33" s="703"/>
      <c r="EB33" s="703"/>
      <c r="EC33" s="704"/>
    </row>
    <row r="34" spans="2:133" ht="11.25" customHeight="1" x14ac:dyDescent="0.2">
      <c r="B34" s="652" t="s">
        <v>320</v>
      </c>
      <c r="C34" s="653"/>
      <c r="D34" s="653"/>
      <c r="E34" s="653"/>
      <c r="F34" s="653"/>
      <c r="G34" s="653"/>
      <c r="H34" s="653"/>
      <c r="I34" s="653"/>
      <c r="J34" s="653"/>
      <c r="K34" s="653"/>
      <c r="L34" s="653"/>
      <c r="M34" s="653"/>
      <c r="N34" s="653"/>
      <c r="O34" s="653"/>
      <c r="P34" s="653"/>
      <c r="Q34" s="654"/>
      <c r="R34" s="655">
        <v>114696</v>
      </c>
      <c r="S34" s="656"/>
      <c r="T34" s="656"/>
      <c r="U34" s="656"/>
      <c r="V34" s="656"/>
      <c r="W34" s="656"/>
      <c r="X34" s="656"/>
      <c r="Y34" s="657"/>
      <c r="Z34" s="651">
        <v>3.8</v>
      </c>
      <c r="AA34" s="651"/>
      <c r="AB34" s="651"/>
      <c r="AC34" s="651"/>
      <c r="AD34" s="658" t="s">
        <v>127</v>
      </c>
      <c r="AE34" s="658"/>
      <c r="AF34" s="658"/>
      <c r="AG34" s="658"/>
      <c r="AH34" s="658"/>
      <c r="AI34" s="658"/>
      <c r="AJ34" s="658"/>
      <c r="AK34" s="658"/>
      <c r="AL34" s="659" t="s">
        <v>127</v>
      </c>
      <c r="AM34" s="660"/>
      <c r="AN34" s="660"/>
      <c r="AO34" s="661"/>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321</v>
      </c>
      <c r="CE34" s="681"/>
      <c r="CF34" s="681"/>
      <c r="CG34" s="681"/>
      <c r="CH34" s="681"/>
      <c r="CI34" s="681"/>
      <c r="CJ34" s="681"/>
      <c r="CK34" s="681"/>
      <c r="CL34" s="681"/>
      <c r="CM34" s="681"/>
      <c r="CN34" s="681"/>
      <c r="CO34" s="681"/>
      <c r="CP34" s="681"/>
      <c r="CQ34" s="682"/>
      <c r="CR34" s="655">
        <v>508889</v>
      </c>
      <c r="CS34" s="656"/>
      <c r="CT34" s="656"/>
      <c r="CU34" s="656"/>
      <c r="CV34" s="656"/>
      <c r="CW34" s="656"/>
      <c r="CX34" s="656"/>
      <c r="CY34" s="657"/>
      <c r="CZ34" s="659">
        <v>17.5</v>
      </c>
      <c r="DA34" s="703"/>
      <c r="DB34" s="703"/>
      <c r="DC34" s="710"/>
      <c r="DD34" s="674">
        <v>406097</v>
      </c>
      <c r="DE34" s="656"/>
      <c r="DF34" s="656"/>
      <c r="DG34" s="656"/>
      <c r="DH34" s="656"/>
      <c r="DI34" s="656"/>
      <c r="DJ34" s="656"/>
      <c r="DK34" s="657"/>
      <c r="DL34" s="674">
        <v>297130</v>
      </c>
      <c r="DM34" s="656"/>
      <c r="DN34" s="656"/>
      <c r="DO34" s="656"/>
      <c r="DP34" s="656"/>
      <c r="DQ34" s="656"/>
      <c r="DR34" s="656"/>
      <c r="DS34" s="656"/>
      <c r="DT34" s="656"/>
      <c r="DU34" s="656"/>
      <c r="DV34" s="657"/>
      <c r="DW34" s="659">
        <v>16.600000000000001</v>
      </c>
      <c r="DX34" s="703"/>
      <c r="DY34" s="703"/>
      <c r="DZ34" s="703"/>
      <c r="EA34" s="703"/>
      <c r="EB34" s="703"/>
      <c r="EC34" s="704"/>
    </row>
    <row r="35" spans="2:133" ht="11.25" customHeight="1" x14ac:dyDescent="0.2">
      <c r="B35" s="652" t="s">
        <v>322</v>
      </c>
      <c r="C35" s="653"/>
      <c r="D35" s="653"/>
      <c r="E35" s="653"/>
      <c r="F35" s="653"/>
      <c r="G35" s="653"/>
      <c r="H35" s="653"/>
      <c r="I35" s="653"/>
      <c r="J35" s="653"/>
      <c r="K35" s="653"/>
      <c r="L35" s="653"/>
      <c r="M35" s="653"/>
      <c r="N35" s="653"/>
      <c r="O35" s="653"/>
      <c r="P35" s="653"/>
      <c r="Q35" s="654"/>
      <c r="R35" s="655">
        <v>1560</v>
      </c>
      <c r="S35" s="656"/>
      <c r="T35" s="656"/>
      <c r="U35" s="656"/>
      <c r="V35" s="656"/>
      <c r="W35" s="656"/>
      <c r="X35" s="656"/>
      <c r="Y35" s="657"/>
      <c r="Z35" s="651">
        <v>0.1</v>
      </c>
      <c r="AA35" s="651"/>
      <c r="AB35" s="651"/>
      <c r="AC35" s="651"/>
      <c r="AD35" s="658" t="s">
        <v>127</v>
      </c>
      <c r="AE35" s="658"/>
      <c r="AF35" s="658"/>
      <c r="AG35" s="658"/>
      <c r="AH35" s="658"/>
      <c r="AI35" s="658"/>
      <c r="AJ35" s="658"/>
      <c r="AK35" s="658"/>
      <c r="AL35" s="659" t="s">
        <v>127</v>
      </c>
      <c r="AM35" s="660"/>
      <c r="AN35" s="660"/>
      <c r="AO35" s="661"/>
      <c r="AP35" s="218"/>
      <c r="AQ35" s="641" t="s">
        <v>323</v>
      </c>
      <c r="AR35" s="642"/>
      <c r="AS35" s="642"/>
      <c r="AT35" s="642"/>
      <c r="AU35" s="642"/>
      <c r="AV35" s="642"/>
      <c r="AW35" s="642"/>
      <c r="AX35" s="642"/>
      <c r="AY35" s="642"/>
      <c r="AZ35" s="642"/>
      <c r="BA35" s="642"/>
      <c r="BB35" s="642"/>
      <c r="BC35" s="642"/>
      <c r="BD35" s="642"/>
      <c r="BE35" s="642"/>
      <c r="BF35" s="643"/>
      <c r="BG35" s="641" t="s">
        <v>324</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325</v>
      </c>
      <c r="CE35" s="681"/>
      <c r="CF35" s="681"/>
      <c r="CG35" s="681"/>
      <c r="CH35" s="681"/>
      <c r="CI35" s="681"/>
      <c r="CJ35" s="681"/>
      <c r="CK35" s="681"/>
      <c r="CL35" s="681"/>
      <c r="CM35" s="681"/>
      <c r="CN35" s="681"/>
      <c r="CO35" s="681"/>
      <c r="CP35" s="681"/>
      <c r="CQ35" s="682"/>
      <c r="CR35" s="655">
        <v>15019</v>
      </c>
      <c r="CS35" s="708"/>
      <c r="CT35" s="708"/>
      <c r="CU35" s="708"/>
      <c r="CV35" s="708"/>
      <c r="CW35" s="708"/>
      <c r="CX35" s="708"/>
      <c r="CY35" s="709"/>
      <c r="CZ35" s="659">
        <v>0.5</v>
      </c>
      <c r="DA35" s="703"/>
      <c r="DB35" s="703"/>
      <c r="DC35" s="710"/>
      <c r="DD35" s="674">
        <v>15019</v>
      </c>
      <c r="DE35" s="708"/>
      <c r="DF35" s="708"/>
      <c r="DG35" s="708"/>
      <c r="DH35" s="708"/>
      <c r="DI35" s="708"/>
      <c r="DJ35" s="708"/>
      <c r="DK35" s="709"/>
      <c r="DL35" s="674">
        <v>15019</v>
      </c>
      <c r="DM35" s="708"/>
      <c r="DN35" s="708"/>
      <c r="DO35" s="708"/>
      <c r="DP35" s="708"/>
      <c r="DQ35" s="708"/>
      <c r="DR35" s="708"/>
      <c r="DS35" s="708"/>
      <c r="DT35" s="708"/>
      <c r="DU35" s="708"/>
      <c r="DV35" s="709"/>
      <c r="DW35" s="659">
        <v>0.8</v>
      </c>
      <c r="DX35" s="703"/>
      <c r="DY35" s="703"/>
      <c r="DZ35" s="703"/>
      <c r="EA35" s="703"/>
      <c r="EB35" s="703"/>
      <c r="EC35" s="704"/>
    </row>
    <row r="36" spans="2:133" ht="11.25" customHeight="1" x14ac:dyDescent="0.2">
      <c r="B36" s="652" t="s">
        <v>326</v>
      </c>
      <c r="C36" s="653"/>
      <c r="D36" s="653"/>
      <c r="E36" s="653"/>
      <c r="F36" s="653"/>
      <c r="G36" s="653"/>
      <c r="H36" s="653"/>
      <c r="I36" s="653"/>
      <c r="J36" s="653"/>
      <c r="K36" s="653"/>
      <c r="L36" s="653"/>
      <c r="M36" s="653"/>
      <c r="N36" s="653"/>
      <c r="O36" s="653"/>
      <c r="P36" s="653"/>
      <c r="Q36" s="654"/>
      <c r="R36" s="655">
        <v>46892</v>
      </c>
      <c r="S36" s="656"/>
      <c r="T36" s="656"/>
      <c r="U36" s="656"/>
      <c r="V36" s="656"/>
      <c r="W36" s="656"/>
      <c r="X36" s="656"/>
      <c r="Y36" s="657"/>
      <c r="Z36" s="651">
        <v>1.6</v>
      </c>
      <c r="AA36" s="651"/>
      <c r="AB36" s="651"/>
      <c r="AC36" s="651"/>
      <c r="AD36" s="658" t="s">
        <v>127</v>
      </c>
      <c r="AE36" s="658"/>
      <c r="AF36" s="658"/>
      <c r="AG36" s="658"/>
      <c r="AH36" s="658"/>
      <c r="AI36" s="658"/>
      <c r="AJ36" s="658"/>
      <c r="AK36" s="658"/>
      <c r="AL36" s="659" t="s">
        <v>127</v>
      </c>
      <c r="AM36" s="660"/>
      <c r="AN36" s="660"/>
      <c r="AO36" s="661"/>
      <c r="AP36" s="218"/>
      <c r="AQ36" s="739" t="s">
        <v>327</v>
      </c>
      <c r="AR36" s="740"/>
      <c r="AS36" s="740"/>
      <c r="AT36" s="740"/>
      <c r="AU36" s="740"/>
      <c r="AV36" s="740"/>
      <c r="AW36" s="740"/>
      <c r="AX36" s="740"/>
      <c r="AY36" s="741"/>
      <c r="AZ36" s="666">
        <v>304154</v>
      </c>
      <c r="BA36" s="667"/>
      <c r="BB36" s="667"/>
      <c r="BC36" s="667"/>
      <c r="BD36" s="667"/>
      <c r="BE36" s="667"/>
      <c r="BF36" s="742"/>
      <c r="BG36" s="676" t="s">
        <v>328</v>
      </c>
      <c r="BH36" s="677"/>
      <c r="BI36" s="677"/>
      <c r="BJ36" s="677"/>
      <c r="BK36" s="677"/>
      <c r="BL36" s="677"/>
      <c r="BM36" s="677"/>
      <c r="BN36" s="677"/>
      <c r="BO36" s="677"/>
      <c r="BP36" s="677"/>
      <c r="BQ36" s="677"/>
      <c r="BR36" s="677"/>
      <c r="BS36" s="677"/>
      <c r="BT36" s="677"/>
      <c r="BU36" s="678"/>
      <c r="BV36" s="666">
        <v>7479</v>
      </c>
      <c r="BW36" s="667"/>
      <c r="BX36" s="667"/>
      <c r="BY36" s="667"/>
      <c r="BZ36" s="667"/>
      <c r="CA36" s="667"/>
      <c r="CB36" s="742"/>
      <c r="CD36" s="680" t="s">
        <v>329</v>
      </c>
      <c r="CE36" s="681"/>
      <c r="CF36" s="681"/>
      <c r="CG36" s="681"/>
      <c r="CH36" s="681"/>
      <c r="CI36" s="681"/>
      <c r="CJ36" s="681"/>
      <c r="CK36" s="681"/>
      <c r="CL36" s="681"/>
      <c r="CM36" s="681"/>
      <c r="CN36" s="681"/>
      <c r="CO36" s="681"/>
      <c r="CP36" s="681"/>
      <c r="CQ36" s="682"/>
      <c r="CR36" s="655">
        <v>303842</v>
      </c>
      <c r="CS36" s="656"/>
      <c r="CT36" s="656"/>
      <c r="CU36" s="656"/>
      <c r="CV36" s="656"/>
      <c r="CW36" s="656"/>
      <c r="CX36" s="656"/>
      <c r="CY36" s="657"/>
      <c r="CZ36" s="659">
        <v>10.4</v>
      </c>
      <c r="DA36" s="703"/>
      <c r="DB36" s="703"/>
      <c r="DC36" s="710"/>
      <c r="DD36" s="674">
        <v>268250</v>
      </c>
      <c r="DE36" s="656"/>
      <c r="DF36" s="656"/>
      <c r="DG36" s="656"/>
      <c r="DH36" s="656"/>
      <c r="DI36" s="656"/>
      <c r="DJ36" s="656"/>
      <c r="DK36" s="657"/>
      <c r="DL36" s="674">
        <v>231447</v>
      </c>
      <c r="DM36" s="656"/>
      <c r="DN36" s="656"/>
      <c r="DO36" s="656"/>
      <c r="DP36" s="656"/>
      <c r="DQ36" s="656"/>
      <c r="DR36" s="656"/>
      <c r="DS36" s="656"/>
      <c r="DT36" s="656"/>
      <c r="DU36" s="656"/>
      <c r="DV36" s="657"/>
      <c r="DW36" s="659">
        <v>12.9</v>
      </c>
      <c r="DX36" s="703"/>
      <c r="DY36" s="703"/>
      <c r="DZ36" s="703"/>
      <c r="EA36" s="703"/>
      <c r="EB36" s="703"/>
      <c r="EC36" s="704"/>
    </row>
    <row r="37" spans="2:133" ht="11.25" customHeight="1" x14ac:dyDescent="0.2">
      <c r="B37" s="652" t="s">
        <v>330</v>
      </c>
      <c r="C37" s="653"/>
      <c r="D37" s="653"/>
      <c r="E37" s="653"/>
      <c r="F37" s="653"/>
      <c r="G37" s="653"/>
      <c r="H37" s="653"/>
      <c r="I37" s="653"/>
      <c r="J37" s="653"/>
      <c r="K37" s="653"/>
      <c r="L37" s="653"/>
      <c r="M37" s="653"/>
      <c r="N37" s="653"/>
      <c r="O37" s="653"/>
      <c r="P37" s="653"/>
      <c r="Q37" s="654"/>
      <c r="R37" s="655">
        <v>189327</v>
      </c>
      <c r="S37" s="656"/>
      <c r="T37" s="656"/>
      <c r="U37" s="656"/>
      <c r="V37" s="656"/>
      <c r="W37" s="656"/>
      <c r="X37" s="656"/>
      <c r="Y37" s="657"/>
      <c r="Z37" s="651">
        <v>6.3</v>
      </c>
      <c r="AA37" s="651"/>
      <c r="AB37" s="651"/>
      <c r="AC37" s="651"/>
      <c r="AD37" s="658" t="s">
        <v>127</v>
      </c>
      <c r="AE37" s="658"/>
      <c r="AF37" s="658"/>
      <c r="AG37" s="658"/>
      <c r="AH37" s="658"/>
      <c r="AI37" s="658"/>
      <c r="AJ37" s="658"/>
      <c r="AK37" s="658"/>
      <c r="AL37" s="659" t="s">
        <v>127</v>
      </c>
      <c r="AM37" s="660"/>
      <c r="AN37" s="660"/>
      <c r="AO37" s="661"/>
      <c r="AQ37" s="743" t="s">
        <v>331</v>
      </c>
      <c r="AR37" s="744"/>
      <c r="AS37" s="744"/>
      <c r="AT37" s="744"/>
      <c r="AU37" s="744"/>
      <c r="AV37" s="744"/>
      <c r="AW37" s="744"/>
      <c r="AX37" s="744"/>
      <c r="AY37" s="745"/>
      <c r="AZ37" s="655">
        <v>115473</v>
      </c>
      <c r="BA37" s="656"/>
      <c r="BB37" s="656"/>
      <c r="BC37" s="656"/>
      <c r="BD37" s="708"/>
      <c r="BE37" s="708"/>
      <c r="BF37" s="728"/>
      <c r="BG37" s="680" t="s">
        <v>332</v>
      </c>
      <c r="BH37" s="681"/>
      <c r="BI37" s="681"/>
      <c r="BJ37" s="681"/>
      <c r="BK37" s="681"/>
      <c r="BL37" s="681"/>
      <c r="BM37" s="681"/>
      <c r="BN37" s="681"/>
      <c r="BO37" s="681"/>
      <c r="BP37" s="681"/>
      <c r="BQ37" s="681"/>
      <c r="BR37" s="681"/>
      <c r="BS37" s="681"/>
      <c r="BT37" s="681"/>
      <c r="BU37" s="682"/>
      <c r="BV37" s="655">
        <v>5265</v>
      </c>
      <c r="BW37" s="656"/>
      <c r="BX37" s="656"/>
      <c r="BY37" s="656"/>
      <c r="BZ37" s="656"/>
      <c r="CA37" s="656"/>
      <c r="CB37" s="675"/>
      <c r="CD37" s="680" t="s">
        <v>333</v>
      </c>
      <c r="CE37" s="681"/>
      <c r="CF37" s="681"/>
      <c r="CG37" s="681"/>
      <c r="CH37" s="681"/>
      <c r="CI37" s="681"/>
      <c r="CJ37" s="681"/>
      <c r="CK37" s="681"/>
      <c r="CL37" s="681"/>
      <c r="CM37" s="681"/>
      <c r="CN37" s="681"/>
      <c r="CO37" s="681"/>
      <c r="CP37" s="681"/>
      <c r="CQ37" s="682"/>
      <c r="CR37" s="655">
        <v>130923</v>
      </c>
      <c r="CS37" s="708"/>
      <c r="CT37" s="708"/>
      <c r="CU37" s="708"/>
      <c r="CV37" s="708"/>
      <c r="CW37" s="708"/>
      <c r="CX37" s="708"/>
      <c r="CY37" s="709"/>
      <c r="CZ37" s="659">
        <v>4.5</v>
      </c>
      <c r="DA37" s="703"/>
      <c r="DB37" s="703"/>
      <c r="DC37" s="710"/>
      <c r="DD37" s="674">
        <v>130923</v>
      </c>
      <c r="DE37" s="708"/>
      <c r="DF37" s="708"/>
      <c r="DG37" s="708"/>
      <c r="DH37" s="708"/>
      <c r="DI37" s="708"/>
      <c r="DJ37" s="708"/>
      <c r="DK37" s="709"/>
      <c r="DL37" s="674">
        <v>130720</v>
      </c>
      <c r="DM37" s="708"/>
      <c r="DN37" s="708"/>
      <c r="DO37" s="708"/>
      <c r="DP37" s="708"/>
      <c r="DQ37" s="708"/>
      <c r="DR37" s="708"/>
      <c r="DS37" s="708"/>
      <c r="DT37" s="708"/>
      <c r="DU37" s="708"/>
      <c r="DV37" s="709"/>
      <c r="DW37" s="659">
        <v>7.3</v>
      </c>
      <c r="DX37" s="703"/>
      <c r="DY37" s="703"/>
      <c r="DZ37" s="703"/>
      <c r="EA37" s="703"/>
      <c r="EB37" s="703"/>
      <c r="EC37" s="704"/>
    </row>
    <row r="38" spans="2:133" ht="11.25" customHeight="1" x14ac:dyDescent="0.2">
      <c r="B38" s="652" t="s">
        <v>334</v>
      </c>
      <c r="C38" s="653"/>
      <c r="D38" s="653"/>
      <c r="E38" s="653"/>
      <c r="F38" s="653"/>
      <c r="G38" s="653"/>
      <c r="H38" s="653"/>
      <c r="I38" s="653"/>
      <c r="J38" s="653"/>
      <c r="K38" s="653"/>
      <c r="L38" s="653"/>
      <c r="M38" s="653"/>
      <c r="N38" s="653"/>
      <c r="O38" s="653"/>
      <c r="P38" s="653"/>
      <c r="Q38" s="654"/>
      <c r="R38" s="655">
        <v>156974</v>
      </c>
      <c r="S38" s="656"/>
      <c r="T38" s="656"/>
      <c r="U38" s="656"/>
      <c r="V38" s="656"/>
      <c r="W38" s="656"/>
      <c r="X38" s="656"/>
      <c r="Y38" s="657"/>
      <c r="Z38" s="651">
        <v>5.2</v>
      </c>
      <c r="AA38" s="651"/>
      <c r="AB38" s="651"/>
      <c r="AC38" s="651"/>
      <c r="AD38" s="658" t="s">
        <v>127</v>
      </c>
      <c r="AE38" s="658"/>
      <c r="AF38" s="658"/>
      <c r="AG38" s="658"/>
      <c r="AH38" s="658"/>
      <c r="AI38" s="658"/>
      <c r="AJ38" s="658"/>
      <c r="AK38" s="658"/>
      <c r="AL38" s="659" t="s">
        <v>127</v>
      </c>
      <c r="AM38" s="660"/>
      <c r="AN38" s="660"/>
      <c r="AO38" s="661"/>
      <c r="AQ38" s="743" t="s">
        <v>335</v>
      </c>
      <c r="AR38" s="744"/>
      <c r="AS38" s="744"/>
      <c r="AT38" s="744"/>
      <c r="AU38" s="744"/>
      <c r="AV38" s="744"/>
      <c r="AW38" s="744"/>
      <c r="AX38" s="744"/>
      <c r="AY38" s="745"/>
      <c r="AZ38" s="655">
        <v>20614</v>
      </c>
      <c r="BA38" s="656"/>
      <c r="BB38" s="656"/>
      <c r="BC38" s="656"/>
      <c r="BD38" s="708"/>
      <c r="BE38" s="708"/>
      <c r="BF38" s="728"/>
      <c r="BG38" s="680" t="s">
        <v>336</v>
      </c>
      <c r="BH38" s="681"/>
      <c r="BI38" s="681"/>
      <c r="BJ38" s="681"/>
      <c r="BK38" s="681"/>
      <c r="BL38" s="681"/>
      <c r="BM38" s="681"/>
      <c r="BN38" s="681"/>
      <c r="BO38" s="681"/>
      <c r="BP38" s="681"/>
      <c r="BQ38" s="681"/>
      <c r="BR38" s="681"/>
      <c r="BS38" s="681"/>
      <c r="BT38" s="681"/>
      <c r="BU38" s="682"/>
      <c r="BV38" s="655">
        <v>531</v>
      </c>
      <c r="BW38" s="656"/>
      <c r="BX38" s="656"/>
      <c r="BY38" s="656"/>
      <c r="BZ38" s="656"/>
      <c r="CA38" s="656"/>
      <c r="CB38" s="675"/>
      <c r="CD38" s="680" t="s">
        <v>337</v>
      </c>
      <c r="CE38" s="681"/>
      <c r="CF38" s="681"/>
      <c r="CG38" s="681"/>
      <c r="CH38" s="681"/>
      <c r="CI38" s="681"/>
      <c r="CJ38" s="681"/>
      <c r="CK38" s="681"/>
      <c r="CL38" s="681"/>
      <c r="CM38" s="681"/>
      <c r="CN38" s="681"/>
      <c r="CO38" s="681"/>
      <c r="CP38" s="681"/>
      <c r="CQ38" s="682"/>
      <c r="CR38" s="655">
        <v>304154</v>
      </c>
      <c r="CS38" s="656"/>
      <c r="CT38" s="656"/>
      <c r="CU38" s="656"/>
      <c r="CV38" s="656"/>
      <c r="CW38" s="656"/>
      <c r="CX38" s="656"/>
      <c r="CY38" s="657"/>
      <c r="CZ38" s="659">
        <v>10.5</v>
      </c>
      <c r="DA38" s="703"/>
      <c r="DB38" s="703"/>
      <c r="DC38" s="710"/>
      <c r="DD38" s="674">
        <v>274346</v>
      </c>
      <c r="DE38" s="656"/>
      <c r="DF38" s="656"/>
      <c r="DG38" s="656"/>
      <c r="DH38" s="656"/>
      <c r="DI38" s="656"/>
      <c r="DJ38" s="656"/>
      <c r="DK38" s="657"/>
      <c r="DL38" s="674">
        <v>182739</v>
      </c>
      <c r="DM38" s="656"/>
      <c r="DN38" s="656"/>
      <c r="DO38" s="656"/>
      <c r="DP38" s="656"/>
      <c r="DQ38" s="656"/>
      <c r="DR38" s="656"/>
      <c r="DS38" s="656"/>
      <c r="DT38" s="656"/>
      <c r="DU38" s="656"/>
      <c r="DV38" s="657"/>
      <c r="DW38" s="659">
        <v>10.199999999999999</v>
      </c>
      <c r="DX38" s="703"/>
      <c r="DY38" s="703"/>
      <c r="DZ38" s="703"/>
      <c r="EA38" s="703"/>
      <c r="EB38" s="703"/>
      <c r="EC38" s="704"/>
    </row>
    <row r="39" spans="2:133" ht="11.25" customHeight="1" x14ac:dyDescent="0.2">
      <c r="B39" s="652" t="s">
        <v>338</v>
      </c>
      <c r="C39" s="653"/>
      <c r="D39" s="653"/>
      <c r="E39" s="653"/>
      <c r="F39" s="653"/>
      <c r="G39" s="653"/>
      <c r="H39" s="653"/>
      <c r="I39" s="653"/>
      <c r="J39" s="653"/>
      <c r="K39" s="653"/>
      <c r="L39" s="653"/>
      <c r="M39" s="653"/>
      <c r="N39" s="653"/>
      <c r="O39" s="653"/>
      <c r="P39" s="653"/>
      <c r="Q39" s="654"/>
      <c r="R39" s="655">
        <v>12042</v>
      </c>
      <c r="S39" s="656"/>
      <c r="T39" s="656"/>
      <c r="U39" s="656"/>
      <c r="V39" s="656"/>
      <c r="W39" s="656"/>
      <c r="X39" s="656"/>
      <c r="Y39" s="657"/>
      <c r="Z39" s="651">
        <v>0.4</v>
      </c>
      <c r="AA39" s="651"/>
      <c r="AB39" s="651"/>
      <c r="AC39" s="651"/>
      <c r="AD39" s="658">
        <v>37</v>
      </c>
      <c r="AE39" s="658"/>
      <c r="AF39" s="658"/>
      <c r="AG39" s="658"/>
      <c r="AH39" s="658"/>
      <c r="AI39" s="658"/>
      <c r="AJ39" s="658"/>
      <c r="AK39" s="658"/>
      <c r="AL39" s="659">
        <v>0</v>
      </c>
      <c r="AM39" s="660"/>
      <c r="AN39" s="660"/>
      <c r="AO39" s="661"/>
      <c r="AQ39" s="743" t="s">
        <v>339</v>
      </c>
      <c r="AR39" s="744"/>
      <c r="AS39" s="744"/>
      <c r="AT39" s="744"/>
      <c r="AU39" s="744"/>
      <c r="AV39" s="744"/>
      <c r="AW39" s="744"/>
      <c r="AX39" s="744"/>
      <c r="AY39" s="745"/>
      <c r="AZ39" s="655" t="s">
        <v>127</v>
      </c>
      <c r="BA39" s="656"/>
      <c r="BB39" s="656"/>
      <c r="BC39" s="656"/>
      <c r="BD39" s="708"/>
      <c r="BE39" s="708"/>
      <c r="BF39" s="728"/>
      <c r="BG39" s="680" t="s">
        <v>340</v>
      </c>
      <c r="BH39" s="681"/>
      <c r="BI39" s="681"/>
      <c r="BJ39" s="681"/>
      <c r="BK39" s="681"/>
      <c r="BL39" s="681"/>
      <c r="BM39" s="681"/>
      <c r="BN39" s="681"/>
      <c r="BO39" s="681"/>
      <c r="BP39" s="681"/>
      <c r="BQ39" s="681"/>
      <c r="BR39" s="681"/>
      <c r="BS39" s="681"/>
      <c r="BT39" s="681"/>
      <c r="BU39" s="682"/>
      <c r="BV39" s="655">
        <v>859</v>
      </c>
      <c r="BW39" s="656"/>
      <c r="BX39" s="656"/>
      <c r="BY39" s="656"/>
      <c r="BZ39" s="656"/>
      <c r="CA39" s="656"/>
      <c r="CB39" s="675"/>
      <c r="CD39" s="680" t="s">
        <v>341</v>
      </c>
      <c r="CE39" s="681"/>
      <c r="CF39" s="681"/>
      <c r="CG39" s="681"/>
      <c r="CH39" s="681"/>
      <c r="CI39" s="681"/>
      <c r="CJ39" s="681"/>
      <c r="CK39" s="681"/>
      <c r="CL39" s="681"/>
      <c r="CM39" s="681"/>
      <c r="CN39" s="681"/>
      <c r="CO39" s="681"/>
      <c r="CP39" s="681"/>
      <c r="CQ39" s="682"/>
      <c r="CR39" s="655">
        <v>289280</v>
      </c>
      <c r="CS39" s="708"/>
      <c r="CT39" s="708"/>
      <c r="CU39" s="708"/>
      <c r="CV39" s="708"/>
      <c r="CW39" s="708"/>
      <c r="CX39" s="708"/>
      <c r="CY39" s="709"/>
      <c r="CZ39" s="659">
        <v>9.9</v>
      </c>
      <c r="DA39" s="703"/>
      <c r="DB39" s="703"/>
      <c r="DC39" s="710"/>
      <c r="DD39" s="674">
        <v>166515</v>
      </c>
      <c r="DE39" s="708"/>
      <c r="DF39" s="708"/>
      <c r="DG39" s="708"/>
      <c r="DH39" s="708"/>
      <c r="DI39" s="708"/>
      <c r="DJ39" s="708"/>
      <c r="DK39" s="709"/>
      <c r="DL39" s="674" t="s">
        <v>127</v>
      </c>
      <c r="DM39" s="708"/>
      <c r="DN39" s="708"/>
      <c r="DO39" s="708"/>
      <c r="DP39" s="708"/>
      <c r="DQ39" s="708"/>
      <c r="DR39" s="708"/>
      <c r="DS39" s="708"/>
      <c r="DT39" s="708"/>
      <c r="DU39" s="708"/>
      <c r="DV39" s="709"/>
      <c r="DW39" s="659" t="s">
        <v>127</v>
      </c>
      <c r="DX39" s="703"/>
      <c r="DY39" s="703"/>
      <c r="DZ39" s="703"/>
      <c r="EA39" s="703"/>
      <c r="EB39" s="703"/>
      <c r="EC39" s="704"/>
    </row>
    <row r="40" spans="2:133" ht="11.25" customHeight="1" x14ac:dyDescent="0.2">
      <c r="B40" s="652" t="s">
        <v>342</v>
      </c>
      <c r="C40" s="653"/>
      <c r="D40" s="653"/>
      <c r="E40" s="653"/>
      <c r="F40" s="653"/>
      <c r="G40" s="653"/>
      <c r="H40" s="653"/>
      <c r="I40" s="653"/>
      <c r="J40" s="653"/>
      <c r="K40" s="653"/>
      <c r="L40" s="653"/>
      <c r="M40" s="653"/>
      <c r="N40" s="653"/>
      <c r="O40" s="653"/>
      <c r="P40" s="653"/>
      <c r="Q40" s="654"/>
      <c r="R40" s="655">
        <v>132053</v>
      </c>
      <c r="S40" s="656"/>
      <c r="T40" s="656"/>
      <c r="U40" s="656"/>
      <c r="V40" s="656"/>
      <c r="W40" s="656"/>
      <c r="X40" s="656"/>
      <c r="Y40" s="657"/>
      <c r="Z40" s="651">
        <v>4.4000000000000004</v>
      </c>
      <c r="AA40" s="651"/>
      <c r="AB40" s="651"/>
      <c r="AC40" s="651"/>
      <c r="AD40" s="658" t="s">
        <v>127</v>
      </c>
      <c r="AE40" s="658"/>
      <c r="AF40" s="658"/>
      <c r="AG40" s="658"/>
      <c r="AH40" s="658"/>
      <c r="AI40" s="658"/>
      <c r="AJ40" s="658"/>
      <c r="AK40" s="658"/>
      <c r="AL40" s="659" t="s">
        <v>127</v>
      </c>
      <c r="AM40" s="660"/>
      <c r="AN40" s="660"/>
      <c r="AO40" s="661"/>
      <c r="AQ40" s="743" t="s">
        <v>343</v>
      </c>
      <c r="AR40" s="744"/>
      <c r="AS40" s="744"/>
      <c r="AT40" s="744"/>
      <c r="AU40" s="744"/>
      <c r="AV40" s="744"/>
      <c r="AW40" s="744"/>
      <c r="AX40" s="744"/>
      <c r="AY40" s="745"/>
      <c r="AZ40" s="655" t="s">
        <v>127</v>
      </c>
      <c r="BA40" s="656"/>
      <c r="BB40" s="656"/>
      <c r="BC40" s="656"/>
      <c r="BD40" s="708"/>
      <c r="BE40" s="708"/>
      <c r="BF40" s="728"/>
      <c r="BG40" s="752" t="s">
        <v>344</v>
      </c>
      <c r="BH40" s="753"/>
      <c r="BI40" s="753"/>
      <c r="BJ40" s="753"/>
      <c r="BK40" s="753"/>
      <c r="BL40" s="364"/>
      <c r="BM40" s="681" t="s">
        <v>345</v>
      </c>
      <c r="BN40" s="681"/>
      <c r="BO40" s="681"/>
      <c r="BP40" s="681"/>
      <c r="BQ40" s="681"/>
      <c r="BR40" s="681"/>
      <c r="BS40" s="681"/>
      <c r="BT40" s="681"/>
      <c r="BU40" s="682"/>
      <c r="BV40" s="655">
        <v>79</v>
      </c>
      <c r="BW40" s="656"/>
      <c r="BX40" s="656"/>
      <c r="BY40" s="656"/>
      <c r="BZ40" s="656"/>
      <c r="CA40" s="656"/>
      <c r="CB40" s="675"/>
      <c r="CD40" s="680" t="s">
        <v>346</v>
      </c>
      <c r="CE40" s="681"/>
      <c r="CF40" s="681"/>
      <c r="CG40" s="681"/>
      <c r="CH40" s="681"/>
      <c r="CI40" s="681"/>
      <c r="CJ40" s="681"/>
      <c r="CK40" s="681"/>
      <c r="CL40" s="681"/>
      <c r="CM40" s="681"/>
      <c r="CN40" s="681"/>
      <c r="CO40" s="681"/>
      <c r="CP40" s="681"/>
      <c r="CQ40" s="682"/>
      <c r="CR40" s="655" t="s">
        <v>127</v>
      </c>
      <c r="CS40" s="656"/>
      <c r="CT40" s="656"/>
      <c r="CU40" s="656"/>
      <c r="CV40" s="656"/>
      <c r="CW40" s="656"/>
      <c r="CX40" s="656"/>
      <c r="CY40" s="657"/>
      <c r="CZ40" s="659" t="s">
        <v>127</v>
      </c>
      <c r="DA40" s="703"/>
      <c r="DB40" s="703"/>
      <c r="DC40" s="710"/>
      <c r="DD40" s="674" t="s">
        <v>127</v>
      </c>
      <c r="DE40" s="656"/>
      <c r="DF40" s="656"/>
      <c r="DG40" s="656"/>
      <c r="DH40" s="656"/>
      <c r="DI40" s="656"/>
      <c r="DJ40" s="656"/>
      <c r="DK40" s="657"/>
      <c r="DL40" s="674" t="s">
        <v>127</v>
      </c>
      <c r="DM40" s="656"/>
      <c r="DN40" s="656"/>
      <c r="DO40" s="656"/>
      <c r="DP40" s="656"/>
      <c r="DQ40" s="656"/>
      <c r="DR40" s="656"/>
      <c r="DS40" s="656"/>
      <c r="DT40" s="656"/>
      <c r="DU40" s="656"/>
      <c r="DV40" s="657"/>
      <c r="DW40" s="659" t="s">
        <v>127</v>
      </c>
      <c r="DX40" s="703"/>
      <c r="DY40" s="703"/>
      <c r="DZ40" s="703"/>
      <c r="EA40" s="703"/>
      <c r="EB40" s="703"/>
      <c r="EC40" s="704"/>
    </row>
    <row r="41" spans="2:133" ht="11.25" customHeight="1" x14ac:dyDescent="0.2">
      <c r="B41" s="652" t="s">
        <v>347</v>
      </c>
      <c r="C41" s="653"/>
      <c r="D41" s="653"/>
      <c r="E41" s="653"/>
      <c r="F41" s="653"/>
      <c r="G41" s="653"/>
      <c r="H41" s="653"/>
      <c r="I41" s="653"/>
      <c r="J41" s="653"/>
      <c r="K41" s="653"/>
      <c r="L41" s="653"/>
      <c r="M41" s="653"/>
      <c r="N41" s="653"/>
      <c r="O41" s="653"/>
      <c r="P41" s="653"/>
      <c r="Q41" s="654"/>
      <c r="R41" s="655" t="s">
        <v>127</v>
      </c>
      <c r="S41" s="656"/>
      <c r="T41" s="656"/>
      <c r="U41" s="656"/>
      <c r="V41" s="656"/>
      <c r="W41" s="656"/>
      <c r="X41" s="656"/>
      <c r="Y41" s="657"/>
      <c r="Z41" s="651" t="s">
        <v>127</v>
      </c>
      <c r="AA41" s="651"/>
      <c r="AB41" s="651"/>
      <c r="AC41" s="651"/>
      <c r="AD41" s="658" t="s">
        <v>127</v>
      </c>
      <c r="AE41" s="658"/>
      <c r="AF41" s="658"/>
      <c r="AG41" s="658"/>
      <c r="AH41" s="658"/>
      <c r="AI41" s="658"/>
      <c r="AJ41" s="658"/>
      <c r="AK41" s="658"/>
      <c r="AL41" s="659" t="s">
        <v>127</v>
      </c>
      <c r="AM41" s="660"/>
      <c r="AN41" s="660"/>
      <c r="AO41" s="661"/>
      <c r="AQ41" s="743" t="s">
        <v>348</v>
      </c>
      <c r="AR41" s="744"/>
      <c r="AS41" s="744"/>
      <c r="AT41" s="744"/>
      <c r="AU41" s="744"/>
      <c r="AV41" s="744"/>
      <c r="AW41" s="744"/>
      <c r="AX41" s="744"/>
      <c r="AY41" s="745"/>
      <c r="AZ41" s="655">
        <v>36247</v>
      </c>
      <c r="BA41" s="656"/>
      <c r="BB41" s="656"/>
      <c r="BC41" s="656"/>
      <c r="BD41" s="708"/>
      <c r="BE41" s="708"/>
      <c r="BF41" s="728"/>
      <c r="BG41" s="752"/>
      <c r="BH41" s="753"/>
      <c r="BI41" s="753"/>
      <c r="BJ41" s="753"/>
      <c r="BK41" s="753"/>
      <c r="BL41" s="364"/>
      <c r="BM41" s="681" t="s">
        <v>349</v>
      </c>
      <c r="BN41" s="681"/>
      <c r="BO41" s="681"/>
      <c r="BP41" s="681"/>
      <c r="BQ41" s="681"/>
      <c r="BR41" s="681"/>
      <c r="BS41" s="681"/>
      <c r="BT41" s="681"/>
      <c r="BU41" s="682"/>
      <c r="BV41" s="655" t="s">
        <v>127</v>
      </c>
      <c r="BW41" s="656"/>
      <c r="BX41" s="656"/>
      <c r="BY41" s="656"/>
      <c r="BZ41" s="656"/>
      <c r="CA41" s="656"/>
      <c r="CB41" s="675"/>
      <c r="CD41" s="680" t="s">
        <v>350</v>
      </c>
      <c r="CE41" s="681"/>
      <c r="CF41" s="681"/>
      <c r="CG41" s="681"/>
      <c r="CH41" s="681"/>
      <c r="CI41" s="681"/>
      <c r="CJ41" s="681"/>
      <c r="CK41" s="681"/>
      <c r="CL41" s="681"/>
      <c r="CM41" s="681"/>
      <c r="CN41" s="681"/>
      <c r="CO41" s="681"/>
      <c r="CP41" s="681"/>
      <c r="CQ41" s="682"/>
      <c r="CR41" s="655" t="s">
        <v>127</v>
      </c>
      <c r="CS41" s="708"/>
      <c r="CT41" s="708"/>
      <c r="CU41" s="708"/>
      <c r="CV41" s="708"/>
      <c r="CW41" s="708"/>
      <c r="CX41" s="708"/>
      <c r="CY41" s="709"/>
      <c r="CZ41" s="659" t="s">
        <v>127</v>
      </c>
      <c r="DA41" s="703"/>
      <c r="DB41" s="703"/>
      <c r="DC41" s="710"/>
      <c r="DD41" s="674" t="s">
        <v>127</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351</v>
      </c>
      <c r="C42" s="653"/>
      <c r="D42" s="653"/>
      <c r="E42" s="653"/>
      <c r="F42" s="653"/>
      <c r="G42" s="653"/>
      <c r="H42" s="653"/>
      <c r="I42" s="653"/>
      <c r="J42" s="653"/>
      <c r="K42" s="653"/>
      <c r="L42" s="653"/>
      <c r="M42" s="653"/>
      <c r="N42" s="653"/>
      <c r="O42" s="653"/>
      <c r="P42" s="653"/>
      <c r="Q42" s="654"/>
      <c r="R42" s="655" t="s">
        <v>127</v>
      </c>
      <c r="S42" s="656"/>
      <c r="T42" s="656"/>
      <c r="U42" s="656"/>
      <c r="V42" s="656"/>
      <c r="W42" s="656"/>
      <c r="X42" s="656"/>
      <c r="Y42" s="657"/>
      <c r="Z42" s="651" t="s">
        <v>127</v>
      </c>
      <c r="AA42" s="651"/>
      <c r="AB42" s="651"/>
      <c r="AC42" s="651"/>
      <c r="AD42" s="658" t="s">
        <v>127</v>
      </c>
      <c r="AE42" s="658"/>
      <c r="AF42" s="658"/>
      <c r="AG42" s="658"/>
      <c r="AH42" s="658"/>
      <c r="AI42" s="658"/>
      <c r="AJ42" s="658"/>
      <c r="AK42" s="658"/>
      <c r="AL42" s="659" t="s">
        <v>127</v>
      </c>
      <c r="AM42" s="660"/>
      <c r="AN42" s="660"/>
      <c r="AO42" s="661"/>
      <c r="AQ42" s="759" t="s">
        <v>352</v>
      </c>
      <c r="AR42" s="760"/>
      <c r="AS42" s="760"/>
      <c r="AT42" s="760"/>
      <c r="AU42" s="760"/>
      <c r="AV42" s="760"/>
      <c r="AW42" s="760"/>
      <c r="AX42" s="760"/>
      <c r="AY42" s="761"/>
      <c r="AZ42" s="756">
        <v>131820</v>
      </c>
      <c r="BA42" s="757"/>
      <c r="BB42" s="757"/>
      <c r="BC42" s="757"/>
      <c r="BD42" s="730"/>
      <c r="BE42" s="730"/>
      <c r="BF42" s="732"/>
      <c r="BG42" s="754"/>
      <c r="BH42" s="755"/>
      <c r="BI42" s="755"/>
      <c r="BJ42" s="755"/>
      <c r="BK42" s="755"/>
      <c r="BL42" s="365"/>
      <c r="BM42" s="688" t="s">
        <v>353</v>
      </c>
      <c r="BN42" s="688"/>
      <c r="BO42" s="688"/>
      <c r="BP42" s="688"/>
      <c r="BQ42" s="688"/>
      <c r="BR42" s="688"/>
      <c r="BS42" s="688"/>
      <c r="BT42" s="688"/>
      <c r="BU42" s="689"/>
      <c r="BV42" s="756">
        <v>314</v>
      </c>
      <c r="BW42" s="757"/>
      <c r="BX42" s="757"/>
      <c r="BY42" s="757"/>
      <c r="BZ42" s="757"/>
      <c r="CA42" s="757"/>
      <c r="CB42" s="758"/>
      <c r="CD42" s="652" t="s">
        <v>354</v>
      </c>
      <c r="CE42" s="653"/>
      <c r="CF42" s="653"/>
      <c r="CG42" s="653"/>
      <c r="CH42" s="653"/>
      <c r="CI42" s="653"/>
      <c r="CJ42" s="653"/>
      <c r="CK42" s="653"/>
      <c r="CL42" s="653"/>
      <c r="CM42" s="653"/>
      <c r="CN42" s="653"/>
      <c r="CO42" s="653"/>
      <c r="CP42" s="653"/>
      <c r="CQ42" s="654"/>
      <c r="CR42" s="655">
        <v>406881</v>
      </c>
      <c r="CS42" s="708"/>
      <c r="CT42" s="708"/>
      <c r="CU42" s="708"/>
      <c r="CV42" s="708"/>
      <c r="CW42" s="708"/>
      <c r="CX42" s="708"/>
      <c r="CY42" s="709"/>
      <c r="CZ42" s="659">
        <v>14</v>
      </c>
      <c r="DA42" s="703"/>
      <c r="DB42" s="703"/>
      <c r="DC42" s="710"/>
      <c r="DD42" s="674">
        <v>132563</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355</v>
      </c>
      <c r="C43" s="653"/>
      <c r="D43" s="653"/>
      <c r="E43" s="653"/>
      <c r="F43" s="653"/>
      <c r="G43" s="653"/>
      <c r="H43" s="653"/>
      <c r="I43" s="653"/>
      <c r="J43" s="653"/>
      <c r="K43" s="653"/>
      <c r="L43" s="653"/>
      <c r="M43" s="653"/>
      <c r="N43" s="653"/>
      <c r="O43" s="653"/>
      <c r="P43" s="653"/>
      <c r="Q43" s="654"/>
      <c r="R43" s="655">
        <v>68153</v>
      </c>
      <c r="S43" s="656"/>
      <c r="T43" s="656"/>
      <c r="U43" s="656"/>
      <c r="V43" s="656"/>
      <c r="W43" s="656"/>
      <c r="X43" s="656"/>
      <c r="Y43" s="657"/>
      <c r="Z43" s="651">
        <v>2.2999999999999998</v>
      </c>
      <c r="AA43" s="651"/>
      <c r="AB43" s="651"/>
      <c r="AC43" s="651"/>
      <c r="AD43" s="658" t="s">
        <v>127</v>
      </c>
      <c r="AE43" s="658"/>
      <c r="AF43" s="658"/>
      <c r="AG43" s="658"/>
      <c r="AH43" s="658"/>
      <c r="AI43" s="658"/>
      <c r="AJ43" s="658"/>
      <c r="AK43" s="658"/>
      <c r="AL43" s="659" t="s">
        <v>127</v>
      </c>
      <c r="AM43" s="660"/>
      <c r="AN43" s="660"/>
      <c r="AO43" s="661"/>
      <c r="BV43" s="219"/>
      <c r="BW43" s="219"/>
      <c r="BX43" s="219"/>
      <c r="BY43" s="219"/>
      <c r="BZ43" s="219"/>
      <c r="CA43" s="219"/>
      <c r="CB43" s="219"/>
      <c r="CD43" s="652" t="s">
        <v>356</v>
      </c>
      <c r="CE43" s="653"/>
      <c r="CF43" s="653"/>
      <c r="CG43" s="653"/>
      <c r="CH43" s="653"/>
      <c r="CI43" s="653"/>
      <c r="CJ43" s="653"/>
      <c r="CK43" s="653"/>
      <c r="CL43" s="653"/>
      <c r="CM43" s="653"/>
      <c r="CN43" s="653"/>
      <c r="CO43" s="653"/>
      <c r="CP43" s="653"/>
      <c r="CQ43" s="654"/>
      <c r="CR43" s="655" t="s">
        <v>127</v>
      </c>
      <c r="CS43" s="708"/>
      <c r="CT43" s="708"/>
      <c r="CU43" s="708"/>
      <c r="CV43" s="708"/>
      <c r="CW43" s="708"/>
      <c r="CX43" s="708"/>
      <c r="CY43" s="709"/>
      <c r="CZ43" s="659" t="s">
        <v>127</v>
      </c>
      <c r="DA43" s="703"/>
      <c r="DB43" s="703"/>
      <c r="DC43" s="710"/>
      <c r="DD43" s="674" t="s">
        <v>127</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357</v>
      </c>
      <c r="C44" s="706"/>
      <c r="D44" s="706"/>
      <c r="E44" s="706"/>
      <c r="F44" s="706"/>
      <c r="G44" s="706"/>
      <c r="H44" s="706"/>
      <c r="I44" s="706"/>
      <c r="J44" s="706"/>
      <c r="K44" s="706"/>
      <c r="L44" s="706"/>
      <c r="M44" s="706"/>
      <c r="N44" s="706"/>
      <c r="O44" s="706"/>
      <c r="P44" s="706"/>
      <c r="Q44" s="707"/>
      <c r="R44" s="756">
        <v>3006798</v>
      </c>
      <c r="S44" s="757"/>
      <c r="T44" s="757"/>
      <c r="U44" s="757"/>
      <c r="V44" s="757"/>
      <c r="W44" s="757"/>
      <c r="X44" s="757"/>
      <c r="Y44" s="762"/>
      <c r="Z44" s="763">
        <v>100</v>
      </c>
      <c r="AA44" s="763"/>
      <c r="AB44" s="763"/>
      <c r="AC44" s="763"/>
      <c r="AD44" s="764">
        <v>1725697</v>
      </c>
      <c r="AE44" s="764"/>
      <c r="AF44" s="764"/>
      <c r="AG44" s="764"/>
      <c r="AH44" s="764"/>
      <c r="AI44" s="764"/>
      <c r="AJ44" s="764"/>
      <c r="AK44" s="764"/>
      <c r="AL44" s="765">
        <v>100</v>
      </c>
      <c r="AM44" s="731"/>
      <c r="AN44" s="731"/>
      <c r="AO44" s="766"/>
      <c r="CD44" s="767" t="s">
        <v>304</v>
      </c>
      <c r="CE44" s="768"/>
      <c r="CF44" s="652" t="s">
        <v>358</v>
      </c>
      <c r="CG44" s="653"/>
      <c r="CH44" s="653"/>
      <c r="CI44" s="653"/>
      <c r="CJ44" s="653"/>
      <c r="CK44" s="653"/>
      <c r="CL44" s="653"/>
      <c r="CM44" s="653"/>
      <c r="CN44" s="653"/>
      <c r="CO44" s="653"/>
      <c r="CP44" s="653"/>
      <c r="CQ44" s="654"/>
      <c r="CR44" s="655">
        <v>406881</v>
      </c>
      <c r="CS44" s="656"/>
      <c r="CT44" s="656"/>
      <c r="CU44" s="656"/>
      <c r="CV44" s="656"/>
      <c r="CW44" s="656"/>
      <c r="CX44" s="656"/>
      <c r="CY44" s="657"/>
      <c r="CZ44" s="659">
        <v>14</v>
      </c>
      <c r="DA44" s="660"/>
      <c r="DB44" s="660"/>
      <c r="DC44" s="683"/>
      <c r="DD44" s="674">
        <v>132563</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359</v>
      </c>
      <c r="CG45" s="653"/>
      <c r="CH45" s="653"/>
      <c r="CI45" s="653"/>
      <c r="CJ45" s="653"/>
      <c r="CK45" s="653"/>
      <c r="CL45" s="653"/>
      <c r="CM45" s="653"/>
      <c r="CN45" s="653"/>
      <c r="CO45" s="653"/>
      <c r="CP45" s="653"/>
      <c r="CQ45" s="654"/>
      <c r="CR45" s="655">
        <v>174565</v>
      </c>
      <c r="CS45" s="708"/>
      <c r="CT45" s="708"/>
      <c r="CU45" s="708"/>
      <c r="CV45" s="708"/>
      <c r="CW45" s="708"/>
      <c r="CX45" s="708"/>
      <c r="CY45" s="709"/>
      <c r="CZ45" s="659">
        <v>6</v>
      </c>
      <c r="DA45" s="703"/>
      <c r="DB45" s="703"/>
      <c r="DC45" s="710"/>
      <c r="DD45" s="674">
        <v>789</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361</v>
      </c>
      <c r="CG46" s="653"/>
      <c r="CH46" s="653"/>
      <c r="CI46" s="653"/>
      <c r="CJ46" s="653"/>
      <c r="CK46" s="653"/>
      <c r="CL46" s="653"/>
      <c r="CM46" s="653"/>
      <c r="CN46" s="653"/>
      <c r="CO46" s="653"/>
      <c r="CP46" s="653"/>
      <c r="CQ46" s="654"/>
      <c r="CR46" s="655">
        <v>232316</v>
      </c>
      <c r="CS46" s="656"/>
      <c r="CT46" s="656"/>
      <c r="CU46" s="656"/>
      <c r="CV46" s="656"/>
      <c r="CW46" s="656"/>
      <c r="CX46" s="656"/>
      <c r="CY46" s="657"/>
      <c r="CZ46" s="659">
        <v>8</v>
      </c>
      <c r="DA46" s="660"/>
      <c r="DB46" s="660"/>
      <c r="DC46" s="683"/>
      <c r="DD46" s="674">
        <v>131774</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362</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363</v>
      </c>
      <c r="CG47" s="653"/>
      <c r="CH47" s="653"/>
      <c r="CI47" s="653"/>
      <c r="CJ47" s="653"/>
      <c r="CK47" s="653"/>
      <c r="CL47" s="653"/>
      <c r="CM47" s="653"/>
      <c r="CN47" s="653"/>
      <c r="CO47" s="653"/>
      <c r="CP47" s="653"/>
      <c r="CQ47" s="654"/>
      <c r="CR47" s="655" t="s">
        <v>127</v>
      </c>
      <c r="CS47" s="708"/>
      <c r="CT47" s="708"/>
      <c r="CU47" s="708"/>
      <c r="CV47" s="708"/>
      <c r="CW47" s="708"/>
      <c r="CX47" s="708"/>
      <c r="CY47" s="709"/>
      <c r="CZ47" s="659" t="s">
        <v>127</v>
      </c>
      <c r="DA47" s="703"/>
      <c r="DB47" s="703"/>
      <c r="DC47" s="710"/>
      <c r="DD47" s="674" t="s">
        <v>127</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364</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365</v>
      </c>
      <c r="CG48" s="653"/>
      <c r="CH48" s="653"/>
      <c r="CI48" s="653"/>
      <c r="CJ48" s="653"/>
      <c r="CK48" s="653"/>
      <c r="CL48" s="653"/>
      <c r="CM48" s="653"/>
      <c r="CN48" s="653"/>
      <c r="CO48" s="653"/>
      <c r="CP48" s="653"/>
      <c r="CQ48" s="654"/>
      <c r="CR48" s="655" t="s">
        <v>127</v>
      </c>
      <c r="CS48" s="656"/>
      <c r="CT48" s="656"/>
      <c r="CU48" s="656"/>
      <c r="CV48" s="656"/>
      <c r="CW48" s="656"/>
      <c r="CX48" s="656"/>
      <c r="CY48" s="657"/>
      <c r="CZ48" s="659" t="s">
        <v>127</v>
      </c>
      <c r="DA48" s="660"/>
      <c r="DB48" s="660"/>
      <c r="DC48" s="683"/>
      <c r="DD48" s="674" t="s">
        <v>127</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366</v>
      </c>
      <c r="CE49" s="706"/>
      <c r="CF49" s="706"/>
      <c r="CG49" s="706"/>
      <c r="CH49" s="706"/>
      <c r="CI49" s="706"/>
      <c r="CJ49" s="706"/>
      <c r="CK49" s="706"/>
      <c r="CL49" s="706"/>
      <c r="CM49" s="706"/>
      <c r="CN49" s="706"/>
      <c r="CO49" s="706"/>
      <c r="CP49" s="706"/>
      <c r="CQ49" s="707"/>
      <c r="CR49" s="756">
        <v>2907858</v>
      </c>
      <c r="CS49" s="730"/>
      <c r="CT49" s="730"/>
      <c r="CU49" s="730"/>
      <c r="CV49" s="730"/>
      <c r="CW49" s="730"/>
      <c r="CX49" s="730"/>
      <c r="CY49" s="775"/>
      <c r="CZ49" s="765">
        <v>100</v>
      </c>
      <c r="DA49" s="776"/>
      <c r="DB49" s="776"/>
      <c r="DC49" s="777"/>
      <c r="DD49" s="778">
        <v>2036751</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w84zBmJIoziiki1sxkcAxUI9bA012TS4R75cFZmt2ZKwKBUDXVEbaaHX10PNrQ6Wm5Z1/YgEd7w3Zgd6T2BRA==" saltValue="tOvxSK9iEUUq5MBomTjCJQ=="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6" t="s">
        <v>367</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7" t="s">
        <v>368</v>
      </c>
      <c r="DK2" s="1158"/>
      <c r="DL2" s="1158"/>
      <c r="DM2" s="1158"/>
      <c r="DN2" s="1158"/>
      <c r="DO2" s="1159"/>
      <c r="DP2" s="224"/>
      <c r="DQ2" s="1157" t="s">
        <v>369</v>
      </c>
      <c r="DR2" s="1158"/>
      <c r="DS2" s="1158"/>
      <c r="DT2" s="1158"/>
      <c r="DU2" s="1158"/>
      <c r="DV2" s="1158"/>
      <c r="DW2" s="1158"/>
      <c r="DX2" s="1158"/>
      <c r="DY2" s="1158"/>
      <c r="DZ2" s="115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5" t="s">
        <v>370</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0" t="s">
        <v>372</v>
      </c>
      <c r="B5" s="1061"/>
      <c r="C5" s="1061"/>
      <c r="D5" s="1061"/>
      <c r="E5" s="1061"/>
      <c r="F5" s="1061"/>
      <c r="G5" s="1061"/>
      <c r="H5" s="1061"/>
      <c r="I5" s="1061"/>
      <c r="J5" s="1061"/>
      <c r="K5" s="1061"/>
      <c r="L5" s="1061"/>
      <c r="M5" s="1061"/>
      <c r="N5" s="1061"/>
      <c r="O5" s="1061"/>
      <c r="P5" s="1062"/>
      <c r="Q5" s="1066" t="s">
        <v>373</v>
      </c>
      <c r="R5" s="1067"/>
      <c r="S5" s="1067"/>
      <c r="T5" s="1067"/>
      <c r="U5" s="1068"/>
      <c r="V5" s="1066" t="s">
        <v>374</v>
      </c>
      <c r="W5" s="1067"/>
      <c r="X5" s="1067"/>
      <c r="Y5" s="1067"/>
      <c r="Z5" s="1068"/>
      <c r="AA5" s="1066" t="s">
        <v>375</v>
      </c>
      <c r="AB5" s="1067"/>
      <c r="AC5" s="1067"/>
      <c r="AD5" s="1067"/>
      <c r="AE5" s="1067"/>
      <c r="AF5" s="1160" t="s">
        <v>376</v>
      </c>
      <c r="AG5" s="1067"/>
      <c r="AH5" s="1067"/>
      <c r="AI5" s="1067"/>
      <c r="AJ5" s="1080"/>
      <c r="AK5" s="1067" t="s">
        <v>377</v>
      </c>
      <c r="AL5" s="1067"/>
      <c r="AM5" s="1067"/>
      <c r="AN5" s="1067"/>
      <c r="AO5" s="1068"/>
      <c r="AP5" s="1066" t="s">
        <v>378</v>
      </c>
      <c r="AQ5" s="1067"/>
      <c r="AR5" s="1067"/>
      <c r="AS5" s="1067"/>
      <c r="AT5" s="1068"/>
      <c r="AU5" s="1066" t="s">
        <v>379</v>
      </c>
      <c r="AV5" s="1067"/>
      <c r="AW5" s="1067"/>
      <c r="AX5" s="1067"/>
      <c r="AY5" s="1080"/>
      <c r="AZ5" s="228"/>
      <c r="BA5" s="228"/>
      <c r="BB5" s="228"/>
      <c r="BC5" s="228"/>
      <c r="BD5" s="228"/>
      <c r="BE5" s="229"/>
      <c r="BF5" s="229"/>
      <c r="BG5" s="229"/>
      <c r="BH5" s="229"/>
      <c r="BI5" s="229"/>
      <c r="BJ5" s="229"/>
      <c r="BK5" s="229"/>
      <c r="BL5" s="229"/>
      <c r="BM5" s="229"/>
      <c r="BN5" s="229"/>
      <c r="BO5" s="229"/>
      <c r="BP5" s="229"/>
      <c r="BQ5" s="1060" t="s">
        <v>380</v>
      </c>
      <c r="BR5" s="1061"/>
      <c r="BS5" s="1061"/>
      <c r="BT5" s="1061"/>
      <c r="BU5" s="1061"/>
      <c r="BV5" s="1061"/>
      <c r="BW5" s="1061"/>
      <c r="BX5" s="1061"/>
      <c r="BY5" s="1061"/>
      <c r="BZ5" s="1061"/>
      <c r="CA5" s="1061"/>
      <c r="CB5" s="1061"/>
      <c r="CC5" s="1061"/>
      <c r="CD5" s="1061"/>
      <c r="CE5" s="1061"/>
      <c r="CF5" s="1061"/>
      <c r="CG5" s="1062"/>
      <c r="CH5" s="1066" t="s">
        <v>381</v>
      </c>
      <c r="CI5" s="1067"/>
      <c r="CJ5" s="1067"/>
      <c r="CK5" s="1067"/>
      <c r="CL5" s="1068"/>
      <c r="CM5" s="1066" t="s">
        <v>382</v>
      </c>
      <c r="CN5" s="1067"/>
      <c r="CO5" s="1067"/>
      <c r="CP5" s="1067"/>
      <c r="CQ5" s="1068"/>
      <c r="CR5" s="1066" t="s">
        <v>383</v>
      </c>
      <c r="CS5" s="1067"/>
      <c r="CT5" s="1067"/>
      <c r="CU5" s="1067"/>
      <c r="CV5" s="1068"/>
      <c r="CW5" s="1066" t="s">
        <v>384</v>
      </c>
      <c r="CX5" s="1067"/>
      <c r="CY5" s="1067"/>
      <c r="CZ5" s="1067"/>
      <c r="DA5" s="1068"/>
      <c r="DB5" s="1066" t="s">
        <v>385</v>
      </c>
      <c r="DC5" s="1067"/>
      <c r="DD5" s="1067"/>
      <c r="DE5" s="1067"/>
      <c r="DF5" s="1068"/>
      <c r="DG5" s="1150" t="s">
        <v>386</v>
      </c>
      <c r="DH5" s="1151"/>
      <c r="DI5" s="1151"/>
      <c r="DJ5" s="1151"/>
      <c r="DK5" s="1152"/>
      <c r="DL5" s="1150" t="s">
        <v>387</v>
      </c>
      <c r="DM5" s="1151"/>
      <c r="DN5" s="1151"/>
      <c r="DO5" s="1151"/>
      <c r="DP5" s="1152"/>
      <c r="DQ5" s="1066" t="s">
        <v>388</v>
      </c>
      <c r="DR5" s="1067"/>
      <c r="DS5" s="1067"/>
      <c r="DT5" s="1067"/>
      <c r="DU5" s="1068"/>
      <c r="DV5" s="1066" t="s">
        <v>379</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1"/>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3"/>
      <c r="DH6" s="1154"/>
      <c r="DI6" s="1154"/>
      <c r="DJ6" s="1154"/>
      <c r="DK6" s="1155"/>
      <c r="DL6" s="1153"/>
      <c r="DM6" s="1154"/>
      <c r="DN6" s="1154"/>
      <c r="DO6" s="1154"/>
      <c r="DP6" s="1155"/>
      <c r="DQ6" s="1069"/>
      <c r="DR6" s="1070"/>
      <c r="DS6" s="1070"/>
      <c r="DT6" s="1070"/>
      <c r="DU6" s="1071"/>
      <c r="DV6" s="1069"/>
      <c r="DW6" s="1070"/>
      <c r="DX6" s="1070"/>
      <c r="DY6" s="1070"/>
      <c r="DZ6" s="1081"/>
      <c r="EA6" s="230"/>
    </row>
    <row r="7" spans="1:131" s="231" customFormat="1" ht="26.25" customHeight="1" thickTop="1" x14ac:dyDescent="0.2">
      <c r="A7" s="232">
        <v>1</v>
      </c>
      <c r="B7" s="1113" t="s">
        <v>389</v>
      </c>
      <c r="C7" s="1114"/>
      <c r="D7" s="1114"/>
      <c r="E7" s="1114"/>
      <c r="F7" s="1114"/>
      <c r="G7" s="1114"/>
      <c r="H7" s="1114"/>
      <c r="I7" s="1114"/>
      <c r="J7" s="1114"/>
      <c r="K7" s="1114"/>
      <c r="L7" s="1114"/>
      <c r="M7" s="1114"/>
      <c r="N7" s="1114"/>
      <c r="O7" s="1114"/>
      <c r="P7" s="1115"/>
      <c r="Q7" s="1168">
        <v>3007</v>
      </c>
      <c r="R7" s="1169"/>
      <c r="S7" s="1169"/>
      <c r="T7" s="1169"/>
      <c r="U7" s="1169"/>
      <c r="V7" s="1169">
        <v>2908</v>
      </c>
      <c r="W7" s="1169"/>
      <c r="X7" s="1169"/>
      <c r="Y7" s="1169"/>
      <c r="Z7" s="1169"/>
      <c r="AA7" s="1169">
        <v>99</v>
      </c>
      <c r="AB7" s="1169"/>
      <c r="AC7" s="1169"/>
      <c r="AD7" s="1169"/>
      <c r="AE7" s="1170"/>
      <c r="AF7" s="1171">
        <v>67</v>
      </c>
      <c r="AG7" s="1172"/>
      <c r="AH7" s="1172"/>
      <c r="AI7" s="1172"/>
      <c r="AJ7" s="1173"/>
      <c r="AK7" s="1174">
        <v>189</v>
      </c>
      <c r="AL7" s="1175"/>
      <c r="AM7" s="1175"/>
      <c r="AN7" s="1175"/>
      <c r="AO7" s="1175"/>
      <c r="AP7" s="1175">
        <v>1706</v>
      </c>
      <c r="AQ7" s="1175"/>
      <c r="AR7" s="1175"/>
      <c r="AS7" s="1175"/>
      <c r="AT7" s="1175"/>
      <c r="AU7" s="1176"/>
      <c r="AV7" s="1176"/>
      <c r="AW7" s="1176"/>
      <c r="AX7" s="1176"/>
      <c r="AY7" s="1177"/>
      <c r="AZ7" s="228"/>
      <c r="BA7" s="228"/>
      <c r="BB7" s="228"/>
      <c r="BC7" s="228"/>
      <c r="BD7" s="228"/>
      <c r="BE7" s="229"/>
      <c r="BF7" s="229"/>
      <c r="BG7" s="229"/>
      <c r="BH7" s="229"/>
      <c r="BI7" s="229"/>
      <c r="BJ7" s="229"/>
      <c r="BK7" s="229"/>
      <c r="BL7" s="229"/>
      <c r="BM7" s="229"/>
      <c r="BN7" s="229"/>
      <c r="BO7" s="229"/>
      <c r="BP7" s="229"/>
      <c r="BQ7" s="232">
        <v>1</v>
      </c>
      <c r="BR7" s="233"/>
      <c r="BS7" s="1165"/>
      <c r="BT7" s="1166"/>
      <c r="BU7" s="1166"/>
      <c r="BV7" s="1166"/>
      <c r="BW7" s="1166"/>
      <c r="BX7" s="1166"/>
      <c r="BY7" s="1166"/>
      <c r="BZ7" s="1166"/>
      <c r="CA7" s="1166"/>
      <c r="CB7" s="1166"/>
      <c r="CC7" s="1166"/>
      <c r="CD7" s="1166"/>
      <c r="CE7" s="1166"/>
      <c r="CF7" s="1166"/>
      <c r="CG7" s="1178"/>
      <c r="CH7" s="1162"/>
      <c r="CI7" s="1163"/>
      <c r="CJ7" s="1163"/>
      <c r="CK7" s="1163"/>
      <c r="CL7" s="1164"/>
      <c r="CM7" s="1162"/>
      <c r="CN7" s="1163"/>
      <c r="CO7" s="1163"/>
      <c r="CP7" s="1163"/>
      <c r="CQ7" s="1164"/>
      <c r="CR7" s="1162"/>
      <c r="CS7" s="1163"/>
      <c r="CT7" s="1163"/>
      <c r="CU7" s="1163"/>
      <c r="CV7" s="1164"/>
      <c r="CW7" s="1162"/>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65"/>
      <c r="DW7" s="1166"/>
      <c r="DX7" s="1166"/>
      <c r="DY7" s="1166"/>
      <c r="DZ7" s="1167"/>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6"/>
      <c r="AL8" s="1147"/>
      <c r="AM8" s="1147"/>
      <c r="AN8" s="1147"/>
      <c r="AO8" s="1147"/>
      <c r="AP8" s="1147"/>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6"/>
      <c r="AL9" s="1147"/>
      <c r="AM9" s="1147"/>
      <c r="AN9" s="1147"/>
      <c r="AO9" s="1147"/>
      <c r="AP9" s="1147"/>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6"/>
      <c r="AL10" s="1147"/>
      <c r="AM10" s="1147"/>
      <c r="AN10" s="1147"/>
      <c r="AO10" s="1147"/>
      <c r="AP10" s="1147"/>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100"/>
      <c r="AG22" s="1101"/>
      <c r="AH22" s="1101"/>
      <c r="AI22" s="1101"/>
      <c r="AJ22" s="1102"/>
      <c r="AK22" s="1142"/>
      <c r="AL22" s="1143"/>
      <c r="AM22" s="1143"/>
      <c r="AN22" s="1143"/>
      <c r="AO22" s="1143"/>
      <c r="AP22" s="1143"/>
      <c r="AQ22" s="1143"/>
      <c r="AR22" s="1143"/>
      <c r="AS22" s="1143"/>
      <c r="AT22" s="1143"/>
      <c r="AU22" s="1144"/>
      <c r="AV22" s="1144"/>
      <c r="AW22" s="1144"/>
      <c r="AX22" s="1144"/>
      <c r="AY22" s="1145"/>
      <c r="AZ22" s="1093" t="s">
        <v>390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391</v>
      </c>
      <c r="B23" s="1001" t="s">
        <v>392</v>
      </c>
      <c r="C23" s="1002"/>
      <c r="D23" s="1002"/>
      <c r="E23" s="1002"/>
      <c r="F23" s="1002"/>
      <c r="G23" s="1002"/>
      <c r="H23" s="1002"/>
      <c r="I23" s="1002"/>
      <c r="J23" s="1002"/>
      <c r="K23" s="1002"/>
      <c r="L23" s="1002"/>
      <c r="M23" s="1002"/>
      <c r="N23" s="1002"/>
      <c r="O23" s="1002"/>
      <c r="P23" s="1012"/>
      <c r="Q23" s="1133">
        <v>3007</v>
      </c>
      <c r="R23" s="1127"/>
      <c r="S23" s="1127"/>
      <c r="T23" s="1127"/>
      <c r="U23" s="1127"/>
      <c r="V23" s="1127">
        <v>2908</v>
      </c>
      <c r="W23" s="1127"/>
      <c r="X23" s="1127"/>
      <c r="Y23" s="1127"/>
      <c r="Z23" s="1127"/>
      <c r="AA23" s="1127">
        <v>99</v>
      </c>
      <c r="AB23" s="1127"/>
      <c r="AC23" s="1127"/>
      <c r="AD23" s="1127"/>
      <c r="AE23" s="1134"/>
      <c r="AF23" s="1135">
        <v>67</v>
      </c>
      <c r="AG23" s="1127"/>
      <c r="AH23" s="1127"/>
      <c r="AI23" s="1127"/>
      <c r="AJ23" s="1136"/>
      <c r="AK23" s="1137"/>
      <c r="AL23" s="1138"/>
      <c r="AM23" s="1138"/>
      <c r="AN23" s="1138"/>
      <c r="AO23" s="1138"/>
      <c r="AP23" s="1127">
        <v>1706</v>
      </c>
      <c r="AQ23" s="1127"/>
      <c r="AR23" s="1127"/>
      <c r="AS23" s="1127"/>
      <c r="AT23" s="1127"/>
      <c r="AU23" s="1128"/>
      <c r="AV23" s="1128"/>
      <c r="AW23" s="1128"/>
      <c r="AX23" s="1128"/>
      <c r="AY23" s="1129"/>
      <c r="AZ23" s="1130" t="s">
        <v>393</v>
      </c>
      <c r="BA23" s="1131"/>
      <c r="BB23" s="1131"/>
      <c r="BC23" s="1131"/>
      <c r="BD23" s="1132"/>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6" t="s">
        <v>394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5" t="s">
        <v>395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372</v>
      </c>
      <c r="B26" s="1061"/>
      <c r="C26" s="1061"/>
      <c r="D26" s="1061"/>
      <c r="E26" s="1061"/>
      <c r="F26" s="1061"/>
      <c r="G26" s="1061"/>
      <c r="H26" s="1061"/>
      <c r="I26" s="1061"/>
      <c r="J26" s="1061"/>
      <c r="K26" s="1061"/>
      <c r="L26" s="1061"/>
      <c r="M26" s="1061"/>
      <c r="N26" s="1061"/>
      <c r="O26" s="1061"/>
      <c r="P26" s="1062"/>
      <c r="Q26" s="1066" t="s">
        <v>396</v>
      </c>
      <c r="R26" s="1067"/>
      <c r="S26" s="1067"/>
      <c r="T26" s="1067"/>
      <c r="U26" s="1068"/>
      <c r="V26" s="1066" t="s">
        <v>397</v>
      </c>
      <c r="W26" s="1067"/>
      <c r="X26" s="1067"/>
      <c r="Y26" s="1067"/>
      <c r="Z26" s="1068"/>
      <c r="AA26" s="1066" t="s">
        <v>398</v>
      </c>
      <c r="AB26" s="1067"/>
      <c r="AC26" s="1067"/>
      <c r="AD26" s="1067"/>
      <c r="AE26" s="1067"/>
      <c r="AF26" s="1121" t="s">
        <v>399</v>
      </c>
      <c r="AG26" s="1073"/>
      <c r="AH26" s="1073"/>
      <c r="AI26" s="1073"/>
      <c r="AJ26" s="1122"/>
      <c r="AK26" s="1067" t="s">
        <v>400</v>
      </c>
      <c r="AL26" s="1067"/>
      <c r="AM26" s="1067"/>
      <c r="AN26" s="1067"/>
      <c r="AO26" s="1068"/>
      <c r="AP26" s="1066" t="s">
        <v>401</v>
      </c>
      <c r="AQ26" s="1067"/>
      <c r="AR26" s="1067"/>
      <c r="AS26" s="1067"/>
      <c r="AT26" s="1068"/>
      <c r="AU26" s="1066" t="s">
        <v>402</v>
      </c>
      <c r="AV26" s="1067"/>
      <c r="AW26" s="1067"/>
      <c r="AX26" s="1067"/>
      <c r="AY26" s="1068"/>
      <c r="AZ26" s="1066" t="s">
        <v>403</v>
      </c>
      <c r="BA26" s="1067"/>
      <c r="BB26" s="1067"/>
      <c r="BC26" s="1067"/>
      <c r="BD26" s="1068"/>
      <c r="BE26" s="1066" t="s">
        <v>379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3"/>
      <c r="AG27" s="1076"/>
      <c r="AH27" s="1076"/>
      <c r="AI27" s="1076"/>
      <c r="AJ27" s="1124"/>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3" t="s">
        <v>404</v>
      </c>
      <c r="C28" s="1114"/>
      <c r="D28" s="1114"/>
      <c r="E28" s="1114"/>
      <c r="F28" s="1114"/>
      <c r="G28" s="1114"/>
      <c r="H28" s="1114"/>
      <c r="I28" s="1114"/>
      <c r="J28" s="1114"/>
      <c r="K28" s="1114"/>
      <c r="L28" s="1114"/>
      <c r="M28" s="1114"/>
      <c r="N28" s="1114"/>
      <c r="O28" s="1114"/>
      <c r="P28" s="1115"/>
      <c r="Q28" s="1116">
        <v>395</v>
      </c>
      <c r="R28" s="1117"/>
      <c r="S28" s="1117"/>
      <c r="T28" s="1117"/>
      <c r="U28" s="1117"/>
      <c r="V28" s="1117">
        <v>388</v>
      </c>
      <c r="W28" s="1117"/>
      <c r="X28" s="1117"/>
      <c r="Y28" s="1117"/>
      <c r="Z28" s="1117"/>
      <c r="AA28" s="1117">
        <v>7</v>
      </c>
      <c r="AB28" s="1117"/>
      <c r="AC28" s="1117"/>
      <c r="AD28" s="1117"/>
      <c r="AE28" s="1118"/>
      <c r="AF28" s="1119">
        <v>7</v>
      </c>
      <c r="AG28" s="1117"/>
      <c r="AH28" s="1117"/>
      <c r="AI28" s="1117"/>
      <c r="AJ28" s="1120"/>
      <c r="AK28" s="1107">
        <v>46</v>
      </c>
      <c r="AL28" s="1108"/>
      <c r="AM28" s="1108"/>
      <c r="AN28" s="1108"/>
      <c r="AO28" s="1108"/>
      <c r="AP28" s="1108" t="s">
        <v>586</v>
      </c>
      <c r="AQ28" s="1108"/>
      <c r="AR28" s="1108"/>
      <c r="AS28" s="1108"/>
      <c r="AT28" s="1108"/>
      <c r="AU28" s="1108" t="s">
        <v>587</v>
      </c>
      <c r="AV28" s="1108"/>
      <c r="AW28" s="1108"/>
      <c r="AX28" s="1108"/>
      <c r="AY28" s="1108"/>
      <c r="AZ28" s="1109" t="s">
        <v>588</v>
      </c>
      <c r="BA28" s="1109"/>
      <c r="BB28" s="1109"/>
      <c r="BC28" s="1109"/>
      <c r="BD28" s="1109"/>
      <c r="BE28" s="1111"/>
      <c r="BF28" s="1111"/>
      <c r="BG28" s="1111"/>
      <c r="BH28" s="1111"/>
      <c r="BI28" s="1112"/>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405</v>
      </c>
      <c r="C29" s="1096"/>
      <c r="D29" s="1096"/>
      <c r="E29" s="1096"/>
      <c r="F29" s="1096"/>
      <c r="G29" s="1096"/>
      <c r="H29" s="1096"/>
      <c r="I29" s="1096"/>
      <c r="J29" s="1096"/>
      <c r="K29" s="1096"/>
      <c r="L29" s="1096"/>
      <c r="M29" s="1096"/>
      <c r="N29" s="1096"/>
      <c r="O29" s="1096"/>
      <c r="P29" s="1097"/>
      <c r="Q29" s="1103">
        <v>88</v>
      </c>
      <c r="R29" s="1104"/>
      <c r="S29" s="1104"/>
      <c r="T29" s="1104"/>
      <c r="U29" s="1104"/>
      <c r="V29" s="1104">
        <v>88</v>
      </c>
      <c r="W29" s="1104"/>
      <c r="X29" s="1104"/>
      <c r="Y29" s="1104"/>
      <c r="Z29" s="1104"/>
      <c r="AA29" s="1104">
        <v>0</v>
      </c>
      <c r="AB29" s="1104"/>
      <c r="AC29" s="1104"/>
      <c r="AD29" s="1104"/>
      <c r="AE29" s="1105"/>
      <c r="AF29" s="1100">
        <v>0</v>
      </c>
      <c r="AG29" s="1101"/>
      <c r="AH29" s="1101"/>
      <c r="AI29" s="1101"/>
      <c r="AJ29" s="1102"/>
      <c r="AK29" s="1044">
        <v>59</v>
      </c>
      <c r="AL29" s="1035"/>
      <c r="AM29" s="1035"/>
      <c r="AN29" s="1035"/>
      <c r="AO29" s="1035"/>
      <c r="AP29" s="1035" t="s">
        <v>589</v>
      </c>
      <c r="AQ29" s="1035"/>
      <c r="AR29" s="1035"/>
      <c r="AS29" s="1035"/>
      <c r="AT29" s="1035"/>
      <c r="AU29" s="1035" t="s">
        <v>590</v>
      </c>
      <c r="AV29" s="1035"/>
      <c r="AW29" s="1035"/>
      <c r="AX29" s="1035"/>
      <c r="AY29" s="1035"/>
      <c r="AZ29" s="1106" t="s">
        <v>588</v>
      </c>
      <c r="BA29" s="1106"/>
      <c r="BB29" s="1106"/>
      <c r="BC29" s="1106"/>
      <c r="BD29" s="1106"/>
      <c r="BE29" s="1036"/>
      <c r="BF29" s="1036"/>
      <c r="BG29" s="1036"/>
      <c r="BH29" s="1036"/>
      <c r="BI29" s="1037"/>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406</v>
      </c>
      <c r="C30" s="1096"/>
      <c r="D30" s="1096"/>
      <c r="E30" s="1096"/>
      <c r="F30" s="1096"/>
      <c r="G30" s="1096"/>
      <c r="H30" s="1096"/>
      <c r="I30" s="1096"/>
      <c r="J30" s="1096"/>
      <c r="K30" s="1096"/>
      <c r="L30" s="1096"/>
      <c r="M30" s="1096"/>
      <c r="N30" s="1096"/>
      <c r="O30" s="1096"/>
      <c r="P30" s="1097"/>
      <c r="Q30" s="1103">
        <v>457</v>
      </c>
      <c r="R30" s="1104"/>
      <c r="S30" s="1104"/>
      <c r="T30" s="1104"/>
      <c r="U30" s="1104"/>
      <c r="V30" s="1104">
        <v>428</v>
      </c>
      <c r="W30" s="1104"/>
      <c r="X30" s="1104"/>
      <c r="Y30" s="1104"/>
      <c r="Z30" s="1104"/>
      <c r="AA30" s="1104">
        <v>29</v>
      </c>
      <c r="AB30" s="1104"/>
      <c r="AC30" s="1104"/>
      <c r="AD30" s="1104"/>
      <c r="AE30" s="1105"/>
      <c r="AF30" s="1100">
        <v>29</v>
      </c>
      <c r="AG30" s="1101"/>
      <c r="AH30" s="1101"/>
      <c r="AI30" s="1101"/>
      <c r="AJ30" s="1102"/>
      <c r="AK30" s="1044">
        <v>73</v>
      </c>
      <c r="AL30" s="1035"/>
      <c r="AM30" s="1035"/>
      <c r="AN30" s="1035"/>
      <c r="AO30" s="1035"/>
      <c r="AP30" s="1035" t="s">
        <v>588</v>
      </c>
      <c r="AQ30" s="1035"/>
      <c r="AR30" s="1035"/>
      <c r="AS30" s="1035"/>
      <c r="AT30" s="1035"/>
      <c r="AU30" s="1110" t="s">
        <v>588</v>
      </c>
      <c r="AV30" s="1035"/>
      <c r="AW30" s="1035"/>
      <c r="AX30" s="1035"/>
      <c r="AY30" s="1035"/>
      <c r="AZ30" s="1106" t="s">
        <v>591</v>
      </c>
      <c r="BA30" s="1106"/>
      <c r="BB30" s="1106"/>
      <c r="BC30" s="1106"/>
      <c r="BD30" s="1106"/>
      <c r="BE30" s="1036"/>
      <c r="BF30" s="1036"/>
      <c r="BG30" s="1036"/>
      <c r="BH30" s="1036"/>
      <c r="BI30" s="1037"/>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407</v>
      </c>
      <c r="C31" s="1096"/>
      <c r="D31" s="1096"/>
      <c r="E31" s="1096"/>
      <c r="F31" s="1096"/>
      <c r="G31" s="1096"/>
      <c r="H31" s="1096"/>
      <c r="I31" s="1096"/>
      <c r="J31" s="1096"/>
      <c r="K31" s="1096"/>
      <c r="L31" s="1096"/>
      <c r="M31" s="1096"/>
      <c r="N31" s="1096"/>
      <c r="O31" s="1096"/>
      <c r="P31" s="1097"/>
      <c r="Q31" s="1103">
        <v>1</v>
      </c>
      <c r="R31" s="1104"/>
      <c r="S31" s="1104"/>
      <c r="T31" s="1104"/>
      <c r="U31" s="1104"/>
      <c r="V31" s="1104">
        <v>1</v>
      </c>
      <c r="W31" s="1104"/>
      <c r="X31" s="1104"/>
      <c r="Y31" s="1104"/>
      <c r="Z31" s="1104"/>
      <c r="AA31" s="1104">
        <v>0</v>
      </c>
      <c r="AB31" s="1104"/>
      <c r="AC31" s="1104"/>
      <c r="AD31" s="1104"/>
      <c r="AE31" s="1105"/>
      <c r="AF31" s="1100">
        <v>0</v>
      </c>
      <c r="AG31" s="1101"/>
      <c r="AH31" s="1101"/>
      <c r="AI31" s="1101"/>
      <c r="AJ31" s="1102"/>
      <c r="AK31" s="1044" t="s">
        <v>588</v>
      </c>
      <c r="AL31" s="1035"/>
      <c r="AM31" s="1035"/>
      <c r="AN31" s="1035"/>
      <c r="AO31" s="1035"/>
      <c r="AP31" s="1035" t="s">
        <v>588</v>
      </c>
      <c r="AQ31" s="1035"/>
      <c r="AR31" s="1035"/>
      <c r="AS31" s="1035"/>
      <c r="AT31" s="1035"/>
      <c r="AU31" s="1035" t="s">
        <v>588</v>
      </c>
      <c r="AV31" s="1035"/>
      <c r="AW31" s="1035"/>
      <c r="AX31" s="1035"/>
      <c r="AY31" s="1035"/>
      <c r="AZ31" s="1106" t="s">
        <v>588</v>
      </c>
      <c r="BA31" s="1106"/>
      <c r="BB31" s="1106"/>
      <c r="BC31" s="1106"/>
      <c r="BD31" s="1106"/>
      <c r="BE31" s="1036"/>
      <c r="BF31" s="1036"/>
      <c r="BG31" s="1036"/>
      <c r="BH31" s="1036"/>
      <c r="BI31" s="1037"/>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408</v>
      </c>
      <c r="C32" s="1096"/>
      <c r="D32" s="1096"/>
      <c r="E32" s="1096"/>
      <c r="F32" s="1096"/>
      <c r="G32" s="1096"/>
      <c r="H32" s="1096"/>
      <c r="I32" s="1096"/>
      <c r="J32" s="1096"/>
      <c r="K32" s="1096"/>
      <c r="L32" s="1096"/>
      <c r="M32" s="1096"/>
      <c r="N32" s="1096"/>
      <c r="O32" s="1096"/>
      <c r="P32" s="1097"/>
      <c r="Q32" s="1103">
        <v>81</v>
      </c>
      <c r="R32" s="1104"/>
      <c r="S32" s="1104"/>
      <c r="T32" s="1104"/>
      <c r="U32" s="1104"/>
      <c r="V32" s="1104">
        <v>76</v>
      </c>
      <c r="W32" s="1104"/>
      <c r="X32" s="1104"/>
      <c r="Y32" s="1104"/>
      <c r="Z32" s="1104"/>
      <c r="AA32" s="1104">
        <v>5</v>
      </c>
      <c r="AB32" s="1104"/>
      <c r="AC32" s="1104"/>
      <c r="AD32" s="1104"/>
      <c r="AE32" s="1105"/>
      <c r="AF32" s="1100">
        <v>4</v>
      </c>
      <c r="AG32" s="1101"/>
      <c r="AH32" s="1101"/>
      <c r="AI32" s="1101"/>
      <c r="AJ32" s="1102"/>
      <c r="AK32" s="1044">
        <v>21</v>
      </c>
      <c r="AL32" s="1035"/>
      <c r="AM32" s="1035"/>
      <c r="AN32" s="1035"/>
      <c r="AO32" s="1035"/>
      <c r="AP32" s="1035">
        <v>154</v>
      </c>
      <c r="AQ32" s="1035"/>
      <c r="AR32" s="1035"/>
      <c r="AS32" s="1035"/>
      <c r="AT32" s="1035"/>
      <c r="AU32" s="1035">
        <v>154</v>
      </c>
      <c r="AV32" s="1035"/>
      <c r="AW32" s="1035"/>
      <c r="AX32" s="1035"/>
      <c r="AY32" s="1035"/>
      <c r="AZ32" s="1106" t="s">
        <v>588</v>
      </c>
      <c r="BA32" s="1106"/>
      <c r="BB32" s="1106"/>
      <c r="BC32" s="1106"/>
      <c r="BD32" s="1106"/>
      <c r="BE32" s="1036" t="s">
        <v>409</v>
      </c>
      <c r="BF32" s="1036"/>
      <c r="BG32" s="1036"/>
      <c r="BH32" s="1036"/>
      <c r="BI32" s="1037"/>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410</v>
      </c>
      <c r="C33" s="1096"/>
      <c r="D33" s="1096"/>
      <c r="E33" s="1096"/>
      <c r="F33" s="1096"/>
      <c r="G33" s="1096"/>
      <c r="H33" s="1096"/>
      <c r="I33" s="1096"/>
      <c r="J33" s="1096"/>
      <c r="K33" s="1096"/>
      <c r="L33" s="1096"/>
      <c r="M33" s="1096"/>
      <c r="N33" s="1096"/>
      <c r="O33" s="1096"/>
      <c r="P33" s="1097"/>
      <c r="Q33" s="1103">
        <v>196</v>
      </c>
      <c r="R33" s="1104"/>
      <c r="S33" s="1104"/>
      <c r="T33" s="1104"/>
      <c r="U33" s="1104"/>
      <c r="V33" s="1104">
        <v>190</v>
      </c>
      <c r="W33" s="1104"/>
      <c r="X33" s="1104"/>
      <c r="Y33" s="1104"/>
      <c r="Z33" s="1104"/>
      <c r="AA33" s="1104">
        <v>6</v>
      </c>
      <c r="AB33" s="1104"/>
      <c r="AC33" s="1104"/>
      <c r="AD33" s="1104"/>
      <c r="AE33" s="1105"/>
      <c r="AF33" s="1100">
        <v>6</v>
      </c>
      <c r="AG33" s="1101"/>
      <c r="AH33" s="1101"/>
      <c r="AI33" s="1101"/>
      <c r="AJ33" s="1102"/>
      <c r="AK33" s="1044">
        <v>116</v>
      </c>
      <c r="AL33" s="1035"/>
      <c r="AM33" s="1035"/>
      <c r="AN33" s="1035"/>
      <c r="AO33" s="1035"/>
      <c r="AP33" s="1035">
        <v>931</v>
      </c>
      <c r="AQ33" s="1035"/>
      <c r="AR33" s="1035"/>
      <c r="AS33" s="1035"/>
      <c r="AT33" s="1035"/>
      <c r="AU33" s="1035">
        <v>931</v>
      </c>
      <c r="AV33" s="1035"/>
      <c r="AW33" s="1035"/>
      <c r="AX33" s="1035"/>
      <c r="AY33" s="1035"/>
      <c r="AZ33" s="1106" t="s">
        <v>592</v>
      </c>
      <c r="BA33" s="1106"/>
      <c r="BB33" s="1106"/>
      <c r="BC33" s="1106"/>
      <c r="BD33" s="1106"/>
      <c r="BE33" s="1036" t="s">
        <v>409</v>
      </c>
      <c r="BF33" s="1036"/>
      <c r="BG33" s="1036"/>
      <c r="BH33" s="1036"/>
      <c r="BI33" s="1037"/>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4"/>
      <c r="AL34" s="1035"/>
      <c r="AM34" s="1035"/>
      <c r="AN34" s="1035"/>
      <c r="AO34" s="1035"/>
      <c r="AP34" s="1035"/>
      <c r="AQ34" s="1035"/>
      <c r="AR34" s="1035"/>
      <c r="AS34" s="1035"/>
      <c r="AT34" s="1035"/>
      <c r="AU34" s="1035"/>
      <c r="AV34" s="1035"/>
      <c r="AW34" s="1035"/>
      <c r="AX34" s="1035"/>
      <c r="AY34" s="1035"/>
      <c r="AZ34" s="1106"/>
      <c r="BA34" s="1106"/>
      <c r="BB34" s="1106"/>
      <c r="BC34" s="1106"/>
      <c r="BD34" s="1106"/>
      <c r="BE34" s="1036"/>
      <c r="BF34" s="1036"/>
      <c r="BG34" s="1036"/>
      <c r="BH34" s="1036"/>
      <c r="BI34" s="1037"/>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4"/>
      <c r="AL35" s="1035"/>
      <c r="AM35" s="1035"/>
      <c r="AN35" s="1035"/>
      <c r="AO35" s="1035"/>
      <c r="AP35" s="1035"/>
      <c r="AQ35" s="1035"/>
      <c r="AR35" s="1035"/>
      <c r="AS35" s="1035"/>
      <c r="AT35" s="1035"/>
      <c r="AU35" s="1035"/>
      <c r="AV35" s="1035"/>
      <c r="AW35" s="1035"/>
      <c r="AX35" s="1035"/>
      <c r="AY35" s="1035"/>
      <c r="AZ35" s="1106"/>
      <c r="BA35" s="1106"/>
      <c r="BB35" s="1106"/>
      <c r="BC35" s="1106"/>
      <c r="BD35" s="1106"/>
      <c r="BE35" s="1036"/>
      <c r="BF35" s="1036"/>
      <c r="BG35" s="1036"/>
      <c r="BH35" s="1036"/>
      <c r="BI35" s="1037"/>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4"/>
      <c r="AL36" s="1035"/>
      <c r="AM36" s="1035"/>
      <c r="AN36" s="1035"/>
      <c r="AO36" s="1035"/>
      <c r="AP36" s="1035"/>
      <c r="AQ36" s="1035"/>
      <c r="AR36" s="1035"/>
      <c r="AS36" s="1035"/>
      <c r="AT36" s="1035"/>
      <c r="AU36" s="1035"/>
      <c r="AV36" s="1035"/>
      <c r="AW36" s="1035"/>
      <c r="AX36" s="1035"/>
      <c r="AY36" s="1035"/>
      <c r="AZ36" s="1106"/>
      <c r="BA36" s="1106"/>
      <c r="BB36" s="1106"/>
      <c r="BC36" s="1106"/>
      <c r="BD36" s="1106"/>
      <c r="BE36" s="1036"/>
      <c r="BF36" s="1036"/>
      <c r="BG36" s="1036"/>
      <c r="BH36" s="1036"/>
      <c r="BI36" s="1037"/>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4"/>
      <c r="AL37" s="1035"/>
      <c r="AM37" s="1035"/>
      <c r="AN37" s="1035"/>
      <c r="AO37" s="1035"/>
      <c r="AP37" s="1035"/>
      <c r="AQ37" s="1035"/>
      <c r="AR37" s="1035"/>
      <c r="AS37" s="1035"/>
      <c r="AT37" s="1035"/>
      <c r="AU37" s="1035"/>
      <c r="AV37" s="1035"/>
      <c r="AW37" s="1035"/>
      <c r="AX37" s="1035"/>
      <c r="AY37" s="1035"/>
      <c r="AZ37" s="1106"/>
      <c r="BA37" s="1106"/>
      <c r="BB37" s="1106"/>
      <c r="BC37" s="1106"/>
      <c r="BD37" s="1106"/>
      <c r="BE37" s="1036"/>
      <c r="BF37" s="1036"/>
      <c r="BG37" s="1036"/>
      <c r="BH37" s="1036"/>
      <c r="BI37" s="1037"/>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4"/>
      <c r="AL38" s="1035"/>
      <c r="AM38" s="1035"/>
      <c r="AN38" s="1035"/>
      <c r="AO38" s="1035"/>
      <c r="AP38" s="1035"/>
      <c r="AQ38" s="1035"/>
      <c r="AR38" s="1035"/>
      <c r="AS38" s="1035"/>
      <c r="AT38" s="1035"/>
      <c r="AU38" s="1035"/>
      <c r="AV38" s="1035"/>
      <c r="AW38" s="1035"/>
      <c r="AX38" s="1035"/>
      <c r="AY38" s="1035"/>
      <c r="AZ38" s="1106"/>
      <c r="BA38" s="1106"/>
      <c r="BB38" s="1106"/>
      <c r="BC38" s="1106"/>
      <c r="BD38" s="1106"/>
      <c r="BE38" s="1036"/>
      <c r="BF38" s="1036"/>
      <c r="BG38" s="1036"/>
      <c r="BH38" s="1036"/>
      <c r="BI38" s="1037"/>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4"/>
      <c r="AL39" s="1035"/>
      <c r="AM39" s="1035"/>
      <c r="AN39" s="1035"/>
      <c r="AO39" s="1035"/>
      <c r="AP39" s="1035"/>
      <c r="AQ39" s="1035"/>
      <c r="AR39" s="1035"/>
      <c r="AS39" s="1035"/>
      <c r="AT39" s="1035"/>
      <c r="AU39" s="1035"/>
      <c r="AV39" s="1035"/>
      <c r="AW39" s="1035"/>
      <c r="AX39" s="1035"/>
      <c r="AY39" s="1035"/>
      <c r="AZ39" s="1106"/>
      <c r="BA39" s="1106"/>
      <c r="BB39" s="1106"/>
      <c r="BC39" s="1106"/>
      <c r="BD39" s="1106"/>
      <c r="BE39" s="1036"/>
      <c r="BF39" s="1036"/>
      <c r="BG39" s="1036"/>
      <c r="BH39" s="1036"/>
      <c r="BI39" s="1037"/>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4"/>
      <c r="AL40" s="1035"/>
      <c r="AM40" s="1035"/>
      <c r="AN40" s="1035"/>
      <c r="AO40" s="1035"/>
      <c r="AP40" s="1035"/>
      <c r="AQ40" s="1035"/>
      <c r="AR40" s="1035"/>
      <c r="AS40" s="1035"/>
      <c r="AT40" s="1035"/>
      <c r="AU40" s="1035"/>
      <c r="AV40" s="1035"/>
      <c r="AW40" s="1035"/>
      <c r="AX40" s="1035"/>
      <c r="AY40" s="1035"/>
      <c r="AZ40" s="1106"/>
      <c r="BA40" s="1106"/>
      <c r="BB40" s="1106"/>
      <c r="BC40" s="1106"/>
      <c r="BD40" s="1106"/>
      <c r="BE40" s="1036"/>
      <c r="BF40" s="1036"/>
      <c r="BG40" s="1036"/>
      <c r="BH40" s="1036"/>
      <c r="BI40" s="1037"/>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4"/>
      <c r="AL41" s="1035"/>
      <c r="AM41" s="1035"/>
      <c r="AN41" s="1035"/>
      <c r="AO41" s="1035"/>
      <c r="AP41" s="1035"/>
      <c r="AQ41" s="1035"/>
      <c r="AR41" s="1035"/>
      <c r="AS41" s="1035"/>
      <c r="AT41" s="1035"/>
      <c r="AU41" s="1035"/>
      <c r="AV41" s="1035"/>
      <c r="AW41" s="1035"/>
      <c r="AX41" s="1035"/>
      <c r="AY41" s="1035"/>
      <c r="AZ41" s="1106"/>
      <c r="BA41" s="1106"/>
      <c r="BB41" s="1106"/>
      <c r="BC41" s="1106"/>
      <c r="BD41" s="1106"/>
      <c r="BE41" s="1036"/>
      <c r="BF41" s="1036"/>
      <c r="BG41" s="1036"/>
      <c r="BH41" s="1036"/>
      <c r="BI41" s="1037"/>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4"/>
      <c r="AL42" s="1035"/>
      <c r="AM42" s="1035"/>
      <c r="AN42" s="1035"/>
      <c r="AO42" s="1035"/>
      <c r="AP42" s="1035"/>
      <c r="AQ42" s="1035"/>
      <c r="AR42" s="1035"/>
      <c r="AS42" s="1035"/>
      <c r="AT42" s="1035"/>
      <c r="AU42" s="1035"/>
      <c r="AV42" s="1035"/>
      <c r="AW42" s="1035"/>
      <c r="AX42" s="1035"/>
      <c r="AY42" s="1035"/>
      <c r="AZ42" s="1106"/>
      <c r="BA42" s="1106"/>
      <c r="BB42" s="1106"/>
      <c r="BC42" s="1106"/>
      <c r="BD42" s="1106"/>
      <c r="BE42" s="1036"/>
      <c r="BF42" s="1036"/>
      <c r="BG42" s="1036"/>
      <c r="BH42" s="1036"/>
      <c r="BI42" s="1037"/>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4"/>
      <c r="AL43" s="1035"/>
      <c r="AM43" s="1035"/>
      <c r="AN43" s="1035"/>
      <c r="AO43" s="1035"/>
      <c r="AP43" s="1035"/>
      <c r="AQ43" s="1035"/>
      <c r="AR43" s="1035"/>
      <c r="AS43" s="1035"/>
      <c r="AT43" s="1035"/>
      <c r="AU43" s="1035"/>
      <c r="AV43" s="1035"/>
      <c r="AW43" s="1035"/>
      <c r="AX43" s="1035"/>
      <c r="AY43" s="1035"/>
      <c r="AZ43" s="1106"/>
      <c r="BA43" s="1106"/>
      <c r="BB43" s="1106"/>
      <c r="BC43" s="1106"/>
      <c r="BD43" s="1106"/>
      <c r="BE43" s="1036"/>
      <c r="BF43" s="1036"/>
      <c r="BG43" s="1036"/>
      <c r="BH43" s="1036"/>
      <c r="BI43" s="1037"/>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4"/>
      <c r="AL44" s="1035"/>
      <c r="AM44" s="1035"/>
      <c r="AN44" s="1035"/>
      <c r="AO44" s="1035"/>
      <c r="AP44" s="1035"/>
      <c r="AQ44" s="1035"/>
      <c r="AR44" s="1035"/>
      <c r="AS44" s="1035"/>
      <c r="AT44" s="1035"/>
      <c r="AU44" s="1035"/>
      <c r="AV44" s="1035"/>
      <c r="AW44" s="1035"/>
      <c r="AX44" s="1035"/>
      <c r="AY44" s="1035"/>
      <c r="AZ44" s="1106"/>
      <c r="BA44" s="1106"/>
      <c r="BB44" s="1106"/>
      <c r="BC44" s="1106"/>
      <c r="BD44" s="1106"/>
      <c r="BE44" s="1036"/>
      <c r="BF44" s="1036"/>
      <c r="BG44" s="1036"/>
      <c r="BH44" s="1036"/>
      <c r="BI44" s="1037"/>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4"/>
      <c r="AL45" s="1035"/>
      <c r="AM45" s="1035"/>
      <c r="AN45" s="1035"/>
      <c r="AO45" s="1035"/>
      <c r="AP45" s="1035"/>
      <c r="AQ45" s="1035"/>
      <c r="AR45" s="1035"/>
      <c r="AS45" s="1035"/>
      <c r="AT45" s="1035"/>
      <c r="AU45" s="1035"/>
      <c r="AV45" s="1035"/>
      <c r="AW45" s="1035"/>
      <c r="AX45" s="1035"/>
      <c r="AY45" s="1035"/>
      <c r="AZ45" s="1106"/>
      <c r="BA45" s="1106"/>
      <c r="BB45" s="1106"/>
      <c r="BC45" s="1106"/>
      <c r="BD45" s="1106"/>
      <c r="BE45" s="1036"/>
      <c r="BF45" s="1036"/>
      <c r="BG45" s="1036"/>
      <c r="BH45" s="1036"/>
      <c r="BI45" s="1037"/>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4"/>
      <c r="AL46" s="1035"/>
      <c r="AM46" s="1035"/>
      <c r="AN46" s="1035"/>
      <c r="AO46" s="1035"/>
      <c r="AP46" s="1035"/>
      <c r="AQ46" s="1035"/>
      <c r="AR46" s="1035"/>
      <c r="AS46" s="1035"/>
      <c r="AT46" s="1035"/>
      <c r="AU46" s="1035"/>
      <c r="AV46" s="1035"/>
      <c r="AW46" s="1035"/>
      <c r="AX46" s="1035"/>
      <c r="AY46" s="1035"/>
      <c r="AZ46" s="1106"/>
      <c r="BA46" s="1106"/>
      <c r="BB46" s="1106"/>
      <c r="BC46" s="1106"/>
      <c r="BD46" s="1106"/>
      <c r="BE46" s="1036"/>
      <c r="BF46" s="1036"/>
      <c r="BG46" s="1036"/>
      <c r="BH46" s="1036"/>
      <c r="BI46" s="1037"/>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4"/>
      <c r="AL47" s="1035"/>
      <c r="AM47" s="1035"/>
      <c r="AN47" s="1035"/>
      <c r="AO47" s="1035"/>
      <c r="AP47" s="1035"/>
      <c r="AQ47" s="1035"/>
      <c r="AR47" s="1035"/>
      <c r="AS47" s="1035"/>
      <c r="AT47" s="1035"/>
      <c r="AU47" s="1035"/>
      <c r="AV47" s="1035"/>
      <c r="AW47" s="1035"/>
      <c r="AX47" s="1035"/>
      <c r="AY47" s="1035"/>
      <c r="AZ47" s="1106"/>
      <c r="BA47" s="1106"/>
      <c r="BB47" s="1106"/>
      <c r="BC47" s="1106"/>
      <c r="BD47" s="1106"/>
      <c r="BE47" s="1036"/>
      <c r="BF47" s="1036"/>
      <c r="BG47" s="1036"/>
      <c r="BH47" s="1036"/>
      <c r="BI47" s="1037"/>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4"/>
      <c r="AL48" s="1035"/>
      <c r="AM48" s="1035"/>
      <c r="AN48" s="1035"/>
      <c r="AO48" s="1035"/>
      <c r="AP48" s="1035"/>
      <c r="AQ48" s="1035"/>
      <c r="AR48" s="1035"/>
      <c r="AS48" s="1035"/>
      <c r="AT48" s="1035"/>
      <c r="AU48" s="1035"/>
      <c r="AV48" s="1035"/>
      <c r="AW48" s="1035"/>
      <c r="AX48" s="1035"/>
      <c r="AY48" s="1035"/>
      <c r="AZ48" s="1106"/>
      <c r="BA48" s="1106"/>
      <c r="BB48" s="1106"/>
      <c r="BC48" s="1106"/>
      <c r="BD48" s="1106"/>
      <c r="BE48" s="1036"/>
      <c r="BF48" s="1036"/>
      <c r="BG48" s="1036"/>
      <c r="BH48" s="1036"/>
      <c r="BI48" s="1037"/>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4"/>
      <c r="AL49" s="1035"/>
      <c r="AM49" s="1035"/>
      <c r="AN49" s="1035"/>
      <c r="AO49" s="1035"/>
      <c r="AP49" s="1035"/>
      <c r="AQ49" s="1035"/>
      <c r="AR49" s="1035"/>
      <c r="AS49" s="1035"/>
      <c r="AT49" s="1035"/>
      <c r="AU49" s="1035"/>
      <c r="AV49" s="1035"/>
      <c r="AW49" s="1035"/>
      <c r="AX49" s="1035"/>
      <c r="AY49" s="1035"/>
      <c r="AZ49" s="1106"/>
      <c r="BA49" s="1106"/>
      <c r="BB49" s="1106"/>
      <c r="BC49" s="1106"/>
      <c r="BD49" s="1106"/>
      <c r="BE49" s="1036"/>
      <c r="BF49" s="1036"/>
      <c r="BG49" s="1036"/>
      <c r="BH49" s="1036"/>
      <c r="BI49" s="1037"/>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6"/>
      <c r="BF50" s="1036"/>
      <c r="BG50" s="1036"/>
      <c r="BH50" s="1036"/>
      <c r="BI50" s="1037"/>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6"/>
      <c r="BF51" s="1036"/>
      <c r="BG51" s="1036"/>
      <c r="BH51" s="1036"/>
      <c r="BI51" s="1037"/>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6"/>
      <c r="BF52" s="1036"/>
      <c r="BG52" s="1036"/>
      <c r="BH52" s="1036"/>
      <c r="BI52" s="1037"/>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6"/>
      <c r="BF53" s="1036"/>
      <c r="BG53" s="1036"/>
      <c r="BH53" s="1036"/>
      <c r="BI53" s="1037"/>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6"/>
      <c r="BF54" s="1036"/>
      <c r="BG54" s="1036"/>
      <c r="BH54" s="1036"/>
      <c r="BI54" s="1037"/>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6"/>
      <c r="BF55" s="1036"/>
      <c r="BG55" s="1036"/>
      <c r="BH55" s="1036"/>
      <c r="BI55" s="1037"/>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6"/>
      <c r="BF56" s="1036"/>
      <c r="BG56" s="1036"/>
      <c r="BH56" s="1036"/>
      <c r="BI56" s="1037"/>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6"/>
      <c r="BF57" s="1036"/>
      <c r="BG57" s="1036"/>
      <c r="BH57" s="1036"/>
      <c r="BI57" s="1037"/>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6"/>
      <c r="BF58" s="1036"/>
      <c r="BG58" s="1036"/>
      <c r="BH58" s="1036"/>
      <c r="BI58" s="1037"/>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6"/>
      <c r="BF59" s="1036"/>
      <c r="BG59" s="1036"/>
      <c r="BH59" s="1036"/>
      <c r="BI59" s="1037"/>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6"/>
      <c r="BF60" s="1036"/>
      <c r="BG60" s="1036"/>
      <c r="BH60" s="1036"/>
      <c r="BI60" s="1037"/>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6"/>
      <c r="BF61" s="1036"/>
      <c r="BG61" s="1036"/>
      <c r="BH61" s="1036"/>
      <c r="BI61" s="1037"/>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6"/>
      <c r="BF62" s="1036"/>
      <c r="BG62" s="1036"/>
      <c r="BH62" s="1036"/>
      <c r="BI62" s="1037"/>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391</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5"/>
      <c r="AF63" s="1086">
        <v>47</v>
      </c>
      <c r="AG63" s="1023"/>
      <c r="AH63" s="1023"/>
      <c r="AI63" s="1023"/>
      <c r="AJ63" s="1087"/>
      <c r="AK63" s="1088"/>
      <c r="AL63" s="1027"/>
      <c r="AM63" s="1027"/>
      <c r="AN63" s="1027"/>
      <c r="AO63" s="1027"/>
      <c r="AP63" s="1023"/>
      <c r="AQ63" s="1023"/>
      <c r="AR63" s="1023"/>
      <c r="AS63" s="1023"/>
      <c r="AT63" s="1023"/>
      <c r="AU63" s="1023"/>
      <c r="AV63" s="1023"/>
      <c r="AW63" s="1023"/>
      <c r="AX63" s="1023"/>
      <c r="AY63" s="1023"/>
      <c r="AZ63" s="1082"/>
      <c r="BA63" s="1082"/>
      <c r="BB63" s="1082"/>
      <c r="BC63" s="1082"/>
      <c r="BD63" s="1082"/>
      <c r="BE63" s="1024"/>
      <c r="BF63" s="1024"/>
      <c r="BG63" s="1024"/>
      <c r="BH63" s="1024"/>
      <c r="BI63" s="1025"/>
      <c r="BJ63" s="1083" t="s">
        <v>413</v>
      </c>
      <c r="BK63" s="1017"/>
      <c r="BL63" s="1017"/>
      <c r="BM63" s="1017"/>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415</v>
      </c>
      <c r="B66" s="1061"/>
      <c r="C66" s="1061"/>
      <c r="D66" s="1061"/>
      <c r="E66" s="1061"/>
      <c r="F66" s="1061"/>
      <c r="G66" s="1061"/>
      <c r="H66" s="1061"/>
      <c r="I66" s="1061"/>
      <c r="J66" s="1061"/>
      <c r="K66" s="1061"/>
      <c r="L66" s="1061"/>
      <c r="M66" s="1061"/>
      <c r="N66" s="1061"/>
      <c r="O66" s="1061"/>
      <c r="P66" s="1062"/>
      <c r="Q66" s="1066" t="s">
        <v>416</v>
      </c>
      <c r="R66" s="1067"/>
      <c r="S66" s="1067"/>
      <c r="T66" s="1067"/>
      <c r="U66" s="1068"/>
      <c r="V66" s="1066" t="s">
        <v>417</v>
      </c>
      <c r="W66" s="1067"/>
      <c r="X66" s="1067"/>
      <c r="Y66" s="1067"/>
      <c r="Z66" s="1068"/>
      <c r="AA66" s="1066" t="s">
        <v>418</v>
      </c>
      <c r="AB66" s="1067"/>
      <c r="AC66" s="1067"/>
      <c r="AD66" s="1067"/>
      <c r="AE66" s="1068"/>
      <c r="AF66" s="1072" t="s">
        <v>419</v>
      </c>
      <c r="AG66" s="1073"/>
      <c r="AH66" s="1073"/>
      <c r="AI66" s="1073"/>
      <c r="AJ66" s="1074"/>
      <c r="AK66" s="1066" t="s">
        <v>420</v>
      </c>
      <c r="AL66" s="1061"/>
      <c r="AM66" s="1061"/>
      <c r="AN66" s="1061"/>
      <c r="AO66" s="1062"/>
      <c r="AP66" s="1066" t="s">
        <v>421</v>
      </c>
      <c r="AQ66" s="1067"/>
      <c r="AR66" s="1067"/>
      <c r="AS66" s="1067"/>
      <c r="AT66" s="1068"/>
      <c r="AU66" s="1066" t="s">
        <v>422</v>
      </c>
      <c r="AV66" s="1067"/>
      <c r="AW66" s="1067"/>
      <c r="AX66" s="1067"/>
      <c r="AY66" s="1068"/>
      <c r="AZ66" s="1066" t="s">
        <v>379</v>
      </c>
      <c r="BA66" s="1067"/>
      <c r="BB66" s="1067"/>
      <c r="BC66" s="1067"/>
      <c r="BD66" s="1080"/>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50" t="s">
        <v>593</v>
      </c>
      <c r="C68" s="1051"/>
      <c r="D68" s="1051"/>
      <c r="E68" s="1051"/>
      <c r="F68" s="1051"/>
      <c r="G68" s="1051"/>
      <c r="H68" s="1051"/>
      <c r="I68" s="1051"/>
      <c r="J68" s="1051"/>
      <c r="K68" s="1051"/>
      <c r="L68" s="1051"/>
      <c r="M68" s="1051"/>
      <c r="N68" s="1051"/>
      <c r="O68" s="1051"/>
      <c r="P68" s="1052"/>
      <c r="Q68" s="1053">
        <v>2283</v>
      </c>
      <c r="R68" s="1047"/>
      <c r="S68" s="1047"/>
      <c r="T68" s="1047"/>
      <c r="U68" s="1047"/>
      <c r="V68" s="1047">
        <v>2283</v>
      </c>
      <c r="W68" s="1047"/>
      <c r="X68" s="1047"/>
      <c r="Y68" s="1047"/>
      <c r="Z68" s="1047"/>
      <c r="AA68" s="1047">
        <v>0</v>
      </c>
      <c r="AB68" s="1047"/>
      <c r="AC68" s="1047"/>
      <c r="AD68" s="1047"/>
      <c r="AE68" s="1047"/>
      <c r="AF68" s="1047">
        <v>0</v>
      </c>
      <c r="AG68" s="1047"/>
      <c r="AH68" s="1047"/>
      <c r="AI68" s="1047"/>
      <c r="AJ68" s="1047"/>
      <c r="AK68" s="1047">
        <v>120</v>
      </c>
      <c r="AL68" s="1047"/>
      <c r="AM68" s="1047"/>
      <c r="AN68" s="1047"/>
      <c r="AO68" s="1047"/>
      <c r="AP68" s="1047">
        <v>302</v>
      </c>
      <c r="AQ68" s="1047"/>
      <c r="AR68" s="1047"/>
      <c r="AS68" s="1047"/>
      <c r="AT68" s="1047"/>
      <c r="AU68" s="1047">
        <v>30</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594</v>
      </c>
      <c r="C69" s="1039"/>
      <c r="D69" s="1039"/>
      <c r="E69" s="1039"/>
      <c r="F69" s="1039"/>
      <c r="G69" s="1039"/>
      <c r="H69" s="1039"/>
      <c r="I69" s="1039"/>
      <c r="J69" s="1039"/>
      <c r="K69" s="1039"/>
      <c r="L69" s="1039"/>
      <c r="M69" s="1039"/>
      <c r="N69" s="1039"/>
      <c r="O69" s="1039"/>
      <c r="P69" s="1040"/>
      <c r="Q69" s="1041">
        <v>105</v>
      </c>
      <c r="R69" s="1035"/>
      <c r="S69" s="1035"/>
      <c r="T69" s="1035"/>
      <c r="U69" s="1035"/>
      <c r="V69" s="1035">
        <v>103</v>
      </c>
      <c r="W69" s="1035"/>
      <c r="X69" s="1035"/>
      <c r="Y69" s="1035"/>
      <c r="Z69" s="1035"/>
      <c r="AA69" s="1035">
        <v>2</v>
      </c>
      <c r="AB69" s="1035"/>
      <c r="AC69" s="1035"/>
      <c r="AD69" s="1035"/>
      <c r="AE69" s="1035"/>
      <c r="AF69" s="1035">
        <v>2</v>
      </c>
      <c r="AG69" s="1035"/>
      <c r="AH69" s="1035"/>
      <c r="AI69" s="1035"/>
      <c r="AJ69" s="1035"/>
      <c r="AK69" s="1035">
        <v>4</v>
      </c>
      <c r="AL69" s="1035"/>
      <c r="AM69" s="1035"/>
      <c r="AN69" s="1035"/>
      <c r="AO69" s="1035"/>
      <c r="AP69" s="1035" t="s">
        <v>605</v>
      </c>
      <c r="AQ69" s="1035"/>
      <c r="AR69" s="1035"/>
      <c r="AS69" s="1035"/>
      <c r="AT69" s="1035"/>
      <c r="AU69" s="1035" t="s">
        <v>606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595</v>
      </c>
      <c r="C70" s="1039"/>
      <c r="D70" s="1039"/>
      <c r="E70" s="1039"/>
      <c r="F70" s="1039"/>
      <c r="G70" s="1039"/>
      <c r="H70" s="1039"/>
      <c r="I70" s="1039"/>
      <c r="J70" s="1039"/>
      <c r="K70" s="1039"/>
      <c r="L70" s="1039"/>
      <c r="M70" s="1039"/>
      <c r="N70" s="1039"/>
      <c r="O70" s="1039"/>
      <c r="P70" s="1040"/>
      <c r="Q70" s="1041">
        <v>4678</v>
      </c>
      <c r="R70" s="1035"/>
      <c r="S70" s="1035"/>
      <c r="T70" s="1035"/>
      <c r="U70" s="1035"/>
      <c r="V70" s="1035">
        <v>4271</v>
      </c>
      <c r="W70" s="1035"/>
      <c r="X70" s="1035"/>
      <c r="Y70" s="1035"/>
      <c r="Z70" s="1035"/>
      <c r="AA70" s="1035">
        <v>408</v>
      </c>
      <c r="AB70" s="1035"/>
      <c r="AC70" s="1035"/>
      <c r="AD70" s="1035"/>
      <c r="AE70" s="1035"/>
      <c r="AF70" s="1035">
        <v>408</v>
      </c>
      <c r="AG70" s="1035"/>
      <c r="AH70" s="1035"/>
      <c r="AI70" s="1035"/>
      <c r="AJ70" s="1035"/>
      <c r="AK70" s="1035">
        <v>83</v>
      </c>
      <c r="AL70" s="1035"/>
      <c r="AM70" s="1035"/>
      <c r="AN70" s="1035"/>
      <c r="AO70" s="1035"/>
      <c r="AP70" s="1035" t="s">
        <v>604</v>
      </c>
      <c r="AQ70" s="1035"/>
      <c r="AR70" s="1035"/>
      <c r="AS70" s="1035"/>
      <c r="AT70" s="1035"/>
      <c r="AU70" s="1035" t="s">
        <v>604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596</v>
      </c>
      <c r="C71" s="1039"/>
      <c r="D71" s="1039"/>
      <c r="E71" s="1039"/>
      <c r="F71" s="1039"/>
      <c r="G71" s="1039"/>
      <c r="H71" s="1039"/>
      <c r="I71" s="1039"/>
      <c r="J71" s="1039"/>
      <c r="K71" s="1039"/>
      <c r="L71" s="1039"/>
      <c r="M71" s="1039"/>
      <c r="N71" s="1039"/>
      <c r="O71" s="1039"/>
      <c r="P71" s="1040"/>
      <c r="Q71" s="1041">
        <v>717</v>
      </c>
      <c r="R71" s="1035"/>
      <c r="S71" s="1035"/>
      <c r="T71" s="1035"/>
      <c r="U71" s="1035"/>
      <c r="V71" s="1035">
        <v>714</v>
      </c>
      <c r="W71" s="1035"/>
      <c r="X71" s="1035"/>
      <c r="Y71" s="1035"/>
      <c r="Z71" s="1035"/>
      <c r="AA71" s="1035">
        <v>3</v>
      </c>
      <c r="AB71" s="1035"/>
      <c r="AC71" s="1035"/>
      <c r="AD71" s="1035"/>
      <c r="AE71" s="1035"/>
      <c r="AF71" s="1035">
        <v>3</v>
      </c>
      <c r="AG71" s="1035"/>
      <c r="AH71" s="1035"/>
      <c r="AI71" s="1035"/>
      <c r="AJ71" s="1035"/>
      <c r="AK71" s="1035">
        <v>24</v>
      </c>
      <c r="AL71" s="1035"/>
      <c r="AM71" s="1035"/>
      <c r="AN71" s="1035"/>
      <c r="AO71" s="1035"/>
      <c r="AP71" s="1035" t="s">
        <v>604</v>
      </c>
      <c r="AQ71" s="1035"/>
      <c r="AR71" s="1035"/>
      <c r="AS71" s="1035"/>
      <c r="AT71" s="1035"/>
      <c r="AU71" s="1035" t="s">
        <v>604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597</v>
      </c>
      <c r="C72" s="1039"/>
      <c r="D72" s="1039"/>
      <c r="E72" s="1039"/>
      <c r="F72" s="1039"/>
      <c r="G72" s="1039"/>
      <c r="H72" s="1039"/>
      <c r="I72" s="1039"/>
      <c r="J72" s="1039"/>
      <c r="K72" s="1039"/>
      <c r="L72" s="1039"/>
      <c r="M72" s="1039"/>
      <c r="N72" s="1039"/>
      <c r="O72" s="1039"/>
      <c r="P72" s="1040"/>
      <c r="Q72" s="1041">
        <v>7</v>
      </c>
      <c r="R72" s="1035"/>
      <c r="S72" s="1035"/>
      <c r="T72" s="1035"/>
      <c r="U72" s="1035"/>
      <c r="V72" s="1035">
        <v>6</v>
      </c>
      <c r="W72" s="1035"/>
      <c r="X72" s="1035"/>
      <c r="Y72" s="1035"/>
      <c r="Z72" s="1035"/>
      <c r="AA72" s="1035">
        <v>2</v>
      </c>
      <c r="AB72" s="1035"/>
      <c r="AC72" s="1035"/>
      <c r="AD72" s="1035"/>
      <c r="AE72" s="1035"/>
      <c r="AF72" s="1035">
        <v>2</v>
      </c>
      <c r="AG72" s="1035"/>
      <c r="AH72" s="1035"/>
      <c r="AI72" s="1035"/>
      <c r="AJ72" s="1035"/>
      <c r="AK72" s="1035">
        <v>0</v>
      </c>
      <c r="AL72" s="1035"/>
      <c r="AM72" s="1035"/>
      <c r="AN72" s="1035"/>
      <c r="AO72" s="1035"/>
      <c r="AP72" s="1035" t="s">
        <v>603</v>
      </c>
      <c r="AQ72" s="1035"/>
      <c r="AR72" s="1035"/>
      <c r="AS72" s="1035"/>
      <c r="AT72" s="1035"/>
      <c r="AU72" s="1035" t="s">
        <v>604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598</v>
      </c>
      <c r="C73" s="1039"/>
      <c r="D73" s="1039"/>
      <c r="E73" s="1039"/>
      <c r="F73" s="1039"/>
      <c r="G73" s="1039"/>
      <c r="H73" s="1039"/>
      <c r="I73" s="1039"/>
      <c r="J73" s="1039"/>
      <c r="K73" s="1039"/>
      <c r="L73" s="1039"/>
      <c r="M73" s="1039"/>
      <c r="N73" s="1039"/>
      <c r="O73" s="1039"/>
      <c r="P73" s="1040"/>
      <c r="Q73" s="1041">
        <v>51</v>
      </c>
      <c r="R73" s="1035"/>
      <c r="S73" s="1035"/>
      <c r="T73" s="1035"/>
      <c r="U73" s="1035"/>
      <c r="V73" s="1035">
        <v>47</v>
      </c>
      <c r="W73" s="1035"/>
      <c r="X73" s="1035"/>
      <c r="Y73" s="1035"/>
      <c r="Z73" s="1035"/>
      <c r="AA73" s="1035">
        <v>4</v>
      </c>
      <c r="AB73" s="1035"/>
      <c r="AC73" s="1035"/>
      <c r="AD73" s="1035"/>
      <c r="AE73" s="1035"/>
      <c r="AF73" s="1035">
        <v>4</v>
      </c>
      <c r="AG73" s="1035"/>
      <c r="AH73" s="1035"/>
      <c r="AI73" s="1035"/>
      <c r="AJ73" s="1035"/>
      <c r="AK73" s="1035">
        <v>0</v>
      </c>
      <c r="AL73" s="1035"/>
      <c r="AM73" s="1035"/>
      <c r="AN73" s="1035"/>
      <c r="AO73" s="1035"/>
      <c r="AP73" s="1035" t="s">
        <v>604</v>
      </c>
      <c r="AQ73" s="1035"/>
      <c r="AR73" s="1035"/>
      <c r="AS73" s="1035"/>
      <c r="AT73" s="1035"/>
      <c r="AU73" s="1035" t="s">
        <v>603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599</v>
      </c>
      <c r="C74" s="1039"/>
      <c r="D74" s="1039"/>
      <c r="E74" s="1039"/>
      <c r="F74" s="1039"/>
      <c r="G74" s="1039"/>
      <c r="H74" s="1039"/>
      <c r="I74" s="1039"/>
      <c r="J74" s="1039"/>
      <c r="K74" s="1039"/>
      <c r="L74" s="1039"/>
      <c r="M74" s="1039"/>
      <c r="N74" s="1039"/>
      <c r="O74" s="1039"/>
      <c r="P74" s="1040"/>
      <c r="Q74" s="1041">
        <v>453</v>
      </c>
      <c r="R74" s="1035"/>
      <c r="S74" s="1035"/>
      <c r="T74" s="1035"/>
      <c r="U74" s="1035"/>
      <c r="V74" s="1035">
        <v>436</v>
      </c>
      <c r="W74" s="1035"/>
      <c r="X74" s="1035"/>
      <c r="Y74" s="1035"/>
      <c r="Z74" s="1035"/>
      <c r="AA74" s="1035">
        <v>16</v>
      </c>
      <c r="AB74" s="1035"/>
      <c r="AC74" s="1035"/>
      <c r="AD74" s="1035"/>
      <c r="AE74" s="1035"/>
      <c r="AF74" s="1035">
        <v>16</v>
      </c>
      <c r="AG74" s="1035"/>
      <c r="AH74" s="1035"/>
      <c r="AI74" s="1035"/>
      <c r="AJ74" s="1035"/>
      <c r="AK74" s="1035" t="s">
        <v>612</v>
      </c>
      <c r="AL74" s="1035"/>
      <c r="AM74" s="1035"/>
      <c r="AN74" s="1035"/>
      <c r="AO74" s="1035"/>
      <c r="AP74" s="1035">
        <v>3580</v>
      </c>
      <c r="AQ74" s="1035"/>
      <c r="AR74" s="1035"/>
      <c r="AS74" s="1035"/>
      <c r="AT74" s="1035"/>
      <c r="AU74" s="1035">
        <v>10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600</v>
      </c>
      <c r="C75" s="1039"/>
      <c r="D75" s="1039"/>
      <c r="E75" s="1039"/>
      <c r="F75" s="1039"/>
      <c r="G75" s="1039"/>
      <c r="H75" s="1039"/>
      <c r="I75" s="1039"/>
      <c r="J75" s="1039"/>
      <c r="K75" s="1039"/>
      <c r="L75" s="1039"/>
      <c r="M75" s="1039"/>
      <c r="N75" s="1039"/>
      <c r="O75" s="1039"/>
      <c r="P75" s="1040"/>
      <c r="Q75" s="1042">
        <v>551</v>
      </c>
      <c r="R75" s="1043"/>
      <c r="S75" s="1043"/>
      <c r="T75" s="1043"/>
      <c r="U75" s="1044"/>
      <c r="V75" s="1045">
        <v>514</v>
      </c>
      <c r="W75" s="1043"/>
      <c r="X75" s="1043"/>
      <c r="Y75" s="1043"/>
      <c r="Z75" s="1044"/>
      <c r="AA75" s="1045">
        <v>37</v>
      </c>
      <c r="AB75" s="1043"/>
      <c r="AC75" s="1043"/>
      <c r="AD75" s="1043"/>
      <c r="AE75" s="1044"/>
      <c r="AF75" s="1045">
        <v>37</v>
      </c>
      <c r="AG75" s="1043"/>
      <c r="AH75" s="1043"/>
      <c r="AI75" s="1043"/>
      <c r="AJ75" s="1044"/>
      <c r="AK75" s="1045">
        <v>0</v>
      </c>
      <c r="AL75" s="1043"/>
      <c r="AM75" s="1043"/>
      <c r="AN75" s="1043"/>
      <c r="AO75" s="1044"/>
      <c r="AP75" s="1045" t="s">
        <v>602</v>
      </c>
      <c r="AQ75" s="1043"/>
      <c r="AR75" s="1043"/>
      <c r="AS75" s="1043"/>
      <c r="AT75" s="1044"/>
      <c r="AU75" s="1045" t="s">
        <v>603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601</v>
      </c>
      <c r="C76" s="1039"/>
      <c r="D76" s="1039"/>
      <c r="E76" s="1039"/>
      <c r="F76" s="1039"/>
      <c r="G76" s="1039"/>
      <c r="H76" s="1039"/>
      <c r="I76" s="1039"/>
      <c r="J76" s="1039"/>
      <c r="K76" s="1039"/>
      <c r="L76" s="1039"/>
      <c r="M76" s="1039"/>
      <c r="N76" s="1039"/>
      <c r="O76" s="1039"/>
      <c r="P76" s="1040"/>
      <c r="Q76" s="1042">
        <v>108850</v>
      </c>
      <c r="R76" s="1043"/>
      <c r="S76" s="1043"/>
      <c r="T76" s="1043"/>
      <c r="U76" s="1044"/>
      <c r="V76" s="1045">
        <v>106341</v>
      </c>
      <c r="W76" s="1043"/>
      <c r="X76" s="1043"/>
      <c r="Y76" s="1043"/>
      <c r="Z76" s="1044"/>
      <c r="AA76" s="1045">
        <v>2508</v>
      </c>
      <c r="AB76" s="1043"/>
      <c r="AC76" s="1043"/>
      <c r="AD76" s="1043"/>
      <c r="AE76" s="1044"/>
      <c r="AF76" s="1045">
        <v>2508</v>
      </c>
      <c r="AG76" s="1043"/>
      <c r="AH76" s="1043"/>
      <c r="AI76" s="1043"/>
      <c r="AJ76" s="1044"/>
      <c r="AK76" s="1045">
        <v>1942</v>
      </c>
      <c r="AL76" s="1043"/>
      <c r="AM76" s="1043"/>
      <c r="AN76" s="1043"/>
      <c r="AO76" s="1044"/>
      <c r="AP76" s="1046" t="s">
        <v>604</v>
      </c>
      <c r="AQ76" s="1043"/>
      <c r="AR76" s="1043"/>
      <c r="AS76" s="1043"/>
      <c r="AT76" s="1044"/>
      <c r="AU76" s="1045" t="s">
        <v>603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613</v>
      </c>
      <c r="C77" s="1039"/>
      <c r="D77" s="1039"/>
      <c r="E77" s="1039"/>
      <c r="F77" s="1039"/>
      <c r="G77" s="1039"/>
      <c r="H77" s="1039"/>
      <c r="I77" s="1039"/>
      <c r="J77" s="1039"/>
      <c r="K77" s="1039"/>
      <c r="L77" s="1039"/>
      <c r="M77" s="1039"/>
      <c r="N77" s="1039"/>
      <c r="O77" s="1039"/>
      <c r="P77" s="1040"/>
      <c r="Q77" s="1042">
        <v>10</v>
      </c>
      <c r="R77" s="1043"/>
      <c r="S77" s="1043"/>
      <c r="T77" s="1043"/>
      <c r="U77" s="1044"/>
      <c r="V77" s="1045">
        <v>8</v>
      </c>
      <c r="W77" s="1043"/>
      <c r="X77" s="1043"/>
      <c r="Y77" s="1043"/>
      <c r="Z77" s="1044"/>
      <c r="AA77" s="1045">
        <v>3</v>
      </c>
      <c r="AB77" s="1043"/>
      <c r="AC77" s="1043"/>
      <c r="AD77" s="1043"/>
      <c r="AE77" s="1044"/>
      <c r="AF77" s="1045">
        <v>3</v>
      </c>
      <c r="AG77" s="1043"/>
      <c r="AH77" s="1043"/>
      <c r="AI77" s="1043"/>
      <c r="AJ77" s="1044"/>
      <c r="AK77" s="1045">
        <v>2</v>
      </c>
      <c r="AL77" s="1043"/>
      <c r="AM77" s="1043"/>
      <c r="AN77" s="1043"/>
      <c r="AO77" s="1044"/>
      <c r="AP77" s="1045" t="s">
        <v>614</v>
      </c>
      <c r="AQ77" s="1043"/>
      <c r="AR77" s="1043"/>
      <c r="AS77" s="1043"/>
      <c r="AT77" s="1044"/>
      <c r="AU77" s="1045" t="s">
        <v>614</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391</v>
      </c>
      <c r="B88" s="1001" t="s">
        <v>423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1" t="s">
        <v>424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432</v>
      </c>
      <c r="AB109" s="960"/>
      <c r="AC109" s="960"/>
      <c r="AD109" s="960"/>
      <c r="AE109" s="961"/>
      <c r="AF109" s="962" t="s">
        <v>433</v>
      </c>
      <c r="AG109" s="960"/>
      <c r="AH109" s="960"/>
      <c r="AI109" s="960"/>
      <c r="AJ109" s="961"/>
      <c r="AK109" s="962" t="s">
        <v>306</v>
      </c>
      <c r="AL109" s="960"/>
      <c r="AM109" s="960"/>
      <c r="AN109" s="960"/>
      <c r="AO109" s="961"/>
      <c r="AP109" s="962" t="s">
        <v>434</v>
      </c>
      <c r="AQ109" s="960"/>
      <c r="AR109" s="960"/>
      <c r="AS109" s="960"/>
      <c r="AT109" s="993"/>
      <c r="AU109" s="959" t="s">
        <v>431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432</v>
      </c>
      <c r="BR109" s="960"/>
      <c r="BS109" s="960"/>
      <c r="BT109" s="960"/>
      <c r="BU109" s="961"/>
      <c r="BV109" s="962" t="s">
        <v>433</v>
      </c>
      <c r="BW109" s="960"/>
      <c r="BX109" s="960"/>
      <c r="BY109" s="960"/>
      <c r="BZ109" s="961"/>
      <c r="CA109" s="962" t="s">
        <v>306</v>
      </c>
      <c r="CB109" s="960"/>
      <c r="CC109" s="960"/>
      <c r="CD109" s="960"/>
      <c r="CE109" s="961"/>
      <c r="CF109" s="1000" t="s">
        <v>434</v>
      </c>
      <c r="CG109" s="1000"/>
      <c r="CH109" s="1000"/>
      <c r="CI109" s="1000"/>
      <c r="CJ109" s="1000"/>
      <c r="CK109" s="962" t="s">
        <v>435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432</v>
      </c>
      <c r="DH109" s="960"/>
      <c r="DI109" s="960"/>
      <c r="DJ109" s="960"/>
      <c r="DK109" s="961"/>
      <c r="DL109" s="962" t="s">
        <v>433</v>
      </c>
      <c r="DM109" s="960"/>
      <c r="DN109" s="960"/>
      <c r="DO109" s="960"/>
      <c r="DP109" s="961"/>
      <c r="DQ109" s="962" t="s">
        <v>306</v>
      </c>
      <c r="DR109" s="960"/>
      <c r="DS109" s="960"/>
      <c r="DT109" s="960"/>
      <c r="DU109" s="961"/>
      <c r="DV109" s="962" t="s">
        <v>434</v>
      </c>
      <c r="DW109" s="960"/>
      <c r="DX109" s="960"/>
      <c r="DY109" s="960"/>
      <c r="DZ109" s="993"/>
    </row>
    <row r="110" spans="1:131" s="226" customFormat="1" ht="26.25" customHeight="1" x14ac:dyDescent="0.2">
      <c r="A110" s="871" t="s">
        <v>436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179963</v>
      </c>
      <c r="AB110" s="953"/>
      <c r="AC110" s="953"/>
      <c r="AD110" s="953"/>
      <c r="AE110" s="954"/>
      <c r="AF110" s="955">
        <v>185326</v>
      </c>
      <c r="AG110" s="953"/>
      <c r="AH110" s="953"/>
      <c r="AI110" s="953"/>
      <c r="AJ110" s="954"/>
      <c r="AK110" s="955">
        <v>196497</v>
      </c>
      <c r="AL110" s="953"/>
      <c r="AM110" s="953"/>
      <c r="AN110" s="953"/>
      <c r="AO110" s="954"/>
      <c r="AP110" s="956">
        <v>12.3</v>
      </c>
      <c r="AQ110" s="957"/>
      <c r="AR110" s="957"/>
      <c r="AS110" s="957"/>
      <c r="AT110" s="958"/>
      <c r="AU110" s="994" t="s">
        <v>73</v>
      </c>
      <c r="AV110" s="995"/>
      <c r="AW110" s="995"/>
      <c r="AX110" s="995"/>
      <c r="AY110" s="995"/>
      <c r="AZ110" s="924" t="s">
        <v>437</v>
      </c>
      <c r="BA110" s="872"/>
      <c r="BB110" s="872"/>
      <c r="BC110" s="872"/>
      <c r="BD110" s="872"/>
      <c r="BE110" s="872"/>
      <c r="BF110" s="872"/>
      <c r="BG110" s="872"/>
      <c r="BH110" s="872"/>
      <c r="BI110" s="872"/>
      <c r="BJ110" s="872"/>
      <c r="BK110" s="872"/>
      <c r="BL110" s="872"/>
      <c r="BM110" s="872"/>
      <c r="BN110" s="872"/>
      <c r="BO110" s="872"/>
      <c r="BP110" s="873"/>
      <c r="BQ110" s="925">
        <v>1645581</v>
      </c>
      <c r="BR110" s="906"/>
      <c r="BS110" s="906"/>
      <c r="BT110" s="906"/>
      <c r="BU110" s="906"/>
      <c r="BV110" s="906">
        <v>1761643</v>
      </c>
      <c r="BW110" s="906"/>
      <c r="BX110" s="906"/>
      <c r="BY110" s="906"/>
      <c r="BZ110" s="906"/>
      <c r="CA110" s="906">
        <v>1705797</v>
      </c>
      <c r="CB110" s="906"/>
      <c r="CC110" s="906"/>
      <c r="CD110" s="906"/>
      <c r="CE110" s="906"/>
      <c r="CF110" s="930">
        <v>106.7</v>
      </c>
      <c r="CG110" s="931"/>
      <c r="CH110" s="931"/>
      <c r="CI110" s="931"/>
      <c r="CJ110" s="931"/>
      <c r="CK110" s="990" t="s">
        <v>438</v>
      </c>
      <c r="CL110" s="883"/>
      <c r="CM110" s="924" t="s">
        <v>439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393</v>
      </c>
      <c r="DH110" s="906"/>
      <c r="DI110" s="906"/>
      <c r="DJ110" s="906"/>
      <c r="DK110" s="906"/>
      <c r="DL110" s="906" t="s">
        <v>413</v>
      </c>
      <c r="DM110" s="906"/>
      <c r="DN110" s="906"/>
      <c r="DO110" s="906"/>
      <c r="DP110" s="906"/>
      <c r="DQ110" s="906" t="s">
        <v>440</v>
      </c>
      <c r="DR110" s="906"/>
      <c r="DS110" s="906"/>
      <c r="DT110" s="906"/>
      <c r="DU110" s="906"/>
      <c r="DV110" s="907" t="s">
        <v>127</v>
      </c>
      <c r="DW110" s="907"/>
      <c r="DX110" s="907"/>
      <c r="DY110" s="907"/>
      <c r="DZ110" s="908"/>
    </row>
    <row r="111" spans="1:131" s="226" customFormat="1" ht="26.25" customHeight="1" x14ac:dyDescent="0.2">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393</v>
      </c>
      <c r="AB111" s="983"/>
      <c r="AC111" s="983"/>
      <c r="AD111" s="983"/>
      <c r="AE111" s="984"/>
      <c r="AF111" s="985" t="s">
        <v>413</v>
      </c>
      <c r="AG111" s="983"/>
      <c r="AH111" s="983"/>
      <c r="AI111" s="983"/>
      <c r="AJ111" s="984"/>
      <c r="AK111" s="985" t="s">
        <v>127</v>
      </c>
      <c r="AL111" s="983"/>
      <c r="AM111" s="983"/>
      <c r="AN111" s="983"/>
      <c r="AO111" s="984"/>
      <c r="AP111" s="986" t="s">
        <v>393</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t="s">
        <v>443</v>
      </c>
      <c r="BR111" s="881"/>
      <c r="BS111" s="881"/>
      <c r="BT111" s="881"/>
      <c r="BU111" s="881"/>
      <c r="BV111" s="881" t="s">
        <v>393</v>
      </c>
      <c r="BW111" s="881"/>
      <c r="BX111" s="881"/>
      <c r="BY111" s="881"/>
      <c r="BZ111" s="881"/>
      <c r="CA111" s="881" t="s">
        <v>413</v>
      </c>
      <c r="CB111" s="881"/>
      <c r="CC111" s="881"/>
      <c r="CD111" s="881"/>
      <c r="CE111" s="881"/>
      <c r="CF111" s="939" t="s">
        <v>393</v>
      </c>
      <c r="CG111" s="940"/>
      <c r="CH111" s="940"/>
      <c r="CI111" s="940"/>
      <c r="CJ111" s="940"/>
      <c r="CK111" s="991"/>
      <c r="CL111" s="885"/>
      <c r="CM111" s="879" t="s">
        <v>444</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127</v>
      </c>
      <c r="DH111" s="881"/>
      <c r="DI111" s="881"/>
      <c r="DJ111" s="881"/>
      <c r="DK111" s="881"/>
      <c r="DL111" s="881" t="s">
        <v>127</v>
      </c>
      <c r="DM111" s="881"/>
      <c r="DN111" s="881"/>
      <c r="DO111" s="881"/>
      <c r="DP111" s="881"/>
      <c r="DQ111" s="881" t="s">
        <v>413</v>
      </c>
      <c r="DR111" s="881"/>
      <c r="DS111" s="881"/>
      <c r="DT111" s="881"/>
      <c r="DU111" s="881"/>
      <c r="DV111" s="858" t="s">
        <v>393</v>
      </c>
      <c r="DW111" s="858"/>
      <c r="DX111" s="858"/>
      <c r="DY111" s="858"/>
      <c r="DZ111" s="859"/>
    </row>
    <row r="112" spans="1:131" s="226" customFormat="1" ht="26.25" customHeight="1" x14ac:dyDescent="0.2">
      <c r="A112" s="976" t="s">
        <v>445</v>
      </c>
      <c r="B112" s="977"/>
      <c r="C112" s="816" t="s">
        <v>446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393</v>
      </c>
      <c r="AG112" s="844"/>
      <c r="AH112" s="844"/>
      <c r="AI112" s="844"/>
      <c r="AJ112" s="845"/>
      <c r="AK112" s="846" t="s">
        <v>413</v>
      </c>
      <c r="AL112" s="844"/>
      <c r="AM112" s="844"/>
      <c r="AN112" s="844"/>
      <c r="AO112" s="845"/>
      <c r="AP112" s="888" t="s">
        <v>393</v>
      </c>
      <c r="AQ112" s="889"/>
      <c r="AR112" s="889"/>
      <c r="AS112" s="889"/>
      <c r="AT112" s="890"/>
      <c r="AU112" s="996"/>
      <c r="AV112" s="997"/>
      <c r="AW112" s="997"/>
      <c r="AX112" s="997"/>
      <c r="AY112" s="997"/>
      <c r="AZ112" s="879" t="s">
        <v>447</v>
      </c>
      <c r="BA112" s="816"/>
      <c r="BB112" s="816"/>
      <c r="BC112" s="816"/>
      <c r="BD112" s="816"/>
      <c r="BE112" s="816"/>
      <c r="BF112" s="816"/>
      <c r="BG112" s="816"/>
      <c r="BH112" s="816"/>
      <c r="BI112" s="816"/>
      <c r="BJ112" s="816"/>
      <c r="BK112" s="816"/>
      <c r="BL112" s="816"/>
      <c r="BM112" s="816"/>
      <c r="BN112" s="816"/>
      <c r="BO112" s="816"/>
      <c r="BP112" s="817"/>
      <c r="BQ112" s="880">
        <v>1090475</v>
      </c>
      <c r="BR112" s="881"/>
      <c r="BS112" s="881"/>
      <c r="BT112" s="881"/>
      <c r="BU112" s="881"/>
      <c r="BV112" s="881">
        <v>1060531</v>
      </c>
      <c r="BW112" s="881"/>
      <c r="BX112" s="881"/>
      <c r="BY112" s="881"/>
      <c r="BZ112" s="881"/>
      <c r="CA112" s="881">
        <v>1006370</v>
      </c>
      <c r="CB112" s="881"/>
      <c r="CC112" s="881"/>
      <c r="CD112" s="881"/>
      <c r="CE112" s="881"/>
      <c r="CF112" s="939">
        <v>62.9</v>
      </c>
      <c r="CG112" s="940"/>
      <c r="CH112" s="940"/>
      <c r="CI112" s="940"/>
      <c r="CJ112" s="940"/>
      <c r="CK112" s="991"/>
      <c r="CL112" s="885"/>
      <c r="CM112" s="879" t="s">
        <v>448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413</v>
      </c>
      <c r="DH112" s="881"/>
      <c r="DI112" s="881"/>
      <c r="DJ112" s="881"/>
      <c r="DK112" s="881"/>
      <c r="DL112" s="881" t="s">
        <v>127</v>
      </c>
      <c r="DM112" s="881"/>
      <c r="DN112" s="881"/>
      <c r="DO112" s="881"/>
      <c r="DP112" s="881"/>
      <c r="DQ112" s="881" t="s">
        <v>393</v>
      </c>
      <c r="DR112" s="881"/>
      <c r="DS112" s="881"/>
      <c r="DT112" s="881"/>
      <c r="DU112" s="881"/>
      <c r="DV112" s="858" t="s">
        <v>127</v>
      </c>
      <c r="DW112" s="858"/>
      <c r="DX112" s="858"/>
      <c r="DY112" s="858"/>
      <c r="DZ112" s="859"/>
    </row>
    <row r="113" spans="1:130" s="226" customFormat="1" ht="26.25" customHeight="1" x14ac:dyDescent="0.2">
      <c r="A113" s="978"/>
      <c r="B113" s="979"/>
      <c r="C113" s="816" t="s">
        <v>449</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88980</v>
      </c>
      <c r="AB113" s="983"/>
      <c r="AC113" s="983"/>
      <c r="AD113" s="983"/>
      <c r="AE113" s="984"/>
      <c r="AF113" s="985">
        <v>83220</v>
      </c>
      <c r="AG113" s="983"/>
      <c r="AH113" s="983"/>
      <c r="AI113" s="983"/>
      <c r="AJ113" s="984"/>
      <c r="AK113" s="985">
        <v>89979</v>
      </c>
      <c r="AL113" s="983"/>
      <c r="AM113" s="983"/>
      <c r="AN113" s="983"/>
      <c r="AO113" s="984"/>
      <c r="AP113" s="986">
        <v>5.6</v>
      </c>
      <c r="AQ113" s="987"/>
      <c r="AR113" s="987"/>
      <c r="AS113" s="987"/>
      <c r="AT113" s="988"/>
      <c r="AU113" s="996"/>
      <c r="AV113" s="997"/>
      <c r="AW113" s="997"/>
      <c r="AX113" s="997"/>
      <c r="AY113" s="997"/>
      <c r="AZ113" s="879" t="s">
        <v>450</v>
      </c>
      <c r="BA113" s="816"/>
      <c r="BB113" s="816"/>
      <c r="BC113" s="816"/>
      <c r="BD113" s="816"/>
      <c r="BE113" s="816"/>
      <c r="BF113" s="816"/>
      <c r="BG113" s="816"/>
      <c r="BH113" s="816"/>
      <c r="BI113" s="816"/>
      <c r="BJ113" s="816"/>
      <c r="BK113" s="816"/>
      <c r="BL113" s="816"/>
      <c r="BM113" s="816"/>
      <c r="BN113" s="816"/>
      <c r="BO113" s="816"/>
      <c r="BP113" s="817"/>
      <c r="BQ113" s="880">
        <v>36505</v>
      </c>
      <c r="BR113" s="881"/>
      <c r="BS113" s="881"/>
      <c r="BT113" s="881"/>
      <c r="BU113" s="881"/>
      <c r="BV113" s="881">
        <v>20239</v>
      </c>
      <c r="BW113" s="881"/>
      <c r="BX113" s="881"/>
      <c r="BY113" s="881"/>
      <c r="BZ113" s="881"/>
      <c r="CA113" s="881">
        <v>40393</v>
      </c>
      <c r="CB113" s="881"/>
      <c r="CC113" s="881"/>
      <c r="CD113" s="881"/>
      <c r="CE113" s="881"/>
      <c r="CF113" s="939">
        <v>2.5</v>
      </c>
      <c r="CG113" s="940"/>
      <c r="CH113" s="940"/>
      <c r="CI113" s="940"/>
      <c r="CJ113" s="940"/>
      <c r="CK113" s="991"/>
      <c r="CL113" s="885"/>
      <c r="CM113" s="879" t="s">
        <v>451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443</v>
      </c>
      <c r="DH113" s="844"/>
      <c r="DI113" s="844"/>
      <c r="DJ113" s="844"/>
      <c r="DK113" s="845"/>
      <c r="DL113" s="846" t="s">
        <v>127</v>
      </c>
      <c r="DM113" s="844"/>
      <c r="DN113" s="844"/>
      <c r="DO113" s="844"/>
      <c r="DP113" s="845"/>
      <c r="DQ113" s="846" t="s">
        <v>413</v>
      </c>
      <c r="DR113" s="844"/>
      <c r="DS113" s="844"/>
      <c r="DT113" s="844"/>
      <c r="DU113" s="845"/>
      <c r="DV113" s="888" t="s">
        <v>127</v>
      </c>
      <c r="DW113" s="889"/>
      <c r="DX113" s="889"/>
      <c r="DY113" s="889"/>
      <c r="DZ113" s="890"/>
    </row>
    <row r="114" spans="1:130" s="226" customFormat="1" ht="26.25" customHeight="1" x14ac:dyDescent="0.2">
      <c r="A114" s="978"/>
      <c r="B114" s="979"/>
      <c r="C114" s="816" t="s">
        <v>452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2628</v>
      </c>
      <c r="AB114" s="844"/>
      <c r="AC114" s="844"/>
      <c r="AD114" s="844"/>
      <c r="AE114" s="845"/>
      <c r="AF114" s="846">
        <v>4644</v>
      </c>
      <c r="AG114" s="844"/>
      <c r="AH114" s="844"/>
      <c r="AI114" s="844"/>
      <c r="AJ114" s="845"/>
      <c r="AK114" s="846">
        <v>4552</v>
      </c>
      <c r="AL114" s="844"/>
      <c r="AM114" s="844"/>
      <c r="AN114" s="844"/>
      <c r="AO114" s="845"/>
      <c r="AP114" s="888">
        <v>0.3</v>
      </c>
      <c r="AQ114" s="889"/>
      <c r="AR114" s="889"/>
      <c r="AS114" s="889"/>
      <c r="AT114" s="890"/>
      <c r="AU114" s="996"/>
      <c r="AV114" s="997"/>
      <c r="AW114" s="997"/>
      <c r="AX114" s="997"/>
      <c r="AY114" s="997"/>
      <c r="AZ114" s="879" t="s">
        <v>453</v>
      </c>
      <c r="BA114" s="816"/>
      <c r="BB114" s="816"/>
      <c r="BC114" s="816"/>
      <c r="BD114" s="816"/>
      <c r="BE114" s="816"/>
      <c r="BF114" s="816"/>
      <c r="BG114" s="816"/>
      <c r="BH114" s="816"/>
      <c r="BI114" s="816"/>
      <c r="BJ114" s="816"/>
      <c r="BK114" s="816"/>
      <c r="BL114" s="816"/>
      <c r="BM114" s="816"/>
      <c r="BN114" s="816"/>
      <c r="BO114" s="816"/>
      <c r="BP114" s="817"/>
      <c r="BQ114" s="880">
        <v>162858</v>
      </c>
      <c r="BR114" s="881"/>
      <c r="BS114" s="881"/>
      <c r="BT114" s="881"/>
      <c r="BU114" s="881"/>
      <c r="BV114" s="881">
        <v>154924</v>
      </c>
      <c r="BW114" s="881"/>
      <c r="BX114" s="881"/>
      <c r="BY114" s="881"/>
      <c r="BZ114" s="881"/>
      <c r="CA114" s="881">
        <v>129751</v>
      </c>
      <c r="CB114" s="881"/>
      <c r="CC114" s="881"/>
      <c r="CD114" s="881"/>
      <c r="CE114" s="881"/>
      <c r="CF114" s="939">
        <v>8.1</v>
      </c>
      <c r="CG114" s="940"/>
      <c r="CH114" s="940"/>
      <c r="CI114" s="940"/>
      <c r="CJ114" s="940"/>
      <c r="CK114" s="991"/>
      <c r="CL114" s="885"/>
      <c r="CM114" s="879" t="s">
        <v>454</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413</v>
      </c>
      <c r="DH114" s="844"/>
      <c r="DI114" s="844"/>
      <c r="DJ114" s="844"/>
      <c r="DK114" s="845"/>
      <c r="DL114" s="846" t="s">
        <v>127</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x14ac:dyDescent="0.2">
      <c r="A115" s="978"/>
      <c r="B115" s="979"/>
      <c r="C115" s="816" t="s">
        <v>455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127</v>
      </c>
      <c r="AB115" s="983"/>
      <c r="AC115" s="983"/>
      <c r="AD115" s="983"/>
      <c r="AE115" s="984"/>
      <c r="AF115" s="985" t="s">
        <v>393</v>
      </c>
      <c r="AG115" s="983"/>
      <c r="AH115" s="983"/>
      <c r="AI115" s="983"/>
      <c r="AJ115" s="984"/>
      <c r="AK115" s="985" t="s">
        <v>443</v>
      </c>
      <c r="AL115" s="983"/>
      <c r="AM115" s="983"/>
      <c r="AN115" s="983"/>
      <c r="AO115" s="984"/>
      <c r="AP115" s="986" t="s">
        <v>393</v>
      </c>
      <c r="AQ115" s="987"/>
      <c r="AR115" s="987"/>
      <c r="AS115" s="987"/>
      <c r="AT115" s="988"/>
      <c r="AU115" s="996"/>
      <c r="AV115" s="997"/>
      <c r="AW115" s="997"/>
      <c r="AX115" s="997"/>
      <c r="AY115" s="997"/>
      <c r="AZ115" s="879" t="s">
        <v>456</v>
      </c>
      <c r="BA115" s="816"/>
      <c r="BB115" s="816"/>
      <c r="BC115" s="816"/>
      <c r="BD115" s="816"/>
      <c r="BE115" s="816"/>
      <c r="BF115" s="816"/>
      <c r="BG115" s="816"/>
      <c r="BH115" s="816"/>
      <c r="BI115" s="816"/>
      <c r="BJ115" s="816"/>
      <c r="BK115" s="816"/>
      <c r="BL115" s="816"/>
      <c r="BM115" s="816"/>
      <c r="BN115" s="816"/>
      <c r="BO115" s="816"/>
      <c r="BP115" s="817"/>
      <c r="BQ115" s="880" t="s">
        <v>443</v>
      </c>
      <c r="BR115" s="881"/>
      <c r="BS115" s="881"/>
      <c r="BT115" s="881"/>
      <c r="BU115" s="881"/>
      <c r="BV115" s="881" t="s">
        <v>443</v>
      </c>
      <c r="BW115" s="881"/>
      <c r="BX115" s="881"/>
      <c r="BY115" s="881"/>
      <c r="BZ115" s="881"/>
      <c r="CA115" s="881" t="s">
        <v>393</v>
      </c>
      <c r="CB115" s="881"/>
      <c r="CC115" s="881"/>
      <c r="CD115" s="881"/>
      <c r="CE115" s="881"/>
      <c r="CF115" s="939" t="s">
        <v>413</v>
      </c>
      <c r="CG115" s="940"/>
      <c r="CH115" s="940"/>
      <c r="CI115" s="940"/>
      <c r="CJ115" s="940"/>
      <c r="CK115" s="991"/>
      <c r="CL115" s="885"/>
      <c r="CM115" s="879" t="s">
        <v>457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413</v>
      </c>
      <c r="DM115" s="844"/>
      <c r="DN115" s="844"/>
      <c r="DO115" s="844"/>
      <c r="DP115" s="845"/>
      <c r="DQ115" s="846" t="s">
        <v>127</v>
      </c>
      <c r="DR115" s="844"/>
      <c r="DS115" s="844"/>
      <c r="DT115" s="844"/>
      <c r="DU115" s="845"/>
      <c r="DV115" s="888" t="s">
        <v>443</v>
      </c>
      <c r="DW115" s="889"/>
      <c r="DX115" s="889"/>
      <c r="DY115" s="889"/>
      <c r="DZ115" s="890"/>
    </row>
    <row r="116" spans="1:130" s="226" customFormat="1" ht="26.25" customHeight="1" x14ac:dyDescent="0.2">
      <c r="A116" s="980"/>
      <c r="B116" s="981"/>
      <c r="C116" s="903" t="s">
        <v>458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443</v>
      </c>
      <c r="AB116" s="844"/>
      <c r="AC116" s="844"/>
      <c r="AD116" s="844"/>
      <c r="AE116" s="845"/>
      <c r="AF116" s="846" t="s">
        <v>443</v>
      </c>
      <c r="AG116" s="844"/>
      <c r="AH116" s="844"/>
      <c r="AI116" s="844"/>
      <c r="AJ116" s="845"/>
      <c r="AK116" s="846" t="s">
        <v>393</v>
      </c>
      <c r="AL116" s="844"/>
      <c r="AM116" s="844"/>
      <c r="AN116" s="844"/>
      <c r="AO116" s="845"/>
      <c r="AP116" s="888" t="s">
        <v>443</v>
      </c>
      <c r="AQ116" s="889"/>
      <c r="AR116" s="889"/>
      <c r="AS116" s="889"/>
      <c r="AT116" s="890"/>
      <c r="AU116" s="996"/>
      <c r="AV116" s="997"/>
      <c r="AW116" s="997"/>
      <c r="AX116" s="997"/>
      <c r="AY116" s="997"/>
      <c r="AZ116" s="973" t="s">
        <v>459</v>
      </c>
      <c r="BA116" s="974"/>
      <c r="BB116" s="974"/>
      <c r="BC116" s="974"/>
      <c r="BD116" s="974"/>
      <c r="BE116" s="974"/>
      <c r="BF116" s="974"/>
      <c r="BG116" s="974"/>
      <c r="BH116" s="974"/>
      <c r="BI116" s="974"/>
      <c r="BJ116" s="974"/>
      <c r="BK116" s="974"/>
      <c r="BL116" s="974"/>
      <c r="BM116" s="974"/>
      <c r="BN116" s="974"/>
      <c r="BO116" s="974"/>
      <c r="BP116" s="975"/>
      <c r="BQ116" s="880" t="s">
        <v>443</v>
      </c>
      <c r="BR116" s="881"/>
      <c r="BS116" s="881"/>
      <c r="BT116" s="881"/>
      <c r="BU116" s="881"/>
      <c r="BV116" s="881" t="s">
        <v>443</v>
      </c>
      <c r="BW116" s="881"/>
      <c r="BX116" s="881"/>
      <c r="BY116" s="881"/>
      <c r="BZ116" s="881"/>
      <c r="CA116" s="881" t="s">
        <v>127</v>
      </c>
      <c r="CB116" s="881"/>
      <c r="CC116" s="881"/>
      <c r="CD116" s="881"/>
      <c r="CE116" s="881"/>
      <c r="CF116" s="939" t="s">
        <v>127</v>
      </c>
      <c r="CG116" s="940"/>
      <c r="CH116" s="940"/>
      <c r="CI116" s="940"/>
      <c r="CJ116" s="940"/>
      <c r="CK116" s="991"/>
      <c r="CL116" s="885"/>
      <c r="CM116" s="879" t="s">
        <v>460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393</v>
      </c>
      <c r="DM116" s="844"/>
      <c r="DN116" s="844"/>
      <c r="DO116" s="844"/>
      <c r="DP116" s="845"/>
      <c r="DQ116" s="846" t="s">
        <v>443</v>
      </c>
      <c r="DR116" s="844"/>
      <c r="DS116" s="844"/>
      <c r="DT116" s="844"/>
      <c r="DU116" s="845"/>
      <c r="DV116" s="888" t="s">
        <v>443</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461</v>
      </c>
      <c r="Z117" s="961"/>
      <c r="AA117" s="966">
        <v>271571</v>
      </c>
      <c r="AB117" s="967"/>
      <c r="AC117" s="967"/>
      <c r="AD117" s="967"/>
      <c r="AE117" s="968"/>
      <c r="AF117" s="969">
        <v>273190</v>
      </c>
      <c r="AG117" s="967"/>
      <c r="AH117" s="967"/>
      <c r="AI117" s="967"/>
      <c r="AJ117" s="968"/>
      <c r="AK117" s="969">
        <v>291028</v>
      </c>
      <c r="AL117" s="967"/>
      <c r="AM117" s="967"/>
      <c r="AN117" s="967"/>
      <c r="AO117" s="968"/>
      <c r="AP117" s="970"/>
      <c r="AQ117" s="971"/>
      <c r="AR117" s="971"/>
      <c r="AS117" s="971"/>
      <c r="AT117" s="972"/>
      <c r="AU117" s="996"/>
      <c r="AV117" s="997"/>
      <c r="AW117" s="997"/>
      <c r="AX117" s="997"/>
      <c r="AY117" s="997"/>
      <c r="AZ117" s="927" t="s">
        <v>462</v>
      </c>
      <c r="BA117" s="928"/>
      <c r="BB117" s="928"/>
      <c r="BC117" s="928"/>
      <c r="BD117" s="928"/>
      <c r="BE117" s="928"/>
      <c r="BF117" s="928"/>
      <c r="BG117" s="928"/>
      <c r="BH117" s="928"/>
      <c r="BI117" s="928"/>
      <c r="BJ117" s="928"/>
      <c r="BK117" s="928"/>
      <c r="BL117" s="928"/>
      <c r="BM117" s="928"/>
      <c r="BN117" s="928"/>
      <c r="BO117" s="928"/>
      <c r="BP117" s="929"/>
      <c r="BQ117" s="880" t="s">
        <v>443</v>
      </c>
      <c r="BR117" s="881"/>
      <c r="BS117" s="881"/>
      <c r="BT117" s="881"/>
      <c r="BU117" s="881"/>
      <c r="BV117" s="881" t="s">
        <v>443</v>
      </c>
      <c r="BW117" s="881"/>
      <c r="BX117" s="881"/>
      <c r="BY117" s="881"/>
      <c r="BZ117" s="881"/>
      <c r="CA117" s="881" t="s">
        <v>127</v>
      </c>
      <c r="CB117" s="881"/>
      <c r="CC117" s="881"/>
      <c r="CD117" s="881"/>
      <c r="CE117" s="881"/>
      <c r="CF117" s="939" t="s">
        <v>443</v>
      </c>
      <c r="CG117" s="940"/>
      <c r="CH117" s="940"/>
      <c r="CI117" s="940"/>
      <c r="CJ117" s="940"/>
      <c r="CK117" s="991"/>
      <c r="CL117" s="885"/>
      <c r="CM117" s="879" t="s">
        <v>463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443</v>
      </c>
      <c r="DH117" s="844"/>
      <c r="DI117" s="844"/>
      <c r="DJ117" s="844"/>
      <c r="DK117" s="845"/>
      <c r="DL117" s="846" t="s">
        <v>127</v>
      </c>
      <c r="DM117" s="844"/>
      <c r="DN117" s="844"/>
      <c r="DO117" s="844"/>
      <c r="DP117" s="845"/>
      <c r="DQ117" s="846" t="s">
        <v>443</v>
      </c>
      <c r="DR117" s="844"/>
      <c r="DS117" s="844"/>
      <c r="DT117" s="844"/>
      <c r="DU117" s="845"/>
      <c r="DV117" s="888" t="s">
        <v>443</v>
      </c>
      <c r="DW117" s="889"/>
      <c r="DX117" s="889"/>
      <c r="DY117" s="889"/>
      <c r="DZ117" s="890"/>
    </row>
    <row r="118" spans="1:130" s="226" customFormat="1" ht="26.25" customHeight="1" x14ac:dyDescent="0.2">
      <c r="A118" s="959" t="s">
        <v>435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432</v>
      </c>
      <c r="AB118" s="960"/>
      <c r="AC118" s="960"/>
      <c r="AD118" s="960"/>
      <c r="AE118" s="961"/>
      <c r="AF118" s="962" t="s">
        <v>433</v>
      </c>
      <c r="AG118" s="960"/>
      <c r="AH118" s="960"/>
      <c r="AI118" s="960"/>
      <c r="AJ118" s="961"/>
      <c r="AK118" s="962" t="s">
        <v>306</v>
      </c>
      <c r="AL118" s="960"/>
      <c r="AM118" s="960"/>
      <c r="AN118" s="960"/>
      <c r="AO118" s="961"/>
      <c r="AP118" s="963" t="s">
        <v>434</v>
      </c>
      <c r="AQ118" s="964"/>
      <c r="AR118" s="964"/>
      <c r="AS118" s="964"/>
      <c r="AT118" s="965"/>
      <c r="AU118" s="996"/>
      <c r="AV118" s="997"/>
      <c r="AW118" s="997"/>
      <c r="AX118" s="997"/>
      <c r="AY118" s="997"/>
      <c r="AZ118" s="902" t="s">
        <v>464</v>
      </c>
      <c r="BA118" s="903"/>
      <c r="BB118" s="903"/>
      <c r="BC118" s="903"/>
      <c r="BD118" s="903"/>
      <c r="BE118" s="903"/>
      <c r="BF118" s="903"/>
      <c r="BG118" s="903"/>
      <c r="BH118" s="903"/>
      <c r="BI118" s="903"/>
      <c r="BJ118" s="903"/>
      <c r="BK118" s="903"/>
      <c r="BL118" s="903"/>
      <c r="BM118" s="903"/>
      <c r="BN118" s="903"/>
      <c r="BO118" s="903"/>
      <c r="BP118" s="904"/>
      <c r="BQ118" s="943" t="s">
        <v>443</v>
      </c>
      <c r="BR118" s="909"/>
      <c r="BS118" s="909"/>
      <c r="BT118" s="909"/>
      <c r="BU118" s="909"/>
      <c r="BV118" s="909" t="s">
        <v>127</v>
      </c>
      <c r="BW118" s="909"/>
      <c r="BX118" s="909"/>
      <c r="BY118" s="909"/>
      <c r="BZ118" s="909"/>
      <c r="CA118" s="909" t="s">
        <v>440</v>
      </c>
      <c r="CB118" s="909"/>
      <c r="CC118" s="909"/>
      <c r="CD118" s="909"/>
      <c r="CE118" s="909"/>
      <c r="CF118" s="939" t="s">
        <v>440</v>
      </c>
      <c r="CG118" s="940"/>
      <c r="CH118" s="940"/>
      <c r="CI118" s="940"/>
      <c r="CJ118" s="940"/>
      <c r="CK118" s="991"/>
      <c r="CL118" s="885"/>
      <c r="CM118" s="879" t="s">
        <v>465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393</v>
      </c>
      <c r="DM118" s="844"/>
      <c r="DN118" s="844"/>
      <c r="DO118" s="844"/>
      <c r="DP118" s="845"/>
      <c r="DQ118" s="846" t="s">
        <v>440</v>
      </c>
      <c r="DR118" s="844"/>
      <c r="DS118" s="844"/>
      <c r="DT118" s="844"/>
      <c r="DU118" s="845"/>
      <c r="DV118" s="888" t="s">
        <v>440</v>
      </c>
      <c r="DW118" s="889"/>
      <c r="DX118" s="889"/>
      <c r="DY118" s="889"/>
      <c r="DZ118" s="890"/>
    </row>
    <row r="119" spans="1:130" s="226" customFormat="1" ht="26.25" customHeight="1" x14ac:dyDescent="0.2">
      <c r="A119" s="882" t="s">
        <v>438</v>
      </c>
      <c r="B119" s="883"/>
      <c r="C119" s="924" t="s">
        <v>439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440</v>
      </c>
      <c r="AB119" s="953"/>
      <c r="AC119" s="953"/>
      <c r="AD119" s="953"/>
      <c r="AE119" s="954"/>
      <c r="AF119" s="955" t="s">
        <v>127</v>
      </c>
      <c r="AG119" s="953"/>
      <c r="AH119" s="953"/>
      <c r="AI119" s="953"/>
      <c r="AJ119" s="954"/>
      <c r="AK119" s="955" t="s">
        <v>443</v>
      </c>
      <c r="AL119" s="953"/>
      <c r="AM119" s="953"/>
      <c r="AN119" s="953"/>
      <c r="AO119" s="954"/>
      <c r="AP119" s="956" t="s">
        <v>440</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466</v>
      </c>
      <c r="BP119" s="942"/>
      <c r="BQ119" s="943">
        <v>2935419</v>
      </c>
      <c r="BR119" s="909"/>
      <c r="BS119" s="909"/>
      <c r="BT119" s="909"/>
      <c r="BU119" s="909"/>
      <c r="BV119" s="909">
        <v>2997337</v>
      </c>
      <c r="BW119" s="909"/>
      <c r="BX119" s="909"/>
      <c r="BY119" s="909"/>
      <c r="BZ119" s="909"/>
      <c r="CA119" s="909">
        <v>2882311</v>
      </c>
      <c r="CB119" s="909"/>
      <c r="CC119" s="909"/>
      <c r="CD119" s="909"/>
      <c r="CE119" s="909"/>
      <c r="CF119" s="812"/>
      <c r="CG119" s="813"/>
      <c r="CH119" s="813"/>
      <c r="CI119" s="813"/>
      <c r="CJ119" s="898"/>
      <c r="CK119" s="992"/>
      <c r="CL119" s="887"/>
      <c r="CM119" s="902" t="s">
        <v>467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393</v>
      </c>
      <c r="DH119" s="828"/>
      <c r="DI119" s="828"/>
      <c r="DJ119" s="828"/>
      <c r="DK119" s="829"/>
      <c r="DL119" s="830" t="s">
        <v>440</v>
      </c>
      <c r="DM119" s="828"/>
      <c r="DN119" s="828"/>
      <c r="DO119" s="828"/>
      <c r="DP119" s="829"/>
      <c r="DQ119" s="830" t="s">
        <v>393</v>
      </c>
      <c r="DR119" s="828"/>
      <c r="DS119" s="828"/>
      <c r="DT119" s="828"/>
      <c r="DU119" s="829"/>
      <c r="DV119" s="912" t="s">
        <v>393</v>
      </c>
      <c r="DW119" s="913"/>
      <c r="DX119" s="913"/>
      <c r="DY119" s="913"/>
      <c r="DZ119" s="914"/>
    </row>
    <row r="120" spans="1:130" s="226" customFormat="1" ht="26.25" customHeight="1" x14ac:dyDescent="0.2">
      <c r="A120" s="884"/>
      <c r="B120" s="885"/>
      <c r="C120" s="879" t="s">
        <v>444</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393</v>
      </c>
      <c r="AB120" s="844"/>
      <c r="AC120" s="844"/>
      <c r="AD120" s="844"/>
      <c r="AE120" s="845"/>
      <c r="AF120" s="846" t="s">
        <v>393</v>
      </c>
      <c r="AG120" s="844"/>
      <c r="AH120" s="844"/>
      <c r="AI120" s="844"/>
      <c r="AJ120" s="845"/>
      <c r="AK120" s="846" t="s">
        <v>393</v>
      </c>
      <c r="AL120" s="844"/>
      <c r="AM120" s="844"/>
      <c r="AN120" s="844"/>
      <c r="AO120" s="845"/>
      <c r="AP120" s="888" t="s">
        <v>393</v>
      </c>
      <c r="AQ120" s="889"/>
      <c r="AR120" s="889"/>
      <c r="AS120" s="889"/>
      <c r="AT120" s="890"/>
      <c r="AU120" s="944" t="s">
        <v>468</v>
      </c>
      <c r="AV120" s="945"/>
      <c r="AW120" s="945"/>
      <c r="AX120" s="945"/>
      <c r="AY120" s="946"/>
      <c r="AZ120" s="924" t="s">
        <v>469</v>
      </c>
      <c r="BA120" s="872"/>
      <c r="BB120" s="872"/>
      <c r="BC120" s="872"/>
      <c r="BD120" s="872"/>
      <c r="BE120" s="872"/>
      <c r="BF120" s="872"/>
      <c r="BG120" s="872"/>
      <c r="BH120" s="872"/>
      <c r="BI120" s="872"/>
      <c r="BJ120" s="872"/>
      <c r="BK120" s="872"/>
      <c r="BL120" s="872"/>
      <c r="BM120" s="872"/>
      <c r="BN120" s="872"/>
      <c r="BO120" s="872"/>
      <c r="BP120" s="873"/>
      <c r="BQ120" s="925">
        <v>1756925</v>
      </c>
      <c r="BR120" s="906"/>
      <c r="BS120" s="906"/>
      <c r="BT120" s="906"/>
      <c r="BU120" s="906"/>
      <c r="BV120" s="906">
        <v>1759508</v>
      </c>
      <c r="BW120" s="906"/>
      <c r="BX120" s="906"/>
      <c r="BY120" s="906"/>
      <c r="BZ120" s="906"/>
      <c r="CA120" s="906">
        <v>1861363</v>
      </c>
      <c r="CB120" s="906"/>
      <c r="CC120" s="906"/>
      <c r="CD120" s="906"/>
      <c r="CE120" s="906"/>
      <c r="CF120" s="930">
        <v>116.4</v>
      </c>
      <c r="CG120" s="931"/>
      <c r="CH120" s="931"/>
      <c r="CI120" s="931"/>
      <c r="CJ120" s="931"/>
      <c r="CK120" s="932" t="s">
        <v>470</v>
      </c>
      <c r="CL120" s="916"/>
      <c r="CM120" s="916"/>
      <c r="CN120" s="916"/>
      <c r="CO120" s="917"/>
      <c r="CP120" s="936" t="s">
        <v>471</v>
      </c>
      <c r="CQ120" s="937"/>
      <c r="CR120" s="937"/>
      <c r="CS120" s="937"/>
      <c r="CT120" s="937"/>
      <c r="CU120" s="937"/>
      <c r="CV120" s="937"/>
      <c r="CW120" s="937"/>
      <c r="CX120" s="937"/>
      <c r="CY120" s="937"/>
      <c r="CZ120" s="937"/>
      <c r="DA120" s="937"/>
      <c r="DB120" s="937"/>
      <c r="DC120" s="937"/>
      <c r="DD120" s="937"/>
      <c r="DE120" s="937"/>
      <c r="DF120" s="938"/>
      <c r="DG120" s="925">
        <v>985726</v>
      </c>
      <c r="DH120" s="906"/>
      <c r="DI120" s="906"/>
      <c r="DJ120" s="906"/>
      <c r="DK120" s="906"/>
      <c r="DL120" s="906">
        <v>953571</v>
      </c>
      <c r="DM120" s="906"/>
      <c r="DN120" s="906"/>
      <c r="DO120" s="906"/>
      <c r="DP120" s="906"/>
      <c r="DQ120" s="906">
        <v>907659</v>
      </c>
      <c r="DR120" s="906"/>
      <c r="DS120" s="906"/>
      <c r="DT120" s="906"/>
      <c r="DU120" s="906"/>
      <c r="DV120" s="907">
        <v>56.8</v>
      </c>
      <c r="DW120" s="907"/>
      <c r="DX120" s="907"/>
      <c r="DY120" s="907"/>
      <c r="DZ120" s="908"/>
    </row>
    <row r="121" spans="1:130" s="226" customFormat="1" ht="26.25" customHeight="1" x14ac:dyDescent="0.2">
      <c r="A121" s="884"/>
      <c r="B121" s="885"/>
      <c r="C121" s="927" t="s">
        <v>472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393</v>
      </c>
      <c r="AB121" s="844"/>
      <c r="AC121" s="844"/>
      <c r="AD121" s="844"/>
      <c r="AE121" s="845"/>
      <c r="AF121" s="846" t="s">
        <v>127</v>
      </c>
      <c r="AG121" s="844"/>
      <c r="AH121" s="844"/>
      <c r="AI121" s="844"/>
      <c r="AJ121" s="845"/>
      <c r="AK121" s="846" t="s">
        <v>393</v>
      </c>
      <c r="AL121" s="844"/>
      <c r="AM121" s="844"/>
      <c r="AN121" s="844"/>
      <c r="AO121" s="845"/>
      <c r="AP121" s="888" t="s">
        <v>393</v>
      </c>
      <c r="AQ121" s="889"/>
      <c r="AR121" s="889"/>
      <c r="AS121" s="889"/>
      <c r="AT121" s="890"/>
      <c r="AU121" s="947"/>
      <c r="AV121" s="948"/>
      <c r="AW121" s="948"/>
      <c r="AX121" s="948"/>
      <c r="AY121" s="949"/>
      <c r="AZ121" s="879" t="s">
        <v>473</v>
      </c>
      <c r="BA121" s="816"/>
      <c r="BB121" s="816"/>
      <c r="BC121" s="816"/>
      <c r="BD121" s="816"/>
      <c r="BE121" s="816"/>
      <c r="BF121" s="816"/>
      <c r="BG121" s="816"/>
      <c r="BH121" s="816"/>
      <c r="BI121" s="816"/>
      <c r="BJ121" s="816"/>
      <c r="BK121" s="816"/>
      <c r="BL121" s="816"/>
      <c r="BM121" s="816"/>
      <c r="BN121" s="816"/>
      <c r="BO121" s="816"/>
      <c r="BP121" s="817"/>
      <c r="BQ121" s="880" t="s">
        <v>393</v>
      </c>
      <c r="BR121" s="881"/>
      <c r="BS121" s="881"/>
      <c r="BT121" s="881"/>
      <c r="BU121" s="881"/>
      <c r="BV121" s="881" t="s">
        <v>393</v>
      </c>
      <c r="BW121" s="881"/>
      <c r="BX121" s="881"/>
      <c r="BY121" s="881"/>
      <c r="BZ121" s="881"/>
      <c r="CA121" s="881" t="s">
        <v>393</v>
      </c>
      <c r="CB121" s="881"/>
      <c r="CC121" s="881"/>
      <c r="CD121" s="881"/>
      <c r="CE121" s="881"/>
      <c r="CF121" s="939" t="s">
        <v>393</v>
      </c>
      <c r="CG121" s="940"/>
      <c r="CH121" s="940"/>
      <c r="CI121" s="940"/>
      <c r="CJ121" s="940"/>
      <c r="CK121" s="933"/>
      <c r="CL121" s="919"/>
      <c r="CM121" s="919"/>
      <c r="CN121" s="919"/>
      <c r="CO121" s="920"/>
      <c r="CP121" s="899" t="s">
        <v>408</v>
      </c>
      <c r="CQ121" s="900"/>
      <c r="CR121" s="900"/>
      <c r="CS121" s="900"/>
      <c r="CT121" s="900"/>
      <c r="CU121" s="900"/>
      <c r="CV121" s="900"/>
      <c r="CW121" s="900"/>
      <c r="CX121" s="900"/>
      <c r="CY121" s="900"/>
      <c r="CZ121" s="900"/>
      <c r="DA121" s="900"/>
      <c r="DB121" s="900"/>
      <c r="DC121" s="900"/>
      <c r="DD121" s="900"/>
      <c r="DE121" s="900"/>
      <c r="DF121" s="901"/>
      <c r="DG121" s="880">
        <v>104749</v>
      </c>
      <c r="DH121" s="881"/>
      <c r="DI121" s="881"/>
      <c r="DJ121" s="881"/>
      <c r="DK121" s="881"/>
      <c r="DL121" s="881">
        <v>106960</v>
      </c>
      <c r="DM121" s="881"/>
      <c r="DN121" s="881"/>
      <c r="DO121" s="881"/>
      <c r="DP121" s="881"/>
      <c r="DQ121" s="881">
        <v>98711</v>
      </c>
      <c r="DR121" s="881"/>
      <c r="DS121" s="881"/>
      <c r="DT121" s="881"/>
      <c r="DU121" s="881"/>
      <c r="DV121" s="858">
        <v>6.2</v>
      </c>
      <c r="DW121" s="858"/>
      <c r="DX121" s="858"/>
      <c r="DY121" s="858"/>
      <c r="DZ121" s="859"/>
    </row>
    <row r="122" spans="1:130" s="226" customFormat="1" ht="26.25" customHeight="1" x14ac:dyDescent="0.2">
      <c r="A122" s="884"/>
      <c r="B122" s="885"/>
      <c r="C122" s="879" t="s">
        <v>454</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393</v>
      </c>
      <c r="AB122" s="844"/>
      <c r="AC122" s="844"/>
      <c r="AD122" s="844"/>
      <c r="AE122" s="845"/>
      <c r="AF122" s="846" t="s">
        <v>440</v>
      </c>
      <c r="AG122" s="844"/>
      <c r="AH122" s="844"/>
      <c r="AI122" s="844"/>
      <c r="AJ122" s="845"/>
      <c r="AK122" s="846" t="s">
        <v>393</v>
      </c>
      <c r="AL122" s="844"/>
      <c r="AM122" s="844"/>
      <c r="AN122" s="844"/>
      <c r="AO122" s="845"/>
      <c r="AP122" s="888" t="s">
        <v>393</v>
      </c>
      <c r="AQ122" s="889"/>
      <c r="AR122" s="889"/>
      <c r="AS122" s="889"/>
      <c r="AT122" s="890"/>
      <c r="AU122" s="947"/>
      <c r="AV122" s="948"/>
      <c r="AW122" s="948"/>
      <c r="AX122" s="948"/>
      <c r="AY122" s="949"/>
      <c r="AZ122" s="902" t="s">
        <v>474</v>
      </c>
      <c r="BA122" s="903"/>
      <c r="BB122" s="903"/>
      <c r="BC122" s="903"/>
      <c r="BD122" s="903"/>
      <c r="BE122" s="903"/>
      <c r="BF122" s="903"/>
      <c r="BG122" s="903"/>
      <c r="BH122" s="903"/>
      <c r="BI122" s="903"/>
      <c r="BJ122" s="903"/>
      <c r="BK122" s="903"/>
      <c r="BL122" s="903"/>
      <c r="BM122" s="903"/>
      <c r="BN122" s="903"/>
      <c r="BO122" s="903"/>
      <c r="BP122" s="904"/>
      <c r="BQ122" s="943">
        <v>1972102</v>
      </c>
      <c r="BR122" s="909"/>
      <c r="BS122" s="909"/>
      <c r="BT122" s="909"/>
      <c r="BU122" s="909"/>
      <c r="BV122" s="909">
        <v>2026942</v>
      </c>
      <c r="BW122" s="909"/>
      <c r="BX122" s="909"/>
      <c r="BY122" s="909"/>
      <c r="BZ122" s="909"/>
      <c r="CA122" s="909">
        <v>1942720</v>
      </c>
      <c r="CB122" s="909"/>
      <c r="CC122" s="909"/>
      <c r="CD122" s="909"/>
      <c r="CE122" s="909"/>
      <c r="CF122" s="910">
        <v>121.5</v>
      </c>
      <c r="CG122" s="911"/>
      <c r="CH122" s="911"/>
      <c r="CI122" s="911"/>
      <c r="CJ122" s="911"/>
      <c r="CK122" s="933"/>
      <c r="CL122" s="919"/>
      <c r="CM122" s="919"/>
      <c r="CN122" s="919"/>
      <c r="CO122" s="920"/>
      <c r="CP122" s="899" t="s">
        <v>475</v>
      </c>
      <c r="CQ122" s="900"/>
      <c r="CR122" s="900"/>
      <c r="CS122" s="900"/>
      <c r="CT122" s="900"/>
      <c r="CU122" s="900"/>
      <c r="CV122" s="900"/>
      <c r="CW122" s="900"/>
      <c r="CX122" s="900"/>
      <c r="CY122" s="900"/>
      <c r="CZ122" s="900"/>
      <c r="DA122" s="900"/>
      <c r="DB122" s="900"/>
      <c r="DC122" s="900"/>
      <c r="DD122" s="900"/>
      <c r="DE122" s="900"/>
      <c r="DF122" s="901"/>
      <c r="DG122" s="880" t="s">
        <v>440</v>
      </c>
      <c r="DH122" s="881"/>
      <c r="DI122" s="881"/>
      <c r="DJ122" s="881"/>
      <c r="DK122" s="881"/>
      <c r="DL122" s="881" t="s">
        <v>127</v>
      </c>
      <c r="DM122" s="881"/>
      <c r="DN122" s="881"/>
      <c r="DO122" s="881"/>
      <c r="DP122" s="881"/>
      <c r="DQ122" s="881" t="s">
        <v>393</v>
      </c>
      <c r="DR122" s="881"/>
      <c r="DS122" s="881"/>
      <c r="DT122" s="881"/>
      <c r="DU122" s="881"/>
      <c r="DV122" s="858" t="s">
        <v>393</v>
      </c>
      <c r="DW122" s="858"/>
      <c r="DX122" s="858"/>
      <c r="DY122" s="858"/>
      <c r="DZ122" s="859"/>
    </row>
    <row r="123" spans="1:130" s="226" customFormat="1" ht="26.25" customHeight="1" x14ac:dyDescent="0.2">
      <c r="A123" s="884"/>
      <c r="B123" s="885"/>
      <c r="C123" s="879" t="s">
        <v>460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393</v>
      </c>
      <c r="AB123" s="844"/>
      <c r="AC123" s="844"/>
      <c r="AD123" s="844"/>
      <c r="AE123" s="845"/>
      <c r="AF123" s="846" t="s">
        <v>393</v>
      </c>
      <c r="AG123" s="844"/>
      <c r="AH123" s="844"/>
      <c r="AI123" s="844"/>
      <c r="AJ123" s="845"/>
      <c r="AK123" s="846" t="s">
        <v>393</v>
      </c>
      <c r="AL123" s="844"/>
      <c r="AM123" s="844"/>
      <c r="AN123" s="844"/>
      <c r="AO123" s="845"/>
      <c r="AP123" s="888" t="s">
        <v>393</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476</v>
      </c>
      <c r="BP123" s="942"/>
      <c r="BQ123" s="896">
        <v>3729027</v>
      </c>
      <c r="BR123" s="897"/>
      <c r="BS123" s="897"/>
      <c r="BT123" s="897"/>
      <c r="BU123" s="897"/>
      <c r="BV123" s="897">
        <v>3786450</v>
      </c>
      <c r="BW123" s="897"/>
      <c r="BX123" s="897"/>
      <c r="BY123" s="897"/>
      <c r="BZ123" s="897"/>
      <c r="CA123" s="897">
        <v>3804083</v>
      </c>
      <c r="CB123" s="897"/>
      <c r="CC123" s="897"/>
      <c r="CD123" s="897"/>
      <c r="CE123" s="897"/>
      <c r="CF123" s="812"/>
      <c r="CG123" s="813"/>
      <c r="CH123" s="813"/>
      <c r="CI123" s="813"/>
      <c r="CJ123" s="898"/>
      <c r="CK123" s="933"/>
      <c r="CL123" s="919"/>
      <c r="CM123" s="919"/>
      <c r="CN123" s="919"/>
      <c r="CO123" s="920"/>
      <c r="CP123" s="899" t="s">
        <v>477</v>
      </c>
      <c r="CQ123" s="900"/>
      <c r="CR123" s="900"/>
      <c r="CS123" s="900"/>
      <c r="CT123" s="900"/>
      <c r="CU123" s="900"/>
      <c r="CV123" s="900"/>
      <c r="CW123" s="900"/>
      <c r="CX123" s="900"/>
      <c r="CY123" s="900"/>
      <c r="CZ123" s="900"/>
      <c r="DA123" s="900"/>
      <c r="DB123" s="900"/>
      <c r="DC123" s="900"/>
      <c r="DD123" s="900"/>
      <c r="DE123" s="900"/>
      <c r="DF123" s="901"/>
      <c r="DG123" s="843" t="s">
        <v>127</v>
      </c>
      <c r="DH123" s="844"/>
      <c r="DI123" s="844"/>
      <c r="DJ123" s="844"/>
      <c r="DK123" s="845"/>
      <c r="DL123" s="846" t="s">
        <v>478</v>
      </c>
      <c r="DM123" s="844"/>
      <c r="DN123" s="844"/>
      <c r="DO123" s="844"/>
      <c r="DP123" s="845"/>
      <c r="DQ123" s="846" t="s">
        <v>479</v>
      </c>
      <c r="DR123" s="844"/>
      <c r="DS123" s="844"/>
      <c r="DT123" s="844"/>
      <c r="DU123" s="845"/>
      <c r="DV123" s="888" t="s">
        <v>127</v>
      </c>
      <c r="DW123" s="889"/>
      <c r="DX123" s="889"/>
      <c r="DY123" s="889"/>
      <c r="DZ123" s="890"/>
    </row>
    <row r="124" spans="1:130" s="226" customFormat="1" ht="26.25" customHeight="1" thickBot="1" x14ac:dyDescent="0.25">
      <c r="A124" s="884"/>
      <c r="B124" s="885"/>
      <c r="C124" s="879" t="s">
        <v>463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478</v>
      </c>
      <c r="AB124" s="844"/>
      <c r="AC124" s="844"/>
      <c r="AD124" s="844"/>
      <c r="AE124" s="845"/>
      <c r="AF124" s="846" t="s">
        <v>127</v>
      </c>
      <c r="AG124" s="844"/>
      <c r="AH124" s="844"/>
      <c r="AI124" s="844"/>
      <c r="AJ124" s="845"/>
      <c r="AK124" s="846" t="s">
        <v>479</v>
      </c>
      <c r="AL124" s="844"/>
      <c r="AM124" s="844"/>
      <c r="AN124" s="844"/>
      <c r="AO124" s="845"/>
      <c r="AP124" s="888" t="s">
        <v>127</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481</v>
      </c>
      <c r="BR124" s="895"/>
      <c r="BS124" s="895"/>
      <c r="BT124" s="895"/>
      <c r="BU124" s="895"/>
      <c r="BV124" s="895" t="s">
        <v>481</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t="s">
        <v>127</v>
      </c>
      <c r="DH124" s="828"/>
      <c r="DI124" s="828"/>
      <c r="DJ124" s="828"/>
      <c r="DK124" s="829"/>
      <c r="DL124" s="830" t="s">
        <v>483</v>
      </c>
      <c r="DM124" s="828"/>
      <c r="DN124" s="828"/>
      <c r="DO124" s="828"/>
      <c r="DP124" s="829"/>
      <c r="DQ124" s="830" t="s">
        <v>479</v>
      </c>
      <c r="DR124" s="828"/>
      <c r="DS124" s="828"/>
      <c r="DT124" s="828"/>
      <c r="DU124" s="829"/>
      <c r="DV124" s="912" t="s">
        <v>484</v>
      </c>
      <c r="DW124" s="913"/>
      <c r="DX124" s="913"/>
      <c r="DY124" s="913"/>
      <c r="DZ124" s="914"/>
    </row>
    <row r="125" spans="1:130" s="226" customFormat="1" ht="26.25" customHeight="1" x14ac:dyDescent="0.2">
      <c r="A125" s="884"/>
      <c r="B125" s="885"/>
      <c r="C125" s="879" t="s">
        <v>465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479</v>
      </c>
      <c r="AB125" s="844"/>
      <c r="AC125" s="844"/>
      <c r="AD125" s="844"/>
      <c r="AE125" s="845"/>
      <c r="AF125" s="846" t="s">
        <v>485</v>
      </c>
      <c r="AG125" s="844"/>
      <c r="AH125" s="844"/>
      <c r="AI125" s="844"/>
      <c r="AJ125" s="845"/>
      <c r="AK125" s="846" t="s">
        <v>479</v>
      </c>
      <c r="AL125" s="844"/>
      <c r="AM125" s="844"/>
      <c r="AN125" s="844"/>
      <c r="AO125" s="845"/>
      <c r="AP125" s="888" t="s">
        <v>483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127</v>
      </c>
      <c r="DR125" s="906"/>
      <c r="DS125" s="906"/>
      <c r="DT125" s="906"/>
      <c r="DU125" s="906"/>
      <c r="DV125" s="907" t="s">
        <v>127</v>
      </c>
      <c r="DW125" s="907"/>
      <c r="DX125" s="907"/>
      <c r="DY125" s="907"/>
      <c r="DZ125" s="908"/>
    </row>
    <row r="126" spans="1:130" s="226" customFormat="1" ht="26.25" customHeight="1" thickBot="1" x14ac:dyDescent="0.25">
      <c r="A126" s="884"/>
      <c r="B126" s="885"/>
      <c r="C126" s="879" t="s">
        <v>467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127</v>
      </c>
      <c r="AG126" s="844"/>
      <c r="AH126" s="844"/>
      <c r="AI126" s="844"/>
      <c r="AJ126" s="845"/>
      <c r="AK126" s="846" t="s">
        <v>127</v>
      </c>
      <c r="AL126" s="844"/>
      <c r="AM126" s="844"/>
      <c r="AN126" s="844"/>
      <c r="AO126" s="845"/>
      <c r="AP126" s="888" t="s">
        <v>484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481</v>
      </c>
      <c r="DH126" s="881"/>
      <c r="DI126" s="881"/>
      <c r="DJ126" s="881"/>
      <c r="DK126" s="881"/>
      <c r="DL126" s="881" t="s">
        <v>127</v>
      </c>
      <c r="DM126" s="881"/>
      <c r="DN126" s="881"/>
      <c r="DO126" s="881"/>
      <c r="DP126" s="881"/>
      <c r="DQ126" s="881" t="s">
        <v>481</v>
      </c>
      <c r="DR126" s="881"/>
      <c r="DS126" s="881"/>
      <c r="DT126" s="881"/>
      <c r="DU126" s="881"/>
      <c r="DV126" s="858" t="s">
        <v>489</v>
      </c>
      <c r="DW126" s="858"/>
      <c r="DX126" s="858"/>
      <c r="DY126" s="858"/>
      <c r="DZ126" s="859"/>
    </row>
    <row r="127" spans="1:130" s="226" customFormat="1" ht="26.25" customHeight="1" x14ac:dyDescent="0.2">
      <c r="A127" s="886"/>
      <c r="B127" s="887"/>
      <c r="C127" s="902" t="s">
        <v>490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483</v>
      </c>
      <c r="AG127" s="844"/>
      <c r="AH127" s="844"/>
      <c r="AI127" s="844"/>
      <c r="AJ127" s="845"/>
      <c r="AK127" s="846" t="s">
        <v>127</v>
      </c>
      <c r="AL127" s="844"/>
      <c r="AM127" s="844"/>
      <c r="AN127" s="844"/>
      <c r="AO127" s="845"/>
      <c r="AP127" s="888" t="s">
        <v>481</v>
      </c>
      <c r="AQ127" s="889"/>
      <c r="AR127" s="889"/>
      <c r="AS127" s="889"/>
      <c r="AT127" s="890"/>
      <c r="AU127" s="228"/>
      <c r="AV127" s="228"/>
      <c r="AW127" s="228"/>
      <c r="AX127" s="905" t="s">
        <v>491</v>
      </c>
      <c r="AY127" s="876"/>
      <c r="AZ127" s="876"/>
      <c r="BA127" s="876"/>
      <c r="BB127" s="876"/>
      <c r="BC127" s="876"/>
      <c r="BD127" s="876"/>
      <c r="BE127" s="877"/>
      <c r="BF127" s="875" t="s">
        <v>492</v>
      </c>
      <c r="BG127" s="876"/>
      <c r="BH127" s="876"/>
      <c r="BI127" s="876"/>
      <c r="BJ127" s="876"/>
      <c r="BK127" s="876"/>
      <c r="BL127" s="877"/>
      <c r="BM127" s="875" t="s">
        <v>493</v>
      </c>
      <c r="BN127" s="876"/>
      <c r="BO127" s="876"/>
      <c r="BP127" s="876"/>
      <c r="BQ127" s="876"/>
      <c r="BR127" s="876"/>
      <c r="BS127" s="877"/>
      <c r="BT127" s="875" t="s">
        <v>494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495</v>
      </c>
      <c r="CQ127" s="816"/>
      <c r="CR127" s="816"/>
      <c r="CS127" s="816"/>
      <c r="CT127" s="816"/>
      <c r="CU127" s="816"/>
      <c r="CV127" s="816"/>
      <c r="CW127" s="816"/>
      <c r="CX127" s="816"/>
      <c r="CY127" s="816"/>
      <c r="CZ127" s="816"/>
      <c r="DA127" s="816"/>
      <c r="DB127" s="816"/>
      <c r="DC127" s="816"/>
      <c r="DD127" s="816"/>
      <c r="DE127" s="816"/>
      <c r="DF127" s="817"/>
      <c r="DG127" s="880" t="s">
        <v>484</v>
      </c>
      <c r="DH127" s="881"/>
      <c r="DI127" s="881"/>
      <c r="DJ127" s="881"/>
      <c r="DK127" s="881"/>
      <c r="DL127" s="881" t="s">
        <v>127</v>
      </c>
      <c r="DM127" s="881"/>
      <c r="DN127" s="881"/>
      <c r="DO127" s="881"/>
      <c r="DP127" s="881"/>
      <c r="DQ127" s="881" t="s">
        <v>484</v>
      </c>
      <c r="DR127" s="881"/>
      <c r="DS127" s="881"/>
      <c r="DT127" s="881"/>
      <c r="DU127" s="881"/>
      <c r="DV127" s="858" t="s">
        <v>127</v>
      </c>
      <c r="DW127" s="858"/>
      <c r="DX127" s="858"/>
      <c r="DY127" s="858"/>
      <c r="DZ127" s="859"/>
    </row>
    <row r="128" spans="1:130" s="226" customFormat="1" ht="26.25" customHeight="1" thickBot="1" x14ac:dyDescent="0.25">
      <c r="A128" s="860" t="s">
        <v>496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497</v>
      </c>
      <c r="X128" s="862"/>
      <c r="Y128" s="862"/>
      <c r="Z128" s="863"/>
      <c r="AA128" s="864" t="s">
        <v>127</v>
      </c>
      <c r="AB128" s="865"/>
      <c r="AC128" s="865"/>
      <c r="AD128" s="865"/>
      <c r="AE128" s="866"/>
      <c r="AF128" s="867" t="s">
        <v>498</v>
      </c>
      <c r="AG128" s="865"/>
      <c r="AH128" s="865"/>
      <c r="AI128" s="865"/>
      <c r="AJ128" s="866"/>
      <c r="AK128" s="867" t="s">
        <v>127</v>
      </c>
      <c r="AL128" s="865"/>
      <c r="AM128" s="865"/>
      <c r="AN128" s="865"/>
      <c r="AO128" s="866"/>
      <c r="AP128" s="868"/>
      <c r="AQ128" s="869"/>
      <c r="AR128" s="869"/>
      <c r="AS128" s="869"/>
      <c r="AT128" s="870"/>
      <c r="AU128" s="228"/>
      <c r="AV128" s="228"/>
      <c r="AW128" s="228"/>
      <c r="AX128" s="871" t="s">
        <v>499</v>
      </c>
      <c r="AY128" s="872"/>
      <c r="AZ128" s="872"/>
      <c r="BA128" s="872"/>
      <c r="BB128" s="872"/>
      <c r="BC128" s="872"/>
      <c r="BD128" s="872"/>
      <c r="BE128" s="873"/>
      <c r="BF128" s="850" t="s">
        <v>127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500</v>
      </c>
      <c r="CQ128" s="794"/>
      <c r="CR128" s="794"/>
      <c r="CS128" s="794"/>
      <c r="CT128" s="794"/>
      <c r="CU128" s="794"/>
      <c r="CV128" s="794"/>
      <c r="CW128" s="794"/>
      <c r="CX128" s="794"/>
      <c r="CY128" s="794"/>
      <c r="CZ128" s="794"/>
      <c r="DA128" s="794"/>
      <c r="DB128" s="794"/>
      <c r="DC128" s="794"/>
      <c r="DD128" s="794"/>
      <c r="DE128" s="794"/>
      <c r="DF128" s="795"/>
      <c r="DG128" s="854" t="s">
        <v>479</v>
      </c>
      <c r="DH128" s="855"/>
      <c r="DI128" s="855"/>
      <c r="DJ128" s="855"/>
      <c r="DK128" s="855"/>
      <c r="DL128" s="855" t="s">
        <v>127</v>
      </c>
      <c r="DM128" s="855"/>
      <c r="DN128" s="855"/>
      <c r="DO128" s="855"/>
      <c r="DP128" s="855"/>
      <c r="DQ128" s="855" t="s">
        <v>127</v>
      </c>
      <c r="DR128" s="855"/>
      <c r="DS128" s="855"/>
      <c r="DT128" s="855"/>
      <c r="DU128" s="855"/>
      <c r="DV128" s="856" t="s">
        <v>127</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1548074</v>
      </c>
      <c r="AB129" s="844"/>
      <c r="AC129" s="844"/>
      <c r="AD129" s="844"/>
      <c r="AE129" s="845"/>
      <c r="AF129" s="846">
        <v>1618781</v>
      </c>
      <c r="AG129" s="844"/>
      <c r="AH129" s="844"/>
      <c r="AI129" s="844"/>
      <c r="AJ129" s="845"/>
      <c r="AK129" s="846">
        <v>1779036</v>
      </c>
      <c r="AL129" s="844"/>
      <c r="AM129" s="844"/>
      <c r="AN129" s="844"/>
      <c r="AO129" s="845"/>
      <c r="AP129" s="847"/>
      <c r="AQ129" s="848"/>
      <c r="AR129" s="848"/>
      <c r="AS129" s="848"/>
      <c r="AT129" s="849"/>
      <c r="AU129" s="229"/>
      <c r="AV129" s="229"/>
      <c r="AW129" s="229"/>
      <c r="AX129" s="815" t="s">
        <v>502</v>
      </c>
      <c r="AY129" s="816"/>
      <c r="AZ129" s="816"/>
      <c r="BA129" s="816"/>
      <c r="BB129" s="816"/>
      <c r="BC129" s="816"/>
      <c r="BD129" s="816"/>
      <c r="BE129" s="817"/>
      <c r="BF129" s="834" t="s">
        <v>127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504</v>
      </c>
      <c r="X130" s="841"/>
      <c r="Y130" s="841"/>
      <c r="Z130" s="842"/>
      <c r="AA130" s="843">
        <v>191550</v>
      </c>
      <c r="AB130" s="844"/>
      <c r="AC130" s="844"/>
      <c r="AD130" s="844"/>
      <c r="AE130" s="845"/>
      <c r="AF130" s="846">
        <v>184632</v>
      </c>
      <c r="AG130" s="844"/>
      <c r="AH130" s="844"/>
      <c r="AI130" s="844"/>
      <c r="AJ130" s="845"/>
      <c r="AK130" s="846">
        <v>179914</v>
      </c>
      <c r="AL130" s="844"/>
      <c r="AM130" s="844"/>
      <c r="AN130" s="844"/>
      <c r="AO130" s="845"/>
      <c r="AP130" s="847"/>
      <c r="AQ130" s="848"/>
      <c r="AR130" s="848"/>
      <c r="AS130" s="848"/>
      <c r="AT130" s="849"/>
      <c r="AU130" s="229"/>
      <c r="AV130" s="229"/>
      <c r="AW130" s="229"/>
      <c r="AX130" s="815" t="s">
        <v>505</v>
      </c>
      <c r="AY130" s="816"/>
      <c r="AZ130" s="816"/>
      <c r="BA130" s="816"/>
      <c r="BB130" s="816"/>
      <c r="BC130" s="816"/>
      <c r="BD130" s="816"/>
      <c r="BE130" s="817"/>
      <c r="BF130" s="818">
        <v>6.3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506</v>
      </c>
      <c r="X131" s="825"/>
      <c r="Y131" s="825"/>
      <c r="Z131" s="826"/>
      <c r="AA131" s="827">
        <v>1356524</v>
      </c>
      <c r="AB131" s="828"/>
      <c r="AC131" s="828"/>
      <c r="AD131" s="828"/>
      <c r="AE131" s="829"/>
      <c r="AF131" s="830">
        <v>1434149</v>
      </c>
      <c r="AG131" s="828"/>
      <c r="AH131" s="828"/>
      <c r="AI131" s="828"/>
      <c r="AJ131" s="829"/>
      <c r="AK131" s="830">
        <v>1599122</v>
      </c>
      <c r="AL131" s="828"/>
      <c r="AM131" s="828"/>
      <c r="AN131" s="828"/>
      <c r="AO131" s="829"/>
      <c r="AP131" s="831"/>
      <c r="AQ131" s="832"/>
      <c r="AR131" s="832"/>
      <c r="AS131" s="832"/>
      <c r="AT131" s="833"/>
      <c r="AU131" s="229"/>
      <c r="AV131" s="229"/>
      <c r="AW131" s="229"/>
      <c r="AX131" s="793" t="s">
        <v>507</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509</v>
      </c>
      <c r="W132" s="806"/>
      <c r="X132" s="806"/>
      <c r="Y132" s="806"/>
      <c r="Z132" s="807"/>
      <c r="AA132" s="808">
        <v>5.8989741430000002</v>
      </c>
      <c r="AB132" s="809"/>
      <c r="AC132" s="809"/>
      <c r="AD132" s="809"/>
      <c r="AE132" s="810"/>
      <c r="AF132" s="811">
        <v>6.174951138</v>
      </c>
      <c r="AG132" s="809"/>
      <c r="AH132" s="809"/>
      <c r="AI132" s="809"/>
      <c r="AJ132" s="810"/>
      <c r="AK132" s="811">
        <v>6.9484379550000002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510</v>
      </c>
      <c r="W133" s="785"/>
      <c r="X133" s="785"/>
      <c r="Y133" s="785"/>
      <c r="Z133" s="786"/>
      <c r="AA133" s="787">
        <v>5.2</v>
      </c>
      <c r="AB133" s="788"/>
      <c r="AC133" s="788"/>
      <c r="AD133" s="788"/>
      <c r="AE133" s="789"/>
      <c r="AF133" s="787">
        <v>5.6</v>
      </c>
      <c r="AG133" s="788"/>
      <c r="AH133" s="788"/>
      <c r="AI133" s="788"/>
      <c r="AJ133" s="789"/>
      <c r="AK133" s="787">
        <v>6.3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s99kmPXuBlccWBUe7QteBgbqRHWwdGDSEjhfR+6szE6uv7ou9Wz/SnDn74gDCGZhSTjDIHY0C/iLCVLFjlBLQ==" saltValue="OdRYkDyK3SAfe/6ZihXz7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70" zoomScaleNormal="7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MhD7apmkcvAeiwyyMGSqu0zo1BvimjBiQXmI/L4+81tOi9IQDlimBR5Bgnv6ACVvwHJRP1mSHlSV8im+omqhg==" saltValue="100bXmezGU4qE3eJYfvQ0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514</v>
      </c>
      <c r="AP7" s="268"/>
      <c r="AQ7" s="269" t="s">
        <v>515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516</v>
      </c>
      <c r="AQ8" s="275" t="s">
        <v>517</v>
      </c>
      <c r="AR8" s="276" t="s">
        <v>518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519</v>
      </c>
      <c r="AL9" s="1197"/>
      <c r="AM9" s="1197"/>
      <c r="AN9" s="1198"/>
      <c r="AO9" s="277">
        <v>570286</v>
      </c>
      <c r="AP9" s="277">
        <v>138084</v>
      </c>
      <c r="AQ9" s="278">
        <v>194778</v>
      </c>
      <c r="AR9" s="279">
        <v>-29.1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520</v>
      </c>
      <c r="AL10" s="1197"/>
      <c r="AM10" s="1197"/>
      <c r="AN10" s="1198"/>
      <c r="AO10" s="280">
        <v>84599</v>
      </c>
      <c r="AP10" s="280">
        <v>20484</v>
      </c>
      <c r="AQ10" s="281">
        <v>26112</v>
      </c>
      <c r="AR10" s="282">
        <v>-21.6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521</v>
      </c>
      <c r="AL11" s="1197"/>
      <c r="AM11" s="1197"/>
      <c r="AN11" s="1198"/>
      <c r="AO11" s="280" t="s">
        <v>522</v>
      </c>
      <c r="AP11" s="280" t="s">
        <v>522</v>
      </c>
      <c r="AQ11" s="281">
        <v>390</v>
      </c>
      <c r="AR11" s="282" t="s">
        <v>522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523</v>
      </c>
      <c r="AL12" s="1197"/>
      <c r="AM12" s="1197"/>
      <c r="AN12" s="1198"/>
      <c r="AO12" s="280" t="s">
        <v>522</v>
      </c>
      <c r="AP12" s="280" t="s">
        <v>522</v>
      </c>
      <c r="AQ12" s="281" t="s">
        <v>522</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524</v>
      </c>
      <c r="AL13" s="1197"/>
      <c r="AM13" s="1197"/>
      <c r="AN13" s="1198"/>
      <c r="AO13" s="280">
        <v>38611</v>
      </c>
      <c r="AP13" s="280">
        <v>9349</v>
      </c>
      <c r="AQ13" s="281">
        <v>7005</v>
      </c>
      <c r="AR13" s="282">
        <v>33.5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525</v>
      </c>
      <c r="AL14" s="1197"/>
      <c r="AM14" s="1197"/>
      <c r="AN14" s="1198"/>
      <c r="AO14" s="280" t="s">
        <v>522</v>
      </c>
      <c r="AP14" s="280" t="s">
        <v>522</v>
      </c>
      <c r="AQ14" s="281">
        <v>3736</v>
      </c>
      <c r="AR14" s="282" t="s">
        <v>522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526</v>
      </c>
      <c r="AL15" s="1200"/>
      <c r="AM15" s="1200"/>
      <c r="AN15" s="1201"/>
      <c r="AO15" s="280">
        <v>-39165</v>
      </c>
      <c r="AP15" s="280">
        <v>-9483</v>
      </c>
      <c r="AQ15" s="281">
        <v>-14789</v>
      </c>
      <c r="AR15" s="282">
        <v>-35.9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188</v>
      </c>
      <c r="AL16" s="1200"/>
      <c r="AM16" s="1200"/>
      <c r="AN16" s="1201"/>
      <c r="AO16" s="280">
        <v>654331</v>
      </c>
      <c r="AP16" s="280">
        <v>158434</v>
      </c>
      <c r="AQ16" s="281">
        <v>217232</v>
      </c>
      <c r="AR16" s="282">
        <v>-27.1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531</v>
      </c>
      <c r="AL21" s="1203"/>
      <c r="AM21" s="1203"/>
      <c r="AN21" s="1204"/>
      <c r="AO21" s="293">
        <v>12.59</v>
      </c>
      <c r="AP21" s="294">
        <v>19.260000000000002</v>
      </c>
      <c r="AQ21" s="295">
        <v>-6.67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532</v>
      </c>
      <c r="AL22" s="1203"/>
      <c r="AM22" s="1203"/>
      <c r="AN22" s="1204"/>
      <c r="AO22" s="298">
        <v>96.2</v>
      </c>
      <c r="AP22" s="299">
        <v>95.2</v>
      </c>
      <c r="AQ22" s="300">
        <v>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5" t="s">
        <v>533</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ht="13.2" x14ac:dyDescent="0.2">
      <c r="A27" s="305"/>
      <c r="AO27" s="258"/>
      <c r="AP27" s="258"/>
      <c r="AQ27" s="258"/>
      <c r="AR27" s="258"/>
      <c r="AS27" s="258"/>
      <c r="AT27" s="258"/>
    </row>
    <row r="28" spans="1:46" ht="16.2"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514</v>
      </c>
      <c r="AP30" s="268"/>
      <c r="AQ30" s="269" t="s">
        <v>515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516</v>
      </c>
      <c r="AQ31" s="275" t="s">
        <v>517</v>
      </c>
      <c r="AR31" s="276" t="s">
        <v>518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536</v>
      </c>
      <c r="AL32" s="1187"/>
      <c r="AM32" s="1187"/>
      <c r="AN32" s="1188"/>
      <c r="AO32" s="308">
        <v>196497</v>
      </c>
      <c r="AP32" s="308">
        <v>47578</v>
      </c>
      <c r="AQ32" s="309">
        <v>113550</v>
      </c>
      <c r="AR32" s="310">
        <v>-58.1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537</v>
      </c>
      <c r="AL33" s="1187"/>
      <c r="AM33" s="1187"/>
      <c r="AN33" s="1188"/>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538</v>
      </c>
      <c r="AL34" s="1187"/>
      <c r="AM34" s="1187"/>
      <c r="AN34" s="1188"/>
      <c r="AO34" s="308" t="s">
        <v>522</v>
      </c>
      <c r="AP34" s="308" t="s">
        <v>522</v>
      </c>
      <c r="AQ34" s="309" t="s">
        <v>522</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539</v>
      </c>
      <c r="AL35" s="1187"/>
      <c r="AM35" s="1187"/>
      <c r="AN35" s="1188"/>
      <c r="AO35" s="308">
        <v>89979</v>
      </c>
      <c r="AP35" s="308">
        <v>21787</v>
      </c>
      <c r="AQ35" s="309">
        <v>31148</v>
      </c>
      <c r="AR35" s="310">
        <v>-30.1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540</v>
      </c>
      <c r="AL36" s="1187"/>
      <c r="AM36" s="1187"/>
      <c r="AN36" s="1188"/>
      <c r="AO36" s="308">
        <v>4552</v>
      </c>
      <c r="AP36" s="308">
        <v>1102</v>
      </c>
      <c r="AQ36" s="309">
        <v>2793</v>
      </c>
      <c r="AR36" s="310">
        <v>-60.5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541</v>
      </c>
      <c r="AL37" s="1187"/>
      <c r="AM37" s="1187"/>
      <c r="AN37" s="1188"/>
      <c r="AO37" s="308" t="s">
        <v>522</v>
      </c>
      <c r="AP37" s="308" t="s">
        <v>522</v>
      </c>
      <c r="AQ37" s="309">
        <v>608</v>
      </c>
      <c r="AR37" s="310" t="s">
        <v>522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542</v>
      </c>
      <c r="AL38" s="1190"/>
      <c r="AM38" s="1190"/>
      <c r="AN38" s="1191"/>
      <c r="AO38" s="311" t="s">
        <v>522</v>
      </c>
      <c r="AP38" s="311" t="s">
        <v>522</v>
      </c>
      <c r="AQ38" s="312">
        <v>12</v>
      </c>
      <c r="AR38" s="300" t="s">
        <v>522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543</v>
      </c>
      <c r="AL39" s="1190"/>
      <c r="AM39" s="1190"/>
      <c r="AN39" s="1191"/>
      <c r="AO39" s="308" t="s">
        <v>522</v>
      </c>
      <c r="AP39" s="308" t="s">
        <v>522</v>
      </c>
      <c r="AQ39" s="309">
        <v>-2283</v>
      </c>
      <c r="AR39" s="310" t="s">
        <v>522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544</v>
      </c>
      <c r="AL40" s="1187"/>
      <c r="AM40" s="1187"/>
      <c r="AN40" s="1188"/>
      <c r="AO40" s="308">
        <v>-179914</v>
      </c>
      <c r="AP40" s="308">
        <v>-43563</v>
      </c>
      <c r="AQ40" s="309">
        <v>-109335</v>
      </c>
      <c r="AR40" s="310">
        <v>-60.2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299</v>
      </c>
      <c r="AL41" s="1193"/>
      <c r="AM41" s="1193"/>
      <c r="AN41" s="1194"/>
      <c r="AO41" s="308">
        <v>111114</v>
      </c>
      <c r="AP41" s="308">
        <v>26904</v>
      </c>
      <c r="AQ41" s="309">
        <v>36494</v>
      </c>
      <c r="AR41" s="310">
        <v>-26.3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514</v>
      </c>
      <c r="AN49" s="1181" t="s">
        <v>548</v>
      </c>
      <c r="AO49" s="1182"/>
      <c r="AP49" s="1182"/>
      <c r="AQ49" s="1182"/>
      <c r="AR49" s="118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549</v>
      </c>
      <c r="AO50" s="325" t="s">
        <v>550</v>
      </c>
      <c r="AP50" s="326" t="s">
        <v>551</v>
      </c>
      <c r="AQ50" s="327" t="s">
        <v>552</v>
      </c>
      <c r="AR50" s="328" t="s">
        <v>553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481869</v>
      </c>
      <c r="AN51" s="330">
        <v>110293</v>
      </c>
      <c r="AO51" s="331">
        <v>150.6</v>
      </c>
      <c r="AP51" s="332">
        <v>267911</v>
      </c>
      <c r="AQ51" s="333">
        <v>12.6</v>
      </c>
      <c r="AR51" s="334">
        <v>138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204357</v>
      </c>
      <c r="AN52" s="338">
        <v>46774</v>
      </c>
      <c r="AO52" s="339">
        <v>268</v>
      </c>
      <c r="AP52" s="340">
        <v>106425</v>
      </c>
      <c r="AQ52" s="341">
        <v>-3.6</v>
      </c>
      <c r="AR52" s="342">
        <v>271.60000000000002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215419</v>
      </c>
      <c r="AN53" s="330">
        <v>49704</v>
      </c>
      <c r="AO53" s="331">
        <v>-54.9</v>
      </c>
      <c r="AP53" s="332">
        <v>228215</v>
      </c>
      <c r="AQ53" s="333">
        <v>-14.8</v>
      </c>
      <c r="AR53" s="334">
        <v>-40.1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163138</v>
      </c>
      <c r="AN54" s="338">
        <v>37641</v>
      </c>
      <c r="AO54" s="339">
        <v>-19.5</v>
      </c>
      <c r="AP54" s="340">
        <v>117571</v>
      </c>
      <c r="AQ54" s="341">
        <v>10.5</v>
      </c>
      <c r="AR54" s="342">
        <v>-30</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361892</v>
      </c>
      <c r="AN55" s="330">
        <v>84772</v>
      </c>
      <c r="AO55" s="331">
        <v>70.599999999999994</v>
      </c>
      <c r="AP55" s="332">
        <v>264232</v>
      </c>
      <c r="AQ55" s="333">
        <v>15.8</v>
      </c>
      <c r="AR55" s="334">
        <v>54.8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154718</v>
      </c>
      <c r="AN56" s="338">
        <v>36242</v>
      </c>
      <c r="AO56" s="339">
        <v>-3.7</v>
      </c>
      <c r="AP56" s="340">
        <v>133959</v>
      </c>
      <c r="AQ56" s="341">
        <v>13.9</v>
      </c>
      <c r="AR56" s="342">
        <v>-17.600000000000001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407247</v>
      </c>
      <c r="AN57" s="330">
        <v>97125</v>
      </c>
      <c r="AO57" s="331">
        <v>14.6</v>
      </c>
      <c r="AP57" s="332">
        <v>263613</v>
      </c>
      <c r="AQ57" s="333">
        <v>-0.2</v>
      </c>
      <c r="AR57" s="334">
        <v>14.8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113358</v>
      </c>
      <c r="AN58" s="338">
        <v>27035</v>
      </c>
      <c r="AO58" s="339">
        <v>-25.4</v>
      </c>
      <c r="AP58" s="340">
        <v>128823</v>
      </c>
      <c r="AQ58" s="341">
        <v>-3.8</v>
      </c>
      <c r="AR58" s="342">
        <v>-21.6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406881</v>
      </c>
      <c r="AN59" s="330">
        <v>98518</v>
      </c>
      <c r="AO59" s="331">
        <v>1.4</v>
      </c>
      <c r="AP59" s="332">
        <v>330026</v>
      </c>
      <c r="AQ59" s="333">
        <v>25.2</v>
      </c>
      <c r="AR59" s="334">
        <v>-23.8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232316</v>
      </c>
      <c r="AN60" s="338">
        <v>56251</v>
      </c>
      <c r="AO60" s="339">
        <v>108.1</v>
      </c>
      <c r="AP60" s="340">
        <v>141075</v>
      </c>
      <c r="AQ60" s="341">
        <v>9.5</v>
      </c>
      <c r="AR60" s="342">
        <v>98.6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374662</v>
      </c>
      <c r="AN61" s="345">
        <v>88082</v>
      </c>
      <c r="AO61" s="346">
        <v>36.5</v>
      </c>
      <c r="AP61" s="347">
        <v>270799</v>
      </c>
      <c r="AQ61" s="348">
        <v>7.7</v>
      </c>
      <c r="AR61" s="334">
        <v>28.8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173577</v>
      </c>
      <c r="AN62" s="338">
        <v>40789</v>
      </c>
      <c r="AO62" s="339">
        <v>65.5</v>
      </c>
      <c r="AP62" s="340">
        <v>125571</v>
      </c>
      <c r="AQ62" s="341">
        <v>5.3</v>
      </c>
      <c r="AR62" s="342">
        <v>60.2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A7svE58OIXJnDvj6J5ls+ErDKQnEhAh/xu3TVFcCwIQ17vsgsy0DQr42Viwk8rbDPvufkLE1PoWN8RAxv5Z55g==" saltValue="hxMCLBBGN5DYQRhS/yBc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562</v>
      </c>
    </row>
    <row r="120" spans="125:125" ht="13.5" hidden="1" customHeight="1" x14ac:dyDescent="0.2"/>
    <row r="121" spans="125:125" ht="13.5" hidden="1" customHeight="1" x14ac:dyDescent="0.2">
      <c r="DU121" s="255"/>
    </row>
  </sheetData>
  <sheetProtection algorithmName="SHA-512" hashValue="EUTVllwpJMqjWNr+XOK81UIKnlNQAaKqO8i5WMbFbl7veAxLkdy70eZDEHo1lCldHdFznSqgupZOgZYeQXgqoQ==" saltValue="2Z4EmfNfYOnMXEjJYmxu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sheetData>
  <sheetProtection algorithmName="SHA-512" hashValue="pZn7fPu8gzJ4gggrWw779rinEi3QOutJJKSsbVWappXwkf6jIckREgdKbN6EvtVaFYOsr8a+cORrrktiTilylg==" saltValue="mMtelASX2szUyPHTopvx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05" t="s">
        <v>3</v>
      </c>
      <c r="D47" s="1205"/>
      <c r="E47" s="1206"/>
      <c r="F47" s="11">
        <v>16.690000000000001</v>
      </c>
      <c r="G47" s="12">
        <v>17.18</v>
      </c>
      <c r="H47" s="12">
        <v>17.23</v>
      </c>
      <c r="I47" s="12">
        <v>16.420000000000002</v>
      </c>
      <c r="J47" s="13">
        <v>16.04</v>
      </c>
    </row>
    <row r="48" spans="2:10" ht="57.75" customHeight="1" x14ac:dyDescent="0.2">
      <c r="B48" s="14"/>
      <c r="C48" s="1207" t="s">
        <v>4</v>
      </c>
      <c r="D48" s="1207"/>
      <c r="E48" s="1208"/>
      <c r="F48" s="15">
        <v>6.44</v>
      </c>
      <c r="G48" s="16">
        <v>3.2</v>
      </c>
      <c r="H48" s="16">
        <v>4.09</v>
      </c>
      <c r="I48" s="16">
        <v>4.29</v>
      </c>
      <c r="J48" s="17">
        <v>3.77</v>
      </c>
    </row>
    <row r="49" spans="2:10" ht="57.75" customHeight="1" thickBot="1" x14ac:dyDescent="0.25">
      <c r="B49" s="18"/>
      <c r="C49" s="1209" t="s">
        <v>5</v>
      </c>
      <c r="D49" s="1209"/>
      <c r="E49" s="1210"/>
      <c r="F49" s="19" t="s">
        <v>569</v>
      </c>
      <c r="G49" s="20" t="s">
        <v>570</v>
      </c>
      <c r="H49" s="20">
        <v>0.9</v>
      </c>
      <c r="I49" s="20">
        <v>0.32</v>
      </c>
      <c r="J49" s="21">
        <v>0.97</v>
      </c>
    </row>
    <row r="50" spans="2:10" ht="13.2" x14ac:dyDescent="0.2"/>
  </sheetData>
  <sheetProtection algorithmName="SHA-512" hashValue="nd/BFKe/x94pQVGyVzk5TB2oWTCkK8ptHSeFIl7QGktHNJtF2knl+XK6VaaCARiCC0uZzxJkb9c0E9rnvS8HjA==" saltValue="EsBNvEuCBeQ2nB1ztpD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2023-09-21T02:47:28Z</cp:lastPrinted>
  <dcterms:created xsi:type="dcterms:W3CDTF">2023-02-20T05:13:14Z</dcterms:created>
  <dcterms:modified xsi:type="dcterms:W3CDTF">2023-10-05T06:17:46Z</dcterms:modified>
  <cp:category/>
</cp:coreProperties>
</file>