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27984" yWindow="-576" windowWidth="29040" windowHeight="15720" tabRatio="72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AM36" i="10"/>
  <c r="C36" i="10"/>
  <c r="CO35" i="10"/>
  <c r="BW35" i="10"/>
  <c r="AM35" i="10"/>
  <c r="C35" i="10"/>
  <c r="CO34" i="10"/>
  <c r="BW34" i="10"/>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<sst xmlns="http://schemas.openxmlformats.org/spreadsheetml/2006/main" count="1155" uniqueCount="607">
  <si>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</si>
  <si>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</si>
  <si>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</si>
  <si>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</si>
  <si>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</si>
  <si>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</si>
  <si>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</si>
  <si>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</si>
  <si>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</si>
  <si>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</si>
  <si>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</si>
  <si>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</si>
  <si>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</si>
  <si>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</si>
  <si>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</si>
  <si>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</si>
  <si>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</si>
  <si>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</si>
  <si>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</si>
  <si>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</si>
  <si>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</si>
  <si>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</si>
  <si>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</si>
  <si>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</si>
  <si>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</si>
  <si>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</si>
  <si>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</si>
  <si>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</si>
  <si>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</si>
  <si>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</si>
  <si>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</si>
  <si>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</si>
  <si>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</si>
  <si>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</si>
  <si>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</si>
  <si>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</si>
  <si>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</si>
  <si>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</si>
  <si>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</si>
  <si>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</si>
  <si>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</si>
  <si>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</si>
  <si>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</si>
  <si>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</si>
  <si>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</si>
  <si>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</si>
  <si>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</si>
  <si>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</si>
  <si>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</si>
  <si>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</si>
  <si>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</si>
  <si>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</si>
  <si>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</si>
  <si>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</si>
  <si>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</si>
  <si>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</si>
  <si>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</si>
  <si>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</si>
  <si>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</si>
  <si>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</si>
  <si>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</si>
  <si>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</si>
  <si>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</si>
  <si>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</si>
  <si>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</si>
  <si>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</si>
  <si>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</si>
  <si>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</si>
  <si>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</si>
  <si>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</si>
  <si>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</si>
  <si>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</si>
  <si>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</si>
  <si>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</si>
  <si>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</si>
  <si>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</si>
  <si>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</si>
  <si>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</si>
  <si>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</si>
  <si>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</si>
  <si>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</si>
  <si>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</si>
  <si>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</si>
  <si>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</si>
  <si>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</si>
  <si>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</si>
  <si>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</si>
  <si>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</si>
  <si>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</si>
  <si>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</si>
  <si>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</si>
  <si>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</si>
  <si>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</si>
  <si>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</si>
  <si>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</si>
  <si>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</si>
  <si>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</si>
  <si>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</si>
  <si>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</si>
  <si>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</si>
  <si>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</si>
  <si>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</si>
  <si>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</si>
  <si>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</si>
  <si>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</si>
  <si>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</si>
  <si>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</si>
  <si>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</si>
  <si>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</si>
  <si>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</si>
  <si>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</si>
  <si>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</si>
  <si>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</si>
  <si>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</si>
  <si>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</si>
  <si>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</si>
  <si>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</si>
  <si>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</si>
  <si>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</si>
  <si>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</si>
  <si>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</si>
  <si>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</si>
  <si>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</si>
  <si>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</si>
  <si>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</si>
  <si>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</si>
  <si>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</si>
  <si>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</si>
  <si>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</si>
  <si>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</si>
  <si>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</si>
  <si>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</si>
  <si>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</si>
  <si>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</si>
  <si>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</si>
  <si>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</si>
  <si>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</si>
  <si>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</si>
  <si>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</si>
  <si>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</si>
  <si>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</si>
  <si>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</si>
  <si>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</si>
  <si>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</si>
  <si>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</si>
  <si>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</si>
  <si>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</si>
  <si>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</si>
  <si>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</si>
  <si>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</si>
  <si>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</si>
  <si>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</si>
  <si>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</si>
  <si>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</si>
  <si>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</si>
  <si>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</si>
  <si>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</si>
  <si>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</si>
  <si>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</si>
  <si>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</si>
  <si>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</si>
  <si>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</si>
  <si>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</si>
  <si>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</si>
  <si>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</si>
  <si>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</si>
  <si>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</si>
  <si>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</si>
  <si>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</si>
  <si>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</si>
  <si>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</si>
  <si>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</si>
  <si>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</si>
  <si>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</si>
  <si>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</si>
  <si>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</si>
  <si>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</si>
  <si>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</si>
  <si>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</si>
  <si>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</si>
  <si>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</si>
  <si>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</si>
  <si>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</si>
  <si>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</si>
  <si>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</si>
  <si>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</si>
  <si>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</si>
  <si>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</si>
  <si>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</si>
  <si>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</si>
  <si>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</si>
  <si>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</si>
  <si>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</si>
  <si>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</si>
  <si>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</si>
  <si>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</si>
  <si>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</si>
  <si>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</si>
  <si>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</si>
  <si>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</si>
  <si>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</si>
  <si>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</si>
  <si>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</si>
  <si>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</si>
  <si>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</si>
  <si>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</si>
  <si>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</si>
  <si>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</si>
  <si>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</si>
  <si>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</si>
  <si>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</si>
  <si>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</si>
  <si>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</si>
  <si>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</si>
  <si>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</si>
  <si>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</si>
  <si>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山梨県小菅村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</si>
  <si>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</si>
  <si>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</si>
  <si>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</si>
  <si>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</si>
  <si>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</si>
  <si>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</si>
  <si>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</si>
  <si>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</si>
  <si>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</si>
  <si>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</si>
  <si>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</si>
  <si>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</si>
  <si>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</si>
  <si>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</si>
  <si>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</si>
  <si>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</si>
  <si>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</si>
  <si>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</si>
  <si>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</si>
  <si>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</si>
  <si>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</si>
  <si>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</si>
  <si>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</si>
  <si>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</si>
  <si>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</si>
  <si>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</si>
  <si>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</si>
  <si>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</si>
  <si>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</si>
  <si>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</si>
  <si>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</si>
  <si>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</si>
  <si>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</si>
  <si>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</si>
  <si>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</si>
  <si>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</si>
  <si>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</si>
  <si>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</si>
  <si>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</si>
  <si>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</si>
  <si>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</si>
  <si>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</si>
  <si>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</si>
  <si>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</si>
  <si>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</si>
  <si>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</si>
  <si>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</si>
  <si>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</si>
  <si>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</si>
  <si>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</si>
  <si>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</si>
  <si>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</si>
  <si>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</si>
  <si>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</si>
  <si>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</si>
  <si>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</si>
  <si>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</si>
  <si>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</si>
  <si>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</si>
  <si>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</si>
  <si>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</si>
  <si>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</si>
  <si>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</si>
  <si>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</si>
  <si>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</si>
  <si>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</si>
  <si>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</si>
  <si>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</si>
  <si>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</si>
  <si>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</si>
  <si>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</si>
  <si>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</si>
  <si>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</si>
  <si>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</si>
  <si>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</si>
  <si>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</si>
  <si>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</si>
  <si>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</si>
  <si>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</si>
  <si>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</si>
  <si>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</si>
  <si>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</si>
  <si>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</si>
  <si>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</si>
  <si>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</si>
  <si>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</si>
  <si>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</si>
  <si>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</si>
  <si>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</si>
  <si>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</si>
  <si>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</si>
  <si>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</si>
  <si>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</si>
  <si>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</si>
  <si>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</si>
  <si>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</si>
  <si>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</si>
  <si>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</si>
  <si>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</si>
  <si>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</si>
  <si>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</si>
  <si>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</si>
  <si>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</si>
  <si>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</si>
  <si>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</si>
  <si>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</si>
  <si>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</si>
  <si>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</si>
  <si>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</si>
  <si>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</si>
  <si>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</si>
  <si>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</si>
  <si>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</si>
  <si>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</si>
  <si>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</si>
  <si>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</si>
  <si>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</si>
  <si>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</si>
  <si>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</si>
  <si>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</si>
  <si>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</si>
  <si>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</si>
  <si>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</si>
  <si>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</si>
  <si>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</si>
  <si>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</si>
  <si>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</si>
  <si>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</si>
  <si>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</si>
  <si>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</si>
  <si>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</si>
  <si>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</si>
  <si>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</si>
  <si>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</si>
  <si>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</si>
  <si>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</si>
  <si>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</si>
  <si>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</si>
  <si>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</si>
  <si>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</si>
  <si>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</si>
  <si>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</si>
  <si>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</si>
  <si>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</si>
  <si>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</si>
  <si>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</si>
  <si>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</si>
  <si>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</si>
  <si>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</si>
  <si>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</si>
  <si>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</si>
  <si>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</si>
  <si>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</si>
  <si>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山梨県小菅村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</si>
  <si>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</si>
  <si>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</si>
  <si>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</si>
  <si>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</si>
  <si>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</si>
  <si>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</si>
  <si>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</si>
  <si>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</si>
  <si>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</si>
  <si>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</si>
  <si>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</si>
  <si>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</si>
  <si>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</si>
  <si>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</si>
  <si>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</si>
  <si>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</si>
  <si>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</si>
  <si>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</si>
  <si>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</si>
  <si>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</si>
  <si>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</si>
  <si>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</si>
  <si>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</si>
  <si>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</si>
  <si>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</si>
  <si>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</si>
  <si>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</si>
  <si>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</si>
  <si>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</si>
  <si>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</si>
  <si>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</si>
  <si>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</si>
  <si>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</si>
  <si>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</si>
  <si>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</si>
  <si>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</si>
  <si>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</si>
  <si>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</si>
  <si>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</si>
  <si>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</si>
  <si>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</si>
  <si>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</si>
  <si>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</si>
  <si>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</si>
  <si>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</si>
  <si>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</si>
  <si>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</si>
  <si>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</si>
  <si>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</si>
  <si>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</si>
  <si>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</si>
  <si>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</si>
  <si>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</si>
  <si>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</si>
  <si>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</si>
  <si>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</si>
  <si>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</si>
  <si>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</si>
  <si>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</si>
  <si>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</si>
  <si>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</si>
  <si>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</si>
  <si>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</si>
  <si>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</si>
  <si>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</si>
  <si>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</si>
  <si>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</si>
  <si>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</si>
  <si>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</si>
  <si>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</si>
  <si>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</si>
  <si>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</si>
  <si>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</si>
  <si>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</si>
  <si>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</si>
  <si>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</si>
  <si>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</si>
  <si>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</si>
  <si>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</si>
  <si>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</si>
  <si>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</si>
  <si>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</si>
  <si>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</si>
  <si>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</si>
  <si>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</si>
  <si>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</si>
  <si>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</si>
  <si>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</si>
  <si>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</si>
  <si>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</si>
  <si>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</si>
  <si>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</si>
  <si>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</si>
  <si>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</si>
  <si>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</si>
  <si>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</si>
  <si>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</si>
  <si>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</si>
  <si>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</si>
  <si>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</si>
  <si>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</si>
  <si>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</si>
  <si>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</si>
  <si>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</si>
  <si>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</si>
  <si>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</si>
  <si>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</si>
  <si>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</si>
  <si>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</si>
  <si>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</si>
  <si>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</si>
  <si>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</si>
  <si>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</si>
  <si>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</si>
  <si>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</si>
  <si>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</si>
  <si>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</si>
  <si>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</si>
  <si>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</si>
  <si>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</si>
  <si>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</si>
  <si>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</si>
  <si>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</si>
  <si>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</si>
  <si>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</si>
  <si>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</si>
  <si>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</si>
  <si>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</si>
  <si>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</si>
  <si>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</si>
  <si>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</si>
  <si>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</si>
  <si>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</si>
  <si>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</si>
  <si>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</si>
  <si>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</si>
  <si>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</si>
  <si>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</si>
  <si>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</si>
  <si>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</si>
  <si>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</si>
  <si>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</si>
  <si>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</si>
  <si>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</si>
  <si>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</si>
  <si>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</si>
  <si>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</si>
  <si>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</si>
  <si>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</si>
  <si>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</si>
  <si>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</si>
  <si>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</si>
  <si>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</si>
  <si>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</si>
  <si>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</si>
  <si>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</si>
  <si>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</si>
  <si>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</si>
  <si>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</si>
  <si>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</si>
  <si>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</si>
  <si>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</si>
  <si>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</si>
  <si>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</si>
  <si>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</si>
  <si>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</si>
  <si>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</si>
  <si>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</si>
  <si>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</si>
  <si>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</si>
  <si>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</si>
  <si>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</si>
  <si>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</si>
  <si>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</si>
  <si>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</si>
  <si>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</si>
  <si>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</si>
  <si>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</si>
  <si>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</si>
  <si>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</si>
  <si>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</si>
  <si>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</si>
  <si>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</si>
  <si>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</si>
  <si>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</si>
  <si>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</si>
  <si>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</si>
  <si>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</si>
  <si>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</si>
  <si>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</si>
  <si>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</si>
  <si>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</si>
  <si>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</si>
  <si>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</si>
  <si>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</si>
  <si>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</si>
  <si>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</si>
  <si>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</si>
  <si>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</si>
  <si>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</si>
  <si>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</si>
  <si>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0.78</t>
  </si>
  <si>
    <t>▲ 16.75</t>
  </si>
  <si>
    <t>一般会計</t>
  </si>
  <si>
    <t>介護保険事業特別会計</t>
  </si>
  <si>
    <t>簡易水道事業特別会計</t>
  </si>
  <si>
    <t>特定環境保全公共下水道特別会計</t>
  </si>
  <si>
    <t>国民健康保険特別会計（直営診療施設勘定）</t>
  </si>
  <si>
    <t>後期高齢者医療特別会計</t>
  </si>
  <si>
    <t>国民健康保険特別会計（事業勘定）</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</si>
  <si>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</si>
  <si>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</si>
  <si>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</si>
  <si>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</si>
  <si>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</si>
  <si>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</si>
  <si>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</si>
  <si>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</si>
  <si>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</si>
  <si>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源流景観保全基金</t>
  </si>
  <si>
    <t>公共施設整備基金</t>
    <phoneticPr fontId="2"/>
  </si>
  <si>
    <t>地域福祉基金</t>
    <phoneticPr fontId="2"/>
  </si>
  <si>
    <t>多摩源流の再生基金</t>
    <phoneticPr fontId="2"/>
  </si>
  <si>
    <t>水と土保全対策基金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</si>
  <si>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</si>
  <si>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</si>
  <si>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</si>
  <si>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は昨年度実施した消防署新設工事のような大規模工事がなく全体で昨年とほぼ同じ状況となった。減価償却率は類似団体平均で約4下回る数値で昨年度より若干近づく状況となった。今後も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</si>
  <si>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</si>
  <si>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</si>
  <si>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</si>
  <si>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</si>
  <si>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</si>
  <si>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</si>
  <si>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においては類似団体と比較する2ポイント高い数値となっており、類似団体よりも比率が高い状況である。これは近年施設更新による新規の起債借入が増加傾向であるためで今後上昇を抑えられるようにしなければならない。ただし健全な状態を判断する基準とされる18％を下回っているため適正と判断できる。しかし、過去5年の傾向をみると少しずつ上昇している点と今後も公共施設の更新工事に充当した起債の償還により上昇することが見込まれる点の2点から平準化を含め計画的な執行と債務管理を続け、必要な施策を講じながら、安定した財政運営に向けた取組みを進めて行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</si>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</sst>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BC7-4843-AF5E-AA85D0588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755417</c:v>
                </c:pt>
                <c:pt idx="1">
                  <c:v>161698</c:v>
                </c:pt>
                <c:pt idx="2">
                  <c:v>184868</c:v>
                </c:pt>
                <c:pt idx="3">
                  <c:v>439703</c:v>
                </c:pt>
                <c:pt idx="4">
                  <c:v>340018</c:v>
                </c:pt>
              </c:numCache>
            </c:numRef>
          </c:val>
          <c:smooth val="0"/>
          <c:extLst>
            <c:ext xmlns:c16="http://schemas.microsoft.com/office/drawing/2014/chart" uri="{C3380CC4-5D6E-409C-BE32-E72D297353CC}">
              <c16:uniqueId val="{00000001-BBC7-4843-AF5E-AA85D05882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31.14</c:v>
                </c:pt>
                <c:pt idx="1">
                  <c:v>32.46</c:v>
                </c:pt>
                <c:pt idx="2">
                  <c:v>15.52</c:v>
                </c:pt>
                <c:pt idx="3">
                  <c:v>25.17</c:v>
                </c:pt>
                <c:pt idx="4">
                  <c:v>30.47</c:v>
                </c:pt>
              </c:numCache>
            </c:numRef>
          </c:val>
          <c:extLst>
            <c:ext xmlns:c16="http://schemas.microsoft.com/office/drawing/2014/chart" uri="{C3380CC4-5D6E-409C-BE32-E72D297353CC}">
              <c16:uniqueId val="{00000000-89E4-4706-BF9C-084AAF8D0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47.69</c:v>
                </c:pt>
                <c:pt idx="1">
                  <c:v>51.06</c:v>
                </c:pt>
                <c:pt idx="2">
                  <c:v>50.88</c:v>
                </c:pt>
                <c:pt idx="3">
                  <c:v>54.23</c:v>
                </c:pt>
                <c:pt idx="4">
                  <c:v>49</c:v>
                </c:pt>
              </c:numCache>
            </c:numRef>
          </c:val>
          <c:extLst>
            <c:ext xmlns:c16="http://schemas.microsoft.com/office/drawing/2014/chart" uri="{C3380CC4-5D6E-409C-BE32-E72D297353CC}">
              <c16:uniqueId val="{00000001-89E4-4706-BF9C-084AAF8D0D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1.79</c:v>
                </c:pt>
                <c:pt idx="1">
                  <c:v>-0.78</c:v>
                </c:pt>
                <c:pt idx="2">
                  <c:v>-16.75</c:v>
                </c:pt>
                <c:pt idx="3">
                  <c:v>17.3</c:v>
                </c:pt>
                <c:pt idx="4">
                  <c:v>7.76</c:v>
                </c:pt>
              </c:numCache>
            </c:numRef>
          </c:val>
          <c:smooth val="0"/>
          <c:extLst>
            <c:ext xmlns:c16="http://schemas.microsoft.com/office/drawing/2014/chart" uri="{C3380CC4-5D6E-409C-BE32-E72D297353CC}">
              <c16:uniqueId val="{00000002-89E4-4706-BF9C-084AAF8D0D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0-7E5F-4EFD-83A0-7752E282CE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5F-4EFD-83A0-7752E282CEE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0.08</c:v>
                </c:pt>
                <c:pt idx="4">
                  <c:v>#N/A</c:v>
                </c:pt>
                <c:pt idx="5">
                  <c:v>0.11</c:v>
                </c:pt>
                <c:pt idx="6">
                  <c:v>#N/A</c:v>
                </c:pt>
                <c:pt idx="7">
                  <c:v>0.25</c:v>
                </c:pt>
                <c:pt idx="8">
                  <c:v>#N/A</c:v>
                </c:pt>
                <c:pt idx="9">
                  <c:v>0.11</c:v>
                </c:pt>
              </c:numCache>
            </c:numRef>
          </c:val>
          <c:extLst>
            <c:ext xmlns:c16="http://schemas.microsoft.com/office/drawing/2014/chart" uri="{C3380CC4-5D6E-409C-BE32-E72D297353CC}">
              <c16:uniqueId val="{00000002-7E5F-4EFD-83A0-7752E282CEEF}"/>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0.67</c:v>
                </c:pt>
                <c:pt idx="2">
                  <c:v>#N/A</c:v>
                </c:pt>
                <c:pt idx="3">
                  <c:v>0.27</c:v>
                </c:pt>
                <c:pt idx="4">
                  <c:v>#N/A</c:v>
                </c:pt>
                <c:pt idx="5">
                  <c:v>1.3</c:v>
                </c:pt>
                <c:pt idx="6">
                  <c:v>#N/A</c:v>
                </c:pt>
                <c:pt idx="7">
                  <c:v>0.96</c:v>
                </c:pt>
                <c:pt idx="8">
                  <c:v>#N/A</c:v>
                </c:pt>
                <c:pt idx="9">
                  <c:v>0.12</c:v>
                </c:pt>
              </c:numCache>
            </c:numRef>
          </c:val>
          <c:extLst>
            <c:ext xmlns:c16="http://schemas.microsoft.com/office/drawing/2014/chart" uri="{C3380CC4-5D6E-409C-BE32-E72D297353CC}">
              <c16:uniqueId val="{00000003-7E5F-4EFD-83A0-7752E282CEE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c:v>
                </c:pt>
                <c:pt idx="2">
                  <c:v>#N/A</c:v>
                </c:pt>
                <c:pt idx="3">
                  <c:v>0.21</c:v>
                </c:pt>
                <c:pt idx="4">
                  <c:v>#N/A</c:v>
                </c:pt>
                <c:pt idx="5">
                  <c:v>0.21</c:v>
                </c:pt>
                <c:pt idx="6">
                  <c:v>#N/A</c:v>
                </c:pt>
                <c:pt idx="7">
                  <c:v>0.22</c:v>
                </c:pt>
                <c:pt idx="8">
                  <c:v>#N/A</c:v>
                </c:pt>
                <c:pt idx="9">
                  <c:v>0.14000000000000001</c:v>
                </c:pt>
              </c:numCache>
            </c:numRef>
          </c:val>
          <c:extLst>
            <c:ext xmlns:c16="http://schemas.microsoft.com/office/drawing/2014/chart" uri="{C3380CC4-5D6E-409C-BE32-E72D297353CC}">
              <c16:uniqueId val="{00000004-7E5F-4EFD-83A0-7752E282CEEF}"/>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1.87</c:v>
                </c:pt>
                <c:pt idx="2">
                  <c:v>#N/A</c:v>
                </c:pt>
                <c:pt idx="3">
                  <c:v>0.9</c:v>
                </c:pt>
                <c:pt idx="4">
                  <c:v>#N/A</c:v>
                </c:pt>
                <c:pt idx="5">
                  <c:v>0.86</c:v>
                </c:pt>
                <c:pt idx="6">
                  <c:v>#N/A</c:v>
                </c:pt>
                <c:pt idx="7">
                  <c:v>0.84</c:v>
                </c:pt>
                <c:pt idx="8">
                  <c:v>#N/A</c:v>
                </c:pt>
                <c:pt idx="9">
                  <c:v>0.54</c:v>
                </c:pt>
              </c:numCache>
            </c:numRef>
          </c:val>
          <c:extLst>
            <c:ext xmlns:c16="http://schemas.microsoft.com/office/drawing/2014/chart" uri="{C3380CC4-5D6E-409C-BE32-E72D297353CC}">
              <c16:uniqueId val="{00000005-7E5F-4EFD-83A0-7752E282CEEF}"/>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0.85</c:v>
                </c:pt>
                <c:pt idx="4">
                  <c:v>#N/A</c:v>
                </c:pt>
                <c:pt idx="5">
                  <c:v>0.77</c:v>
                </c:pt>
                <c:pt idx="6">
                  <c:v>#N/A</c:v>
                </c:pt>
                <c:pt idx="7">
                  <c:v>0.49</c:v>
                </c:pt>
                <c:pt idx="8">
                  <c:v>#N/A</c:v>
                </c:pt>
                <c:pt idx="9">
                  <c:v>0.68</c:v>
                </c:pt>
              </c:numCache>
            </c:numRef>
          </c:val>
          <c:extLst>
            <c:ext xmlns:c16="http://schemas.microsoft.com/office/drawing/2014/chart" uri="{C3380CC4-5D6E-409C-BE32-E72D297353CC}">
              <c16:uniqueId val="{00000006-7E5F-4EFD-83A0-7752E282CEEF}"/>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0.34</c:v>
                </c:pt>
                <c:pt idx="4">
                  <c:v>#N/A</c:v>
                </c:pt>
                <c:pt idx="5">
                  <c:v>0.9</c:v>
                </c:pt>
                <c:pt idx="6">
                  <c:v>#N/A</c:v>
                </c:pt>
                <c:pt idx="7">
                  <c:v>0.5</c:v>
                </c:pt>
                <c:pt idx="8">
                  <c:v>#N/A</c:v>
                </c:pt>
                <c:pt idx="9">
                  <c:v>0.69</c:v>
                </c:pt>
              </c:numCache>
            </c:numRef>
          </c:val>
          <c:extLst>
            <c:ext xmlns:c16="http://schemas.microsoft.com/office/drawing/2014/chart" uri="{C3380CC4-5D6E-409C-BE32-E72D297353CC}">
              <c16:uniqueId val="{00000007-7E5F-4EFD-83A0-7752E282CEE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3.64</c:v>
                </c:pt>
                <c:pt idx="2">
                  <c:v>#N/A</c:v>
                </c:pt>
                <c:pt idx="3">
                  <c:v>4.51</c:v>
                </c:pt>
                <c:pt idx="4">
                  <c:v>#N/A</c:v>
                </c:pt>
                <c:pt idx="5">
                  <c:v>3.96</c:v>
                </c:pt>
                <c:pt idx="6">
                  <c:v>#N/A</c:v>
                </c:pt>
                <c:pt idx="7">
                  <c:v>2.06</c:v>
                </c:pt>
                <c:pt idx="8">
                  <c:v>#N/A</c:v>
                </c:pt>
                <c:pt idx="9">
                  <c:v>1.52</c:v>
                </c:pt>
              </c:numCache>
            </c:numRef>
          </c:val>
          <c:extLst>
            <c:ext xmlns:c16="http://schemas.microsoft.com/office/drawing/2014/chart" uri="{C3380CC4-5D6E-409C-BE32-E72D297353CC}">
              <c16:uniqueId val="{00000008-7E5F-4EFD-83A0-7752E282CE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31.13</c:v>
                </c:pt>
                <c:pt idx="2">
                  <c:v>#N/A</c:v>
                </c:pt>
                <c:pt idx="3">
                  <c:v>32.450000000000003</c:v>
                </c:pt>
                <c:pt idx="4">
                  <c:v>#N/A</c:v>
                </c:pt>
                <c:pt idx="5">
                  <c:v>15.52</c:v>
                </c:pt>
                <c:pt idx="6">
                  <c:v>#N/A</c:v>
                </c:pt>
                <c:pt idx="7">
                  <c:v>25.16</c:v>
                </c:pt>
                <c:pt idx="8">
                  <c:v>#N/A</c:v>
                </c:pt>
                <c:pt idx="9">
                  <c:v>30.46</c:v>
                </c:pt>
              </c:numCache>
            </c:numRef>
          </c:val>
          <c:extLst>
            <c:ext xmlns:c16="http://schemas.microsoft.com/office/drawing/2014/chart" uri="{C3380CC4-5D6E-409C-BE32-E72D297353CC}">
              <c16:uniqueId val="{00000009-7E5F-4EFD-83A0-7752E282CE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c:v>
                </c:pt>
                <c:pt idx="5">
                  <c:v>118</c:v>
                </c:pt>
                <c:pt idx="8">
                  <c:v>122</c:v>
                </c:pt>
                <c:pt idx="11">
                  <c:v>130</c:v>
                </c:pt>
                <c:pt idx="14">
                  <c:v>131</c:v>
                </c:pt>
              </c:numCache>
            </c:numRef>
          </c:val>
          <c:extLst>
            <c:ext xmlns:c16="http://schemas.microsoft.com/office/drawing/2014/chart" uri="{C3380CC4-5D6E-409C-BE32-E72D297353CC}">
              <c16:uniqueId val="{00000000-AAF0-401B-AEBF-B0C4FB0AAB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F0-401B-AEBF-B0C4FB0AAB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F0-401B-AEBF-B0C4FB0AAB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0-401B-AEBF-B0C4FB0AAB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c:v>
                </c:pt>
                <c:pt idx="3">
                  <c:v>53</c:v>
                </c:pt>
                <c:pt idx="6">
                  <c:v>48</c:v>
                </c:pt>
                <c:pt idx="9">
                  <c:v>45</c:v>
                </c:pt>
                <c:pt idx="12">
                  <c:v>41</c:v>
                </c:pt>
              </c:numCache>
            </c:numRef>
          </c:val>
          <c:extLst>
            <c:ext xmlns:c16="http://schemas.microsoft.com/office/drawing/2014/chart" uri="{C3380CC4-5D6E-409C-BE32-E72D297353CC}">
              <c16:uniqueId val="{00000004-AAF0-401B-AEBF-B0C4FB0AAB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F0-401B-AEBF-B0C4FB0AAB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F0-401B-AEBF-B0C4FB0AAB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121</c:v>
                </c:pt>
                <c:pt idx="3">
                  <c:v>112</c:v>
                </c:pt>
                <c:pt idx="6">
                  <c:v>122</c:v>
                </c:pt>
                <c:pt idx="9">
                  <c:v>140</c:v>
                </c:pt>
                <c:pt idx="12">
                  <c:v>155</c:v>
                </c:pt>
              </c:numCache>
            </c:numRef>
          </c:val>
          <c:extLst>
            <c:ext xmlns:c16="http://schemas.microsoft.com/office/drawing/2014/chart" uri="{C3380CC4-5D6E-409C-BE32-E72D297353CC}">
              <c16:uniqueId val="{00000007-AAF0-401B-AEBF-B0C4FB0AAB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c:v>
                </c:pt>
                <c:pt idx="2">
                  <c:v>#N/A</c:v>
                </c:pt>
                <c:pt idx="3">
                  <c:v>#N/A</c:v>
                </c:pt>
                <c:pt idx="4">
                  <c:v>47</c:v>
                </c:pt>
                <c:pt idx="5">
                  <c:v>#N/A</c:v>
                </c:pt>
                <c:pt idx="6">
                  <c:v>#N/A</c:v>
                </c:pt>
                <c:pt idx="7">
                  <c:v>48</c:v>
                </c:pt>
                <c:pt idx="8">
                  <c:v>#N/A</c:v>
                </c:pt>
                <c:pt idx="9">
                  <c:v>#N/A</c:v>
                </c:pt>
                <c:pt idx="10">
                  <c:v>55</c:v>
                </c:pt>
                <c:pt idx="11">
                  <c:v>#N/A</c:v>
                </c:pt>
                <c:pt idx="12">
                  <c:v>#N/A</c:v>
                </c:pt>
                <c:pt idx="13">
                  <c:v>65</c:v>
                </c:pt>
                <c:pt idx="14">
                  <c:v>#N/A</c:v>
                </c:pt>
              </c:numCache>
            </c:numRef>
          </c:val>
          <c:smooth val="0"/>
          <c:extLst>
            <c:ext xmlns:c16="http://schemas.microsoft.com/office/drawing/2014/chart" uri="{C3380CC4-5D6E-409C-BE32-E72D297353CC}">
              <c16:uniqueId val="{00000008-AAF0-401B-AEBF-B0C4FB0AAB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1339</c:v>
                </c:pt>
                <c:pt idx="5">
                  <c:v>1294</c:v>
                </c:pt>
                <c:pt idx="8">
                  <c:v>1268</c:v>
                </c:pt>
                <c:pt idx="11">
                  <c:v>1273</c:v>
                </c:pt>
                <c:pt idx="14">
                  <c:v>1607</c:v>
                </c:pt>
              </c:numCache>
            </c:numRef>
          </c:val>
          <c:extLst>
            <c:ext xmlns:c16="http://schemas.microsoft.com/office/drawing/2014/chart" uri="{C3380CC4-5D6E-409C-BE32-E72D297353CC}">
              <c16:uniqueId val="{00000000-ACD7-4C37-82E4-3428EFA4B4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c:v>
                </c:pt>
                <c:pt idx="5">
                  <c:v>163</c:v>
                </c:pt>
                <c:pt idx="8">
                  <c:v>143</c:v>
                </c:pt>
                <c:pt idx="11">
                  <c:v>126</c:v>
                </c:pt>
                <c:pt idx="14">
                  <c:v>114</c:v>
                </c:pt>
              </c:numCache>
            </c:numRef>
          </c:val>
          <c:extLst>
            <c:ext xmlns:c16="http://schemas.microsoft.com/office/drawing/2014/chart" uri="{C3380CC4-5D6E-409C-BE32-E72D297353CC}">
              <c16:uniqueId val="{00000001-ACD7-4C37-82E4-3428EFA4B4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1052</c:v>
                </c:pt>
                <c:pt idx="5">
                  <c:v>1084</c:v>
                </c:pt>
                <c:pt idx="8">
                  <c:v>1085</c:v>
                </c:pt>
                <c:pt idx="11">
                  <c:v>1035</c:v>
                </c:pt>
                <c:pt idx="14">
                  <c:v>1067</c:v>
                </c:pt>
              </c:numCache>
            </c:numRef>
          </c:val>
          <c:extLst>
            <c:ext xmlns:c16="http://schemas.microsoft.com/office/drawing/2014/chart" uri="{C3380CC4-5D6E-409C-BE32-E72D297353CC}">
              <c16:uniqueId val="{00000002-ACD7-4C37-82E4-3428EFA4B4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D7-4C37-82E4-3428EFA4B4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D7-4C37-82E4-3428EFA4B4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7-4C37-82E4-3428EFA4B4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205</c:v>
                </c:pt>
                <c:pt idx="3">
                  <c:v>210</c:v>
                </c:pt>
                <c:pt idx="6">
                  <c:v>201</c:v>
                </c:pt>
                <c:pt idx="9">
                  <c:v>196</c:v>
                </c:pt>
                <c:pt idx="12">
                  <c:v>206</c:v>
                </c:pt>
              </c:numCache>
            </c:numRef>
          </c:val>
          <c:extLst>
            <c:ext xmlns:c16="http://schemas.microsoft.com/office/drawing/2014/chart" uri="{C3380CC4-5D6E-409C-BE32-E72D297353CC}">
              <c16:uniqueId val="{00000006-ACD7-4C37-82E4-3428EFA4B4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c:v>
                </c:pt>
                <c:pt idx="3">
                  <c:v>7</c:v>
                </c:pt>
                <c:pt idx="6">
                  <c:v>6</c:v>
                </c:pt>
                <c:pt idx="9">
                  <c:v>6</c:v>
                </c:pt>
                <c:pt idx="12">
                  <c:v>5</c:v>
                </c:pt>
              </c:numCache>
            </c:numRef>
          </c:val>
          <c:extLst>
            <c:ext xmlns:c16="http://schemas.microsoft.com/office/drawing/2014/chart" uri="{C3380CC4-5D6E-409C-BE32-E72D297353CC}">
              <c16:uniqueId val="{00000007-ACD7-4C37-82E4-3428EFA4B4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637</c:v>
                </c:pt>
                <c:pt idx="3">
                  <c:v>635</c:v>
                </c:pt>
                <c:pt idx="6">
                  <c:v>639</c:v>
                </c:pt>
                <c:pt idx="9">
                  <c:v>611</c:v>
                </c:pt>
                <c:pt idx="12">
                  <c:v>603</c:v>
                </c:pt>
              </c:numCache>
            </c:numRef>
          </c:val>
          <c:extLst>
            <c:ext xmlns:c16="http://schemas.microsoft.com/office/drawing/2014/chart" uri="{C3380CC4-5D6E-409C-BE32-E72D297353CC}">
              <c16:uniqueId val="{00000008-ACD7-4C37-82E4-3428EFA4B4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D7-4C37-82E4-3428EFA4B4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1409</c:v>
                </c:pt>
                <c:pt idx="3">
                  <c:v>1386</c:v>
                </c:pt>
                <c:pt idx="6">
                  <c:v>1361</c:v>
                </c:pt>
                <c:pt idx="9">
                  <c:v>1387</c:v>
                </c:pt>
                <c:pt idx="12">
                  <c:v>1347</c:v>
                </c:pt>
              </c:numCache>
            </c:numRef>
          </c:val>
          <c:extLst>
            <c:ext xmlns:c16="http://schemas.microsoft.com/office/drawing/2014/chart" uri="{C3380CC4-5D6E-409C-BE32-E72D297353CC}">
              <c16:uniqueId val="{0000000A-ACD7-4C37-82E4-3428EFA4B4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D7-4C37-82E4-3428EFA4B4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360</c:v>
                </c:pt>
                <c:pt idx="1">
                  <c:v>410</c:v>
                </c:pt>
                <c:pt idx="2">
                  <c:v>411</c:v>
                </c:pt>
              </c:numCache>
            </c:numRef>
          </c:val>
          <c:extLst>
            <c:ext xmlns:c16="http://schemas.microsoft.com/office/drawing/2014/chart" uri="{C3380CC4-5D6E-409C-BE32-E72D297353CC}">
              <c16:uniqueId val="{00000000-E14A-41D5-8BC4-44ECE012CC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210</c:v>
                </c:pt>
                <c:pt idx="1">
                  <c:v>210</c:v>
                </c:pt>
                <c:pt idx="2">
                  <c:v>210</c:v>
                </c:pt>
              </c:numCache>
            </c:numRef>
          </c:val>
          <c:extLst>
            <c:ext xmlns:c16="http://schemas.microsoft.com/office/drawing/2014/chart" uri="{C3380CC4-5D6E-409C-BE32-E72D297353CC}">
              <c16:uniqueId val="{00000001-E14A-41D5-8BC4-44ECE012CC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416</c:v>
                </c:pt>
                <c:pt idx="1">
                  <c:v>292</c:v>
                </c:pt>
                <c:pt idx="2">
                  <c:v>306</c:v>
                </c:pt>
              </c:numCache>
            </c:numRef>
          </c:val>
          <c:extLst>
            <c:ext xmlns:c16="http://schemas.microsoft.com/office/drawing/2014/chart" uri="{C3380CC4-5D6E-409C-BE32-E72D297353CC}">
              <c16:uniqueId val="{00000002-E14A-41D5-8BC4-44ECE012CC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{D042F776-E7F0-4F09-992B-D2CD6DC3828C}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0A-4309-88D2-18D74D76AC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{B7020BAE-BE10-4B51-BFA8-82E446C53B68}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0A-4309-88D2-18D74D76AC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{CD2E9DED-3274-4040-9D41-21B597AE8AA3}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0A-4309-88D2-18D74D76AC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{BD3ED149-4CB4-4710-B830-1250752700E0}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0A-4309-88D2-18D74D76AC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{A5C3B35D-1D5F-4B67-94A3-5793E542397E}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0A-4309-88D2-18D74D76AC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{A707C9EC-2AA3-432E-AE6B-139667B9AFF6}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0A-4309-88D2-18D74D76AC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{8888F011-8EB4-4CB8-BEF7-8B82F532FD49}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0A-4309-88D2-18D74D76AC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{41900313-97B4-4E50-B756-C6F56D878EC9}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0A-4309-88D2-18D74D76AC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{66E1AE0F-8705-470A-888A-6D8086F0D119}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0A-4309-88D2-18D74D76AC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56</c:v>
                </c:pt>
                <c:pt idx="16">
                  <c:v>56.9</c:v>
                </c:pt>
                <c:pt idx="24">
                  <c:v>52.2</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0A-4309-88D2-18D74D76AC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{61164671-BDBD-4489-ACF4-DB6257A386F5}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0A-4309-88D2-18D74D76AC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{7A106D0A-6758-4743-9A83-6C7CF4979C7E}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0A-4309-88D2-18D74D76AC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{49702582-7CAB-453E-B171-46E45A1F3FD6}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0A-4309-88D2-18D74D76AC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{230A322A-1F7A-49C8-AFE6-1E625C993D5B}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0A-4309-88D2-18D74D76AC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{BC83B85D-8A92-4B3C-B57C-665D99DCE1CF}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0A-4309-88D2-18D74D76ACF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{47653741-0A50-41D3-9D3F-D602CBB44F32}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0A-4309-88D2-18D74D76ACF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{4803D71B-8CA0-4B7B-B690-16EFF9D46D81}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0A-4309-88D2-18D74D76ACF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{CF8E419F-6110-4303-9DED-5F63530BA7A5}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0A-4309-88D2-18D74D76ACF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{6BC1819E-1A2A-46F2-9BBF-BD61C898699A}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0A-4309-88D2-18D74D76AC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0A-4309-88D2-18D74D76ACF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{11723B10-7082-489C-9898-31779503F441}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A6-4628-BC30-A6DF4754BF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{4594DBEB-1040-426C-B1FC-1BA2388C3E36}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A6-4628-BC30-A6DF4754BF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{B9F441AB-E636-4F27-9B47-1EC577F05300}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A6-4628-BC30-A6DF4754BF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{61FA760E-F255-42A4-8CD8-F0A2A9935FC4}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A6-4628-BC30-A6DF4754BF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{B0CCCABC-44B2-4F2D-AB2F-17B427656B9C}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A6-4628-BC30-A6DF4754BF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{B33BAF72-DF5F-4AE4-BB8E-19ACC2B3C04D}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A6-4628-BC30-A6DF4754BFB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{F64A2F01-A181-488B-A077-11160D8EC030}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A6-4628-BC30-A6DF4754BFB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{83647A1B-5941-459F-A1BB-C8CF02E43825}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A6-4628-BC30-A6DF4754BF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{764D1D59-BAAE-493B-AAF9-6ED98D9903BC}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A6-4628-BC30-A6DF4754BF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7.9</c:v>
                </c:pt>
                <c:pt idx="16">
                  <c:v>8.1999999999999993</c:v>
                </c:pt>
                <c:pt idx="24">
                  <c:v>8.3000000000000007</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A6-4628-BC30-A6DF4754BF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{F168D470-B1DD-4C68-87AD-216CF555CC21}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A6-4628-BC30-A6DF4754BF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{E3BF0F78-3E17-43C2-96BC-F22B35DC5E78}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A6-4628-BC30-A6DF4754BF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{6BE61A7C-BB63-40BA-BB04-B8547978ED12}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A6-4628-BC30-A6DF4754BF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{FB310BB1-B404-4191-8DA2-417F31C22A38}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A6-4628-BC30-A6DF4754BF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{08317CA3-3D44-4C77-87AB-DF1C5C2CAF6C}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A6-4628-BC30-A6DF4754BFBF}"/>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{C1B142F6-0295-492E-A2C4-383E2F35390E}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A6-4628-BC30-A6DF4754BFBF}"/>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{E3CE2B00-C110-45B3-B7FB-E637A8AA10A5}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A6-4628-BC30-A6DF4754BFB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{AB9DC09F-9A09-4D3A-810D-16CE6F3FEC81}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A6-4628-BC30-A6DF4754BFB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{21A3C6E8-CCC6-41E7-9CE3-3F194347DA9C}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A6-4628-BC30-A6DF4754BF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A6-4628-BC30-A6DF4754BFB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公共施設更新等に係る借入を行っているため令和元年度からの上昇傾向が令和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年度も続き、</a:t>
          </a:r>
          <a:r>
            <a:rPr kumimoji="1" lang="ja-JP" altLang="en-US" sz="1100">
              <a:solidFill>
                <a:schemeClr val="dk1"/>
              </a:solidFill>
              <a:effectLst/>
              <a:latin typeface="+mn-lt"/>
              <a:ea typeface="+mn-ea"/>
              <a:cs typeface="+mn-cs"/>
            </a:rPr>
            <a:t>老朽化した施設やインフラの改修が必要の為、増加傾向は</a:t>
          </a:r>
          <a:r>
            <a:rPr kumimoji="1" lang="ja-JP" altLang="ja-JP" sz="1100">
              <a:solidFill>
                <a:schemeClr val="dk1"/>
              </a:solidFill>
              <a:effectLst/>
              <a:latin typeface="+mn-lt"/>
              <a:ea typeface="+mn-ea"/>
              <a:cs typeface="+mn-cs"/>
            </a:rPr>
            <a:t>今後も続く見込みとなっている。公営企業債の元利償還金に対する繰入金も現段階では減少傾向となっているが、平成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水道事業において</a:t>
          </a:r>
          <a:r>
            <a:rPr kumimoji="1" lang="ja-JP" altLang="en-US" sz="1100">
              <a:solidFill>
                <a:schemeClr val="dk1"/>
              </a:solidFill>
              <a:effectLst/>
              <a:latin typeface="+mn-lt"/>
              <a:ea typeface="+mn-ea"/>
              <a:cs typeface="+mn-cs"/>
            </a:rPr>
            <a:t>更新事業の為</a:t>
          </a:r>
          <a:r>
            <a:rPr kumimoji="1" lang="ja-JP" altLang="ja-JP" sz="1100">
              <a:solidFill>
                <a:schemeClr val="dk1"/>
              </a:solidFill>
              <a:effectLst/>
              <a:latin typeface="+mn-lt"/>
              <a:ea typeface="+mn-ea"/>
              <a:cs typeface="+mn-cs"/>
            </a:rPr>
            <a:t>借入れを</a:t>
          </a:r>
          <a:r>
            <a:rPr kumimoji="1" lang="ja-JP" altLang="en-US" sz="1100">
              <a:solidFill>
                <a:schemeClr val="dk1"/>
              </a:solidFill>
              <a:effectLst/>
              <a:latin typeface="+mn-lt"/>
              <a:ea typeface="+mn-ea"/>
              <a:cs typeface="+mn-cs"/>
            </a:rPr>
            <a:t>おこなっており</a:t>
          </a:r>
          <a:r>
            <a:rPr kumimoji="1" lang="ja-JP" altLang="ja-JP" sz="1100">
              <a:solidFill>
                <a:schemeClr val="dk1"/>
              </a:solidFill>
              <a:effectLst/>
              <a:latin typeface="+mn-lt"/>
              <a:ea typeface="+mn-ea"/>
              <a:cs typeface="+mn-cs"/>
            </a:rPr>
            <a:t>据置き期間満了後上昇することが見込まれる。</a:t>
          </a:r>
          <a:endParaRPr lang="ja-JP" altLang="ja-JP" sz="1400">
            <a:effectLst/>
          </a:endParaRPr>
        </a:p>
        <a:p>
          <a:r>
            <a:rPr kumimoji="1" lang="ja-JP" altLang="ja-JP" sz="1100">
              <a:solidFill>
                <a:schemeClr val="dk1"/>
              </a:solidFill>
              <a:effectLst/>
              <a:latin typeface="+mn-lt"/>
              <a:ea typeface="+mn-ea"/>
              <a:cs typeface="+mn-cs"/>
            </a:rPr>
            <a:t>今後も財政健全化に向け、事業内容の精査を十分に行い、財政規模に適した地方債の発行に努める。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満期一括償還地方債の利用はない。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年度より起債発行抑制期間を経て、計画的な借入を再開したことにより、一般会計等に係る地方債の現在高は増額傾向であったが、令和３年度起債事業の一部を繰越事業としたため、一時的に対前年比で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百万円の減となった。しかし繰越事業として次年度に送っているための結果なので、起債の借受額は依然として増加傾向である。とくに引き続き財政規模にあった起債の発行に努めていく。</a:t>
          </a:r>
        </a:p>
        <a:p>
          <a:r>
            <a:rPr kumimoji="1" lang="ja-JP" altLang="en-US" sz="1400">
              <a:latin typeface="ＭＳ ゴシック" pitchFamily="49" charset="-128"/>
              <a:ea typeface="ＭＳ ゴシック" pitchFamily="49" charset="-128"/>
            </a:rPr>
            <a:t>　充当可能財源等は、基金利子の積立分が増額となっている。今後も基金増をおこない、ほかの施設更新等に備えるため、公財政調整基金・共施設整備基金を中心に積立を行っていく。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前年度は、消防庁舎の建て替えの為公共施設整備基金の一部を取り崩したため減少したが、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令和３年度に若干だが基金の積み立てをおこなったので前年度より若干増となった。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しかし令和元年度までは回復していない。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今後も公共施設の老朽化による更新が必要なってくることは必至なので、基金を積立備えるにする。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一方自主財源が乏しく依存財源に頼らざるを得ない財政状況の中で今後はふるさと納税等に力を入れ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特定目的基金への積立てを行い、少子高齢化や地域振興対策に対応するための資金として運用を予定している。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公共施設整備基金：本村各種公共施設整備を施行するに当たり、各種事業の円滑な執行を図る。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水と土保全対策基金：小菅村が実施した土地改良施設の多面的機能と併せ地域資源の有する価値を評価し、将来にわたってこれらを整備保全していくための地域住民活動を支援する。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摩源流の再生基金：多摩源流の豊かな自然と森林を有する小菅村を愛し、その存続願う人たちや企業などから寄付金を募り、心癒される豊かな多摩川源流の森を保全し、水をはぐくみ、川を守り、未来を託す子どもたちの育成や多摩川流域住民との交流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源流景観保全基金：源流の良好な自然環境の保護を図るために必要な土地（土地の定着物を含む。）の円滑な取得、自然環境の適切な利用を図るために必要な施　設の維持又は地域の景観の形成に関する活動の推進に係る事業の実施に必要な経費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多摩源流の再生基金については、ふるさと納税の納付額を増やすための施策をおこなった結果、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２年度消防庁舎建て替えがあり基金取り崩し前までは回復してはいないが多少の増となった。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摩源流の再生基金：ふるさと納税等の寄付金を各種目的毎に積立てているため必要に応じて取り崩しを行う。源流景観保全基金：良好な景観形成のため景観間伐や景観シート等の推進に向け取り崩しを行う予定。</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利子の積立によるものが主なもの。</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当村は県内の市町村の中でも基金が少ないほうになるので今後予測される災害等への備えのため一定の額を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保有できるよう調整をしていく予定。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今後地方債償還が増大するため、収入支出のバランスを把握し必要に応じて取り崩しを行う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02A16F6-8D0F-49D8-94CF-B6762C7D63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9ECEEC-335E-47AB-9DF7-21573C881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92FE23D-004D-4F32-B9F8-7F09B680245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519E121-AD8D-4364-8C1E-32835A98C17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5D3467C-802B-4302-AA2A-5D2C53BBF91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6673C44-851E-41C9-A61C-4CFD1E756DC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6057E65-238C-4805-899D-12574A54B87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473686-2AD6-45D6-ABFA-6276D489B1E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9CB2D8A-67AC-44F7-BA50-069D9DE113A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40B3596-92A1-440E-A7DE-7618F40CB59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6EF66C8-E03F-405F-A314-A85167EDB44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851DC6D-2F97-48D5-B10D-4531E88F5EB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4B52063-9DD1-45EF-9F7E-5D7512B78C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CF1D969-5D62-48AF-9E1A-DCD9F16F0A4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8EF04BB-1946-4548-943E-1306E315AF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26BCEE7-1819-4E0D-96EA-56D8124811F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3BE778-AE18-4118-A7B1-132E750A8E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D933359-46BB-475F-A225-E7A901A782A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254CF53-3549-46A8-949B-B756AB30A4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977EB62-A12F-497D-82AA-E9B2CF3C14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F73649B-5DEE-4952-8690-781EB88DD3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3C990E0-F702-4CE0-81F0-AEA49DBAF73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2812A41-C5D5-4322-92C9-DA29C2246AD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917EC21-98F8-4E32-8CE5-415F6956E9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8C416DC-AA88-4D99-B888-82CB564BBF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CFE45B8-8C32-4692-B45D-615392EEB3F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B7AABD0-6EE5-4D0B-8F73-8EFD28A504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71E0A02-05D9-471C-919A-BA805FCF55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8F1E4C4-651A-4403-9DF0-0F7605CA35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6104D1D-FDEE-4C5C-8DFD-1CC03C0B37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CA03E3C-2A45-4EEC-97B7-6F4B8BB055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2CA3B46-E281-4E71-B4D6-213EDE3770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191AE18-33CF-4F51-9779-7FB3226D3F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7298160-BB96-49C8-B4F7-0FFE47B518A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5B96F72-CA2D-4F56-AB1E-F462BEFD9C5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3AD837B-876B-4132-8517-561B6FD6B6E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2BD55CA-DD4F-4A46-86D7-3BD8F28F9D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52AF9C-B3A7-44C8-BF37-66E9BA962F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4930170-4648-41DD-8278-DA888DBBDE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FD1951A-E542-4FA5-8E07-29DDAA417F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2A8D20-6900-4D06-8BFC-AB4D25B4C07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BF2B35F-6ECB-4861-A128-38EFCA9BE12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A55E360-6B3B-4CF0-A7A3-22FBEE9AB3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FCAEAEF-8468-4926-895C-F827C59612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69969C6-243A-447E-B0E1-96FFDD8497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40F3E46-99E7-4591-832F-E44B629080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C732261-CA66-4AD5-BF05-A2C00A4A00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0CD6D21-AE2B-47CD-9CE3-45FBE5652E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CE43377-A2FF-4BF0-A10B-F232D34580E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DA2D835-74F9-41E4-BEBE-5EBF77357E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F752B7E-E76C-4599-981C-AD79A47A81F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BD2EBBB-AC52-41D9-A947-7180C42E86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D64397D-EBF6-4E85-B7E6-10AD995D813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93CB7A7-AF50-4EA3-8332-1F713453718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82182A5-14EE-47D3-B96E-907FB33AE98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6A17557-2476-4516-9D21-929969FA10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DA2CC9F-894D-417A-A3FA-0E864C9896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年度に比べて大型の新規有形固定資産が生じる事業がなかっため、償却率は約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上昇した。相対的に資本費が減少し、同時に施設の老朽化度合いも若干進行したが、昨年の消防所新設による減少がなく、一昨年までと比べてみると、ゆるかな上昇である。またそれにあわせて類似団体の平均に比べ、約</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減となり、類似団体並みとなった。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9E1B168-4B81-4EDA-83BC-B2CFBECB6B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7AB7401-5BFD-4D86-AA9E-3EF48ADBE6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6E36EA8-21CC-4C7A-B05C-859A7D102A9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23E6C83-EBFC-4006-9A82-9F214B5B8AF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BCB3BD6-2743-45B1-891B-39CF9E9B9A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C5F5880-3004-4DE1-91F5-94CAAF9B5DE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55FA7C5-110C-4266-9FAA-F6D819C6C02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588AA74-ED59-4702-8807-1A234B57330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D0341B8-E4D0-4379-87C7-3F9967B1DED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8F0D3D9-F795-4430-92A0-D6CE93B1859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A79BFC8-4A9F-4980-87E9-EF4A252D178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BF10F90-92CE-44C1-A8DF-95A95D0F9A0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89923EE-5AA9-4B76-963C-3D9AD4C33D5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44FF377-1965-40FC-BA37-7A6B6CB989B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F7A5387D-F966-4E4D-850B-657296617A8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E30EEFD-E52D-4387-8766-BE4D0F8699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5D50418-2032-4D33-B77C-BCD8A2AB17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3269B20-2D98-4C7A-8546-A71F92C4F2D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564DA728-DA37-4012-85D9-6C753F6D3CF1}"/>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D89FB4CE-0BDA-49D4-96AD-0A94E14C87CB}"/>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23FF0F2-4C75-47CA-A2CA-FD45FCAA13AC}"/>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7700B657-B6C8-4FBF-A2CB-B2AF0FD302A4}"/>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AC9BC1C6-E9A0-43DC-A98B-086AC9262AAB}"/>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B41B0DC6-54AA-49CC-BA87-AFAAF4309998}"/>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5D2B136-C2CA-4EB4-9646-1F68E6FE0228}"/>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1E967A67-220C-41A9-B3FF-DCAABAAAE3BB}"/>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365093AA-DCE8-4A33-B491-57C9977A04BC}"/>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1BBD8146-0A8A-4663-AF6E-5DC93F4701A0}"/>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7508D46C-0E26-4A36-82CF-E15D3ED3333D}"/>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1FEFA8D-1829-47D1-8CA2-770BE5B9B1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68327F1-5EE4-4C0F-AC5A-041AFB28C6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7FB0F0E-377F-428E-8FC4-EDFC6D1435D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44B3B88-AF93-4120-A52D-2F08AE8ABC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E8F5E3C-1C9C-4888-860B-1F03FE5A27C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93" name="楕円 92">
          <a:extLst>
            <a:ext uri="{FF2B5EF4-FFF2-40B4-BE49-F238E27FC236}">
              <a16:creationId xmlns:a16="http://schemas.microsoft.com/office/drawing/2014/main" id="{BF99C05B-6C26-42A9-8EBD-F229351518DE}"/>
            </a:ext>
          </a:extLst>
        </xdr:cNvPr>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94" name="有形固定資産減価償却率該当値テキスト">
          <a:extLst>
            <a:ext uri="{FF2B5EF4-FFF2-40B4-BE49-F238E27FC236}">
              <a16:creationId xmlns:a16="http://schemas.microsoft.com/office/drawing/2014/main" id="{914F7581-E6C2-472C-B952-746B453A9DDC}"/>
            </a:ext>
          </a:extLst>
        </xdr:cNvPr>
        <xdr:cNvSpPr txBox="1"/>
      </xdr:nvSpPr>
      <xdr:spPr>
        <a:xfrm>
          <a:off x="48133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95" name="楕円 94">
          <a:extLst>
            <a:ext uri="{FF2B5EF4-FFF2-40B4-BE49-F238E27FC236}">
              <a16:creationId xmlns:a16="http://schemas.microsoft.com/office/drawing/2014/main" id="{1364A89F-8192-42A3-9AA6-2634B602A5F6}"/>
            </a:ext>
          </a:extLst>
        </xdr:cNvPr>
        <xdr:cNvSpPr/>
      </xdr:nvSpPr>
      <xdr:spPr>
        <a:xfrm>
          <a:off x="4000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65586</xdr:rowOff>
    </xdr:from>
    <xdr:to>
      <xdr:col>23</xdr:col>
      <xdr:colOff>85725</xdr:colOff>
      <xdr:row>29</xdr:row>
      <xdr:rowOff>131626</xdr:rowOff>
    </xdr:to>
    <xdr:cxnSp macro="">
      <xdr:nvCxnSpPr>
        <xdr:cNvPr id="96" name="直線コネクタ 95">
          <a:extLst>
            <a:ext uri="{FF2B5EF4-FFF2-40B4-BE49-F238E27FC236}">
              <a16:creationId xmlns:a16="http://schemas.microsoft.com/office/drawing/2014/main" id="{EF1AEF66-C745-492C-B92A-281EA5121F62}"/>
            </a:ext>
          </a:extLst>
        </xdr:cNvPr>
        <xdr:cNvCxnSpPr/>
      </xdr:nvCxnSpPr>
      <xdr:spPr>
        <a:xfrm>
          <a:off x="4051300" y="5637711"/>
          <a:ext cx="7112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7" name="楕円 96">
          <a:extLst>
            <a:ext uri="{FF2B5EF4-FFF2-40B4-BE49-F238E27FC236}">
              <a16:creationId xmlns:a16="http://schemas.microsoft.com/office/drawing/2014/main" id="{6E9ED1BB-14B5-4287-A502-B70F4AF27287}"/>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65586</xdr:rowOff>
    </xdr:from>
    <xdr:to>
      <xdr:col>19</xdr:col>
      <xdr:colOff>136525</xdr:colOff>
      <xdr:row>29</xdr:row>
      <xdr:rowOff>39098</xdr:rowOff>
    </xdr:to>
    <xdr:cxnSp macro="">
      <xdr:nvCxnSpPr>
        <xdr:cNvPr id="98" name="直線コネクタ 97">
          <a:extLst>
            <a:ext uri="{FF2B5EF4-FFF2-40B4-BE49-F238E27FC236}">
              <a16:creationId xmlns:a16="http://schemas.microsoft.com/office/drawing/2014/main" id="{DCE28F4B-FFFF-4091-8EDC-3F7955388417}"/>
            </a:ext>
          </a:extLst>
        </xdr:cNvPr>
        <xdr:cNvCxnSpPr/>
      </xdr:nvCxnSpPr>
      <xdr:spPr>
        <a:xfrm flipV="1">
          <a:off x="3289300" y="5637711"/>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99" name="楕円 98">
          <a:extLst>
            <a:ext uri="{FF2B5EF4-FFF2-40B4-BE49-F238E27FC236}">
              <a16:creationId xmlns:a16="http://schemas.microsoft.com/office/drawing/2014/main" id="{EDDF14B6-5FC2-44EB-B55E-5137BD1BF1D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39098</xdr:rowOff>
    </xdr:to>
    <xdr:cxnSp macro="">
      <xdr:nvCxnSpPr>
        <xdr:cNvPr id="100" name="直線コネクタ 99">
          <a:extLst>
            <a:ext uri="{FF2B5EF4-FFF2-40B4-BE49-F238E27FC236}">
              <a16:creationId xmlns:a16="http://schemas.microsoft.com/office/drawing/2014/main" id="{8B4D486C-D698-4BA7-B38E-7DB617A70F51}"/>
            </a:ext>
          </a:extLst>
        </xdr:cNvPr>
        <xdr:cNvCxnSpPr/>
      </xdr:nvCxnSpPr>
      <xdr:spPr>
        <a:xfrm>
          <a:off x="2527300" y="575491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101" name="楕円 100">
          <a:extLst>
            <a:ext uri="{FF2B5EF4-FFF2-40B4-BE49-F238E27FC236}">
              <a16:creationId xmlns:a16="http://schemas.microsoft.com/office/drawing/2014/main" id="{A1208603-741D-4BA0-9BE9-356A165C6A0E}"/>
            </a:ext>
          </a:extLst>
        </xdr:cNvPr>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127272</xdr:rowOff>
    </xdr:from>
    <xdr:to>
      <xdr:col>11</xdr:col>
      <xdr:colOff>136525</xdr:colOff>
      <xdr:row>29</xdr:row>
      <xdr:rowOff>11339</xdr:rowOff>
    </xdr:to>
    <xdr:cxnSp macro="">
      <xdr:nvCxnSpPr>
        <xdr:cNvPr id="102" name="直線コネクタ 101">
          <a:extLst>
            <a:ext uri="{FF2B5EF4-FFF2-40B4-BE49-F238E27FC236}">
              <a16:creationId xmlns:a16="http://schemas.microsoft.com/office/drawing/2014/main" id="{266A1A72-2CC2-4BB1-A845-8BE94BA762A4}"/>
            </a:ext>
          </a:extLst>
        </xdr:cNvPr>
        <xdr:cNvCxnSpPr/>
      </xdr:nvCxnSpPr>
      <xdr:spPr>
        <a:xfrm>
          <a:off x="1765300" y="569939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78870BD8-D1C6-4EA6-A1D2-860465C22E71}"/>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A5AB109E-E173-4FC9-96E8-5995381C4B66}"/>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A149800F-6F3C-4C0F-B5C0-3CCA22314743}"/>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FB57F3E2-1324-4A1A-82AA-A89159B7A7DA}"/>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107" name="n_1mainValue有形固定資産減価償却率">
          <a:extLst>
            <a:ext uri="{FF2B5EF4-FFF2-40B4-BE49-F238E27FC236}">
              <a16:creationId xmlns:a16="http://schemas.microsoft.com/office/drawing/2014/main" id="{1486678C-C65F-4C34-819D-819C25AA6B64}"/>
            </a:ext>
          </a:extLst>
        </xdr:cNvPr>
        <xdr:cNvSpPr txBox="1"/>
      </xdr:nvSpPr>
      <xdr:spPr>
        <a:xfrm>
          <a:off x="38360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108" name="n_2mainValue有形固定資産減価償却率">
          <a:extLst>
            <a:ext uri="{FF2B5EF4-FFF2-40B4-BE49-F238E27FC236}">
              <a16:creationId xmlns:a16="http://schemas.microsoft.com/office/drawing/2014/main" id="{69D3E34A-E954-44EB-8F60-F0C0FCEDF3FB}"/>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109" name="n_3mainValue有形固定資産減価償却率">
          <a:extLst>
            <a:ext uri="{FF2B5EF4-FFF2-40B4-BE49-F238E27FC236}">
              <a16:creationId xmlns:a16="http://schemas.microsoft.com/office/drawing/2014/main" id="{994691E8-B785-4FFC-90A6-8350FE33F085}"/>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10" name="n_4mainValue有形固定資産減価償却率">
          <a:extLst>
            <a:ext uri="{FF2B5EF4-FFF2-40B4-BE49-F238E27FC236}">
              <a16:creationId xmlns:a16="http://schemas.microsoft.com/office/drawing/2014/main" id="{EA4A8948-80E0-4D34-AA25-3C1A331A7462}"/>
            </a:ext>
          </a:extLst>
        </xdr:cNvPr>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36B9026-A344-4D33-AEB0-15BA8E115DD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B12783C-0012-4930-849C-B625F009F5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9D0E1F9-C1C5-4FC7-BAE4-FB0E2279FB1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503DF45-971B-46E2-8738-F915C8FAF7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465F0EF-CADE-419F-8BA4-304D4271DA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7EA5B61-67D4-4AD1-B352-ED698634EB2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E27512D-CDE6-4D60-A475-A0246523B5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FB26214-9808-456E-92C7-DBCEFC4040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23F1A5F-49D8-4C29-9C0F-EEDDD4421E7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350E1F1-719C-4138-BC8E-99CE85D1F9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C0C74F2-1AF1-4646-A3F8-B86BC4817A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A56E02E-B93C-4843-9CC7-BDC0C743736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96E480B-90CC-4777-94DA-DB61144591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今年度の本村の債務償還比率は本村単体でみると昨年度に比べ約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％減少し約</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％であるが、類似団体の平均よりも約</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上回っている。これは近年施設更新による新規の起債借入が増加しているため、類似団体との差が広がったと推計される。今後数年間は大きな償還完了がなく債務償還比率の上昇が見込まれるので、類似団体の差が広がる可能性が高い。よって健全な経営を行う意味において債務償還比率は注視していく必要があ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ED1E5C2-1A51-4CA0-A7FF-7AECC70BE1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CEDDC60-AD85-4E37-B054-5E4F86649FA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D73F504-E341-4BAE-A6BB-D81889A9FC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E1E4228-D627-4814-8E0C-E8B44A13B3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B01974DB-0965-4F8E-BFB3-8B9C6D57274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16C47100-0351-48DB-BCB7-F5A1079B35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FD87CD9-519C-4D88-AECB-80A85BF4D64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264127C-87FC-49DF-AF53-F775BFCECD9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CF9C071-9AE6-419F-8C46-285A736C21C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3D69056E-289A-4AE0-ADE4-529637FCFE5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F715E3E2-4460-42AF-80D1-26ECDC0E5B8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4BD4B1A-1F14-483B-93CF-FB4D16A8116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78851DB-E6FD-4B9D-8BB4-A097F4F90AD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8620E8B-6F16-4A31-8E33-EB2B1EEC1CA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B55B114-CEB9-4273-8D36-95997F8C9AF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21A08050-1692-4637-BE42-FA2C9CBF6735}"/>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BA9626B6-CE42-4158-82A4-93E3E42BAFA2}"/>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FDBBFEAA-137F-4B0B-8D0F-8A95DB46F8B7}"/>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B498A96A-55B0-44A1-84E2-64DC2638855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6892F646-054F-4B11-99DE-6C8D96D8FA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98678A2E-419B-4F5B-ADB6-DB6B1321B952}"/>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2A0C55B1-B431-4BA5-BD60-E5D180DF50CF}"/>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A5A551CC-F848-4BE2-BD92-3349FD3A54BB}"/>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9F627412-013E-43CF-9E7C-F44C702C4F6C}"/>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040C04BC-744B-480B-B2E3-7E4094A0659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20ABF46B-C31E-455B-834F-43FCE619FBBA}"/>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1D1BE58-FBEA-4C5A-8A39-E64F7D03DC3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9DDE12B-38FE-4EF9-B8FE-40C0AC19D8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A79C420-DDC0-43DE-A018-96B2C16F0BA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8BC3ADA-63C3-44D4-AA6A-3FD3C51677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295E9BC-1841-4F9F-B622-95CABCDA6F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131784</xdr:rowOff>
    </xdr:from>
    <xdr:to>
      <xdr:col>76</xdr:col>
      <xdr:colOff>73025</xdr:colOff>
      <xdr:row>29</xdr:row>
      <xdr:rowOff>61934</xdr:rowOff>
    </xdr:to>
    <xdr:sp macro="" textlink="">
      <xdr:nvSpPr>
        <xdr:cNvPr id="155" name="楕円 154">
          <a:extLst>
            <a:ext uri="{FF2B5EF4-FFF2-40B4-BE49-F238E27FC236}">
              <a16:creationId xmlns:a16="http://schemas.microsoft.com/office/drawing/2014/main" id="{63177AF9-6B62-404B-A6D8-D0BE03C923C2}"/>
            </a:ext>
          </a:extLst>
        </xdr:cNvPr>
        <xdr:cNvSpPr/>
      </xdr:nvSpPr>
      <xdr:spPr>
        <a:xfrm>
          <a:off x="14744700" y="57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110211</xdr:rowOff>
    </xdr:from>
    <xdr:ext cx="469744" cy="259045"/>
    <xdr:sp macro="" textlink="">
      <xdr:nvSpPr>
        <xdr:cNvPr id="156" name="債務償還比率該当値テキスト">
          <a:extLst>
            <a:ext uri="{FF2B5EF4-FFF2-40B4-BE49-F238E27FC236}">
              <a16:creationId xmlns:a16="http://schemas.microsoft.com/office/drawing/2014/main" id="{60C6380B-CF0C-4F4B-960D-4E411532EFF4}"/>
            </a:ext>
          </a:extLst>
        </xdr:cNvPr>
        <xdr:cNvSpPr txBox="1"/>
      </xdr:nvSpPr>
      <xdr:spPr>
        <a:xfrm>
          <a:off x="14846300" y="568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80878</xdr:rowOff>
    </xdr:from>
    <xdr:to>
      <xdr:col>72</xdr:col>
      <xdr:colOff>123825</xdr:colOff>
      <xdr:row>30</xdr:row>
      <xdr:rowOff>11028</xdr:rowOff>
    </xdr:to>
    <xdr:sp macro="" textlink="">
      <xdr:nvSpPr>
        <xdr:cNvPr id="157" name="楕円 156">
          <a:extLst>
            <a:ext uri="{FF2B5EF4-FFF2-40B4-BE49-F238E27FC236}">
              <a16:creationId xmlns:a16="http://schemas.microsoft.com/office/drawing/2014/main" id="{A2941C87-CFC3-48F6-BC1D-AFAF7DAEA546}"/>
            </a:ext>
          </a:extLst>
        </xdr:cNvPr>
        <xdr:cNvSpPr/>
      </xdr:nvSpPr>
      <xdr:spPr>
        <a:xfrm>
          <a:off x="14033500" y="58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11134</xdr:rowOff>
    </xdr:from>
    <xdr:to>
      <xdr:col>76</xdr:col>
      <xdr:colOff>22225</xdr:colOff>
      <xdr:row>29</xdr:row>
      <xdr:rowOff>131678</xdr:rowOff>
    </xdr:to>
    <xdr:cxnSp macro="">
      <xdr:nvCxnSpPr>
        <xdr:cNvPr id="158" name="直線コネクタ 157">
          <a:extLst>
            <a:ext uri="{FF2B5EF4-FFF2-40B4-BE49-F238E27FC236}">
              <a16:creationId xmlns:a16="http://schemas.microsoft.com/office/drawing/2014/main" id="{A78EB260-A350-4DE0-8014-6A0020F35A33}"/>
            </a:ext>
          </a:extLst>
        </xdr:cNvPr>
        <xdr:cNvCxnSpPr/>
      </xdr:nvCxnSpPr>
      <xdr:spPr>
        <a:xfrm flipV="1">
          <a:off x="14084300" y="5754709"/>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109484</xdr:rowOff>
    </xdr:from>
    <xdr:to>
      <xdr:col>68</xdr:col>
      <xdr:colOff>123825</xdr:colOff>
      <xdr:row>30</xdr:row>
      <xdr:rowOff>39634</xdr:rowOff>
    </xdr:to>
    <xdr:sp macro="" textlink="">
      <xdr:nvSpPr>
        <xdr:cNvPr id="159" name="楕円 158">
          <a:extLst>
            <a:ext uri="{FF2B5EF4-FFF2-40B4-BE49-F238E27FC236}">
              <a16:creationId xmlns:a16="http://schemas.microsoft.com/office/drawing/2014/main" id="{3525A00B-C175-40A7-BE4E-E8C718BA9E07}"/>
            </a:ext>
          </a:extLst>
        </xdr:cNvPr>
        <xdr:cNvSpPr/>
      </xdr:nvSpPr>
      <xdr:spPr>
        <a:xfrm>
          <a:off x="13271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131678</xdr:rowOff>
    </xdr:from>
    <xdr:to>
      <xdr:col>72</xdr:col>
      <xdr:colOff>73025</xdr:colOff>
      <xdr:row>29</xdr:row>
      <xdr:rowOff>160284</xdr:rowOff>
    </xdr:to>
    <xdr:cxnSp macro="">
      <xdr:nvCxnSpPr>
        <xdr:cNvPr id="160" name="直線コネクタ 159">
          <a:extLst>
            <a:ext uri="{FF2B5EF4-FFF2-40B4-BE49-F238E27FC236}">
              <a16:creationId xmlns:a16="http://schemas.microsoft.com/office/drawing/2014/main" id="{DD51554E-F706-4B46-A81E-ADB06DB1A619}"/>
            </a:ext>
          </a:extLst>
        </xdr:cNvPr>
        <xdr:cNvCxnSpPr/>
      </xdr:nvCxnSpPr>
      <xdr:spPr>
        <a:xfrm flipV="1">
          <a:off x="13322300" y="5875253"/>
          <a:ext cx="7620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78539</xdr:rowOff>
    </xdr:from>
    <xdr:to>
      <xdr:col>64</xdr:col>
      <xdr:colOff>123825</xdr:colOff>
      <xdr:row>30</xdr:row>
      <xdr:rowOff>8689</xdr:rowOff>
    </xdr:to>
    <xdr:sp macro="" textlink="">
      <xdr:nvSpPr>
        <xdr:cNvPr id="161" name="楕円 160">
          <a:extLst>
            <a:ext uri="{FF2B5EF4-FFF2-40B4-BE49-F238E27FC236}">
              <a16:creationId xmlns:a16="http://schemas.microsoft.com/office/drawing/2014/main" id="{E5DF6042-F534-4A6E-8359-72DA6AFD1C50}"/>
            </a:ext>
          </a:extLst>
        </xdr:cNvPr>
        <xdr:cNvSpPr/>
      </xdr:nvSpPr>
      <xdr:spPr>
        <a:xfrm>
          <a:off x="12509500" y="58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129339</xdr:rowOff>
    </xdr:from>
    <xdr:to>
      <xdr:col>68</xdr:col>
      <xdr:colOff>73025</xdr:colOff>
      <xdr:row>29</xdr:row>
      <xdr:rowOff>160284</xdr:rowOff>
    </xdr:to>
    <xdr:cxnSp macro="">
      <xdr:nvCxnSpPr>
        <xdr:cNvPr id="162" name="直線コネクタ 161">
          <a:extLst>
            <a:ext uri="{FF2B5EF4-FFF2-40B4-BE49-F238E27FC236}">
              <a16:creationId xmlns:a16="http://schemas.microsoft.com/office/drawing/2014/main" id="{DC6D49F6-5918-43C4-B218-F87DBBE55D83}"/>
            </a:ext>
          </a:extLst>
        </xdr:cNvPr>
        <xdr:cNvCxnSpPr/>
      </xdr:nvCxnSpPr>
      <xdr:spPr>
        <a:xfrm>
          <a:off x="12560300" y="5872914"/>
          <a:ext cx="762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30141</xdr:rowOff>
    </xdr:from>
    <xdr:to>
      <xdr:col>60</xdr:col>
      <xdr:colOff>123825</xdr:colOff>
      <xdr:row>29</xdr:row>
      <xdr:rowOff>131741</xdr:rowOff>
    </xdr:to>
    <xdr:sp macro="" textlink="">
      <xdr:nvSpPr>
        <xdr:cNvPr id="163" name="楕円 162">
          <a:extLst>
            <a:ext uri="{FF2B5EF4-FFF2-40B4-BE49-F238E27FC236}">
              <a16:creationId xmlns:a16="http://schemas.microsoft.com/office/drawing/2014/main" id="{6E1529BC-1A25-4ABC-B1BD-776499D71F97}"/>
            </a:ext>
          </a:extLst>
        </xdr:cNvPr>
        <xdr:cNvSpPr/>
      </xdr:nvSpPr>
      <xdr:spPr>
        <a:xfrm>
          <a:off x="11747500" y="57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80941</xdr:rowOff>
    </xdr:from>
    <xdr:to>
      <xdr:col>64</xdr:col>
      <xdr:colOff>73025</xdr:colOff>
      <xdr:row>29</xdr:row>
      <xdr:rowOff>129339</xdr:rowOff>
    </xdr:to>
    <xdr:cxnSp macro="">
      <xdr:nvCxnSpPr>
        <xdr:cNvPr id="164" name="直線コネクタ 163">
          <a:extLst>
            <a:ext uri="{FF2B5EF4-FFF2-40B4-BE49-F238E27FC236}">
              <a16:creationId xmlns:a16="http://schemas.microsoft.com/office/drawing/2014/main" id="{C7C8D1F0-85C3-4132-AAB2-ED15A7BF8B8B}"/>
            </a:ext>
          </a:extLst>
        </xdr:cNvPr>
        <xdr:cNvCxnSpPr/>
      </xdr:nvCxnSpPr>
      <xdr:spPr>
        <a:xfrm>
          <a:off x="11798300" y="5824516"/>
          <a:ext cx="762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5E07D65B-6F37-49B1-ACA4-1BD836E9D3CB}"/>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44D59116-50EF-4B46-9524-F994B8B270E3}"/>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24A71515-6845-4CB3-83D1-C5E3B6428C4C}"/>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7DEA1DFF-DDF9-4F72-82D8-8D59854174E7}"/>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27555</xdr:rowOff>
    </xdr:from>
    <xdr:ext cx="469744" cy="259045"/>
    <xdr:sp macro="" textlink="">
      <xdr:nvSpPr>
        <xdr:cNvPr id="169" name="n_1mainValue債務償還比率">
          <a:extLst>
            <a:ext uri="{FF2B5EF4-FFF2-40B4-BE49-F238E27FC236}">
              <a16:creationId xmlns:a16="http://schemas.microsoft.com/office/drawing/2014/main" id="{8F527520-BED6-4637-B4B7-ADB6CE4A478C}"/>
            </a:ext>
          </a:extLst>
        </xdr:cNvPr>
        <xdr:cNvSpPr txBox="1"/>
      </xdr:nvSpPr>
      <xdr:spPr>
        <a:xfrm>
          <a:off x="13836727" y="559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56161</xdr:rowOff>
    </xdr:from>
    <xdr:ext cx="469744" cy="259045"/>
    <xdr:sp macro="" textlink="">
      <xdr:nvSpPr>
        <xdr:cNvPr id="170" name="n_2mainValue債務償還比率">
          <a:extLst>
            <a:ext uri="{FF2B5EF4-FFF2-40B4-BE49-F238E27FC236}">
              <a16:creationId xmlns:a16="http://schemas.microsoft.com/office/drawing/2014/main" id="{DFE95991-089D-448F-8634-4E0FE26FCED4}"/>
            </a:ext>
          </a:extLst>
        </xdr:cNvPr>
        <xdr:cNvSpPr txBox="1"/>
      </xdr:nvSpPr>
      <xdr:spPr>
        <a:xfrm>
          <a:off x="13087427" y="56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25216</xdr:rowOff>
    </xdr:from>
    <xdr:ext cx="469744" cy="259045"/>
    <xdr:sp macro="" textlink="">
      <xdr:nvSpPr>
        <xdr:cNvPr id="171" name="n_3mainValue債務償還比率">
          <a:extLst>
            <a:ext uri="{FF2B5EF4-FFF2-40B4-BE49-F238E27FC236}">
              <a16:creationId xmlns:a16="http://schemas.microsoft.com/office/drawing/2014/main" id="{F44DB3CE-B66D-42D4-A77A-549654A008B6}"/>
            </a:ext>
          </a:extLst>
        </xdr:cNvPr>
        <xdr:cNvSpPr txBox="1"/>
      </xdr:nvSpPr>
      <xdr:spPr>
        <a:xfrm>
          <a:off x="12325427" y="55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148268</xdr:rowOff>
    </xdr:from>
    <xdr:ext cx="469744" cy="259045"/>
    <xdr:sp macro="" textlink="">
      <xdr:nvSpPr>
        <xdr:cNvPr id="172" name="n_4mainValue債務償還比率">
          <a:extLst>
            <a:ext uri="{FF2B5EF4-FFF2-40B4-BE49-F238E27FC236}">
              <a16:creationId xmlns:a16="http://schemas.microsoft.com/office/drawing/2014/main" id="{1F6F7D1A-30C1-4633-8A56-6901A0498A2B}"/>
            </a:ext>
          </a:extLst>
        </xdr:cNvPr>
        <xdr:cNvSpPr txBox="1"/>
      </xdr:nvSpPr>
      <xdr:spPr>
        <a:xfrm>
          <a:off x="11563427" y="5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F625597-908D-4E75-AAAE-A1514E6237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3371A88-F5C2-48CA-9243-082A8AF450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6824649F-AD3B-4E6C-8D00-F9DC5AEB829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2C0461B-43D6-4297-A8E1-EAC64B376F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1897731-1A11-48DC-9D2E-C985BEFF88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EE6315B-8BDE-477A-8933-102A1410F3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6A1B12-8C79-43DD-A1E4-C4095330A5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D16B97-A902-4F70-B5ED-3B098D6A8B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F42136-5CFE-4A54-B0A2-32A839BE7C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31D2B7-9708-46E0-BC13-8E78132C8B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6248D9-CA11-471D-978B-4D2D51E3E4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A32B9E-9EE7-493B-A523-25051C9267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E8AB69-A98A-4CF5-BBB4-2F4DE766FC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55A9CB-A12D-4B4C-A663-6F107178BC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24FE4C-FE07-43EC-83CC-9701EC1DE6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9A6D17-E8E1-40BC-BF23-40359E0DF5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764A8C-21B5-47F6-AB61-A051776AB1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832F50-6080-43AD-A995-766B529046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345A43-0DD8-4B06-B3B9-168B489242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F48306-6CEE-455F-8387-D6D871A944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3B503B-985A-4FE7-8012-1D155E922C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47665D-5295-43CE-AB17-8C1975E3E2D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007E6F-86C0-4B2C-ACE6-5CC02674F5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3D73A1-9470-4849-A622-D7EEA7A505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F15417-440B-40E4-AF86-818DDC7DB4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D79E1F-EC1C-403A-926F-B6B685CCA4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041DAC-BA37-4550-BE13-D3D0859747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92D0B7-BADC-4A38-A37B-6F5DFACC81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AAF902-DAC1-45CD-8BFC-9614480F17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9A2705-03E1-4248-8AC9-9A1D4AD26C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FB829E-DF60-4117-A0CF-03B80B58AB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59D9C3-E7F5-4810-8E52-64AC47C17B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B95DB8-0385-4C31-BFAF-E4938E5D07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B6C7AF-B48A-4020-9C51-C4E8FE8052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B0661F-01AA-4D41-9370-B01FDA6BBE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83E460-9996-4EDF-ABE6-1C4EF97351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3C8374-99AE-458C-B53D-839007EC14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517C47-DF8A-482A-8097-9236515544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9378B9-F7F2-4C63-9654-4955AF4259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8B4003-8E34-4830-BD2C-11D11F32B8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395C7A-A05C-42AD-BEA5-BD371BA29E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D09AB6-BD6F-44B6-88E5-726E6D3FEE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57A9C4-C543-4BF7-9B06-20F03D029B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3407CA-5EB1-4999-814F-CA9F226A92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DF43C9-2B93-43DB-91C5-E9C07A260B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6A8F93-89D1-4A55-805E-E82C0DE92A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44098B-17FE-406E-ABC9-E4531482C59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72A749-7A8E-4145-BCEA-FCFF069005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05FFDA2-FD72-4015-B3E8-F6A872CADB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BF7E558-4E6E-4F16-BE9B-41F4ACB4DAC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766E723-5510-4388-B618-78999CA1783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803AAE-1D56-4C58-9824-16296DDD88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C1602E1-AA24-46D3-AECE-62072CBE71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F279AE-EBF5-4C8D-97E1-C81F74C88CC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6DFD8A2-CD55-4B42-A49C-B9C3B5E5C10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240B6A4-1C22-45E5-B816-A8F1D49BD2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15C6DC-9855-42D7-BFEF-C74FCB8E835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C0294A0-9822-462C-870B-C3B58CB7D02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D1A7ADC-2D40-49DF-A84D-91D734C79FE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0259066-D595-41DA-BC3B-C1AA5D39EC9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08949D-B827-46E6-B72E-A15C160227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A34C730-BCE9-4657-A612-1738AF436A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C11BBC1-0085-442E-97E4-A519F4431F57}"/>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EB4A968-0ABC-4077-B412-33FD7F7976A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B2FB554-9231-426C-9A03-9460B7F7411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4EC384F7-B793-464A-AE0A-A93A6CE1327B}"/>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F3D910B0-6A21-4B68-9EB3-E113D5E5BA8B}"/>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D8303A59-BD41-4A1C-ABE1-9DCFCD025CC6}"/>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552A8FB3-449B-4389-8BD7-84E79C16121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1CA604DA-665E-4604-8619-C6875232B8DE}"/>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CA8C242-FFE2-4902-A770-516DFFC756E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A0A79EDC-D6AC-4AFE-B4C2-7E79CF334ECC}"/>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725DEFB4-70BB-4774-8317-7CC94819AE39}"/>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A92E8E-BBBE-488F-A517-FFDA69A814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16378F-0411-407C-9A95-EC7C691410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A32124-43E8-4450-B35E-7C73952A94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7523F1-F59E-413B-A212-277C0375ED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9FA16D-AAE2-4E90-87EB-2B15387DAD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C1AE834E-A9CB-4610-8475-498CAA4BFED8}"/>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157678</xdr:rowOff>
    </xdr:from>
    <xdr:ext cx="405111" cy="259045"/>
    <xdr:sp macro="" textlink="">
      <xdr:nvSpPr>
        <xdr:cNvPr id="75" name="【道路】&#10;有形固定資産減価償却率該当値テキスト">
          <a:extLst>
            <a:ext uri="{FF2B5EF4-FFF2-40B4-BE49-F238E27FC236}">
              <a16:creationId xmlns:a16="http://schemas.microsoft.com/office/drawing/2014/main" id="{13E966E4-B2E4-4F70-84AE-FA22926937D5}"/>
            </a:ext>
          </a:extLst>
        </xdr:cNvPr>
        <xdr:cNvSpPr txBox="1"/>
      </xdr:nvSpPr>
      <xdr:spPr>
        <a:xfrm>
          <a:off x="4673600" y="650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3305F25F-BE05-4CA3-BC20-963C8FD20E42}"/>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6E0AA787-8917-40E9-BC87-F6BFB761CF2E}"/>
            </a:ext>
          </a:extLst>
        </xdr:cNvPr>
        <xdr:cNvCxnSpPr/>
      </xdr:nvCxnSpPr>
      <xdr:spPr>
        <a:xfrm>
          <a:off x="3797300" y="6574972"/>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a:extLst>
            <a:ext uri="{FF2B5EF4-FFF2-40B4-BE49-F238E27FC236}">
              <a16:creationId xmlns:a16="http://schemas.microsoft.com/office/drawing/2014/main" id="{F340664A-086B-419A-99CD-1FE31D063452}"/>
            </a:ext>
          </a:extLst>
        </xdr:cNvPr>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36190BDF-9D7F-42B3-89A8-90E4CDD358DC}"/>
            </a:ext>
          </a:extLst>
        </xdr:cNvPr>
        <xdr:cNvCxnSpPr/>
      </xdr:nvCxnSpPr>
      <xdr:spPr>
        <a:xfrm>
          <a:off x="2908300" y="655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7B43BB71-F6DE-40A5-9B80-F8B390CF7FE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35378</xdr:rowOff>
    </xdr:to>
    <xdr:cxnSp macro="">
      <xdr:nvCxnSpPr>
        <xdr:cNvPr id="81" name="直線コネクタ 80">
          <a:extLst>
            <a:ext uri="{FF2B5EF4-FFF2-40B4-BE49-F238E27FC236}">
              <a16:creationId xmlns:a16="http://schemas.microsoft.com/office/drawing/2014/main" id="{E6B5BB18-7317-4BE2-9BF3-74A2C3FE45B4}"/>
            </a:ext>
          </a:extLst>
        </xdr:cNvPr>
        <xdr:cNvCxnSpPr/>
      </xdr:nvCxnSpPr>
      <xdr:spPr>
        <a:xfrm>
          <a:off x="2019300" y="65096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87449</xdr:rowOff>
    </xdr:from>
    <xdr:to>
      <xdr:col>6</xdr:col>
      <xdr:colOff>38100</xdr:colOff>
      <xdr:row>38</xdr:row>
      <xdr:rowOff>17599</xdr:rowOff>
    </xdr:to>
    <xdr:sp macro="" textlink="">
      <xdr:nvSpPr>
        <xdr:cNvPr id="82" name="楕円 81">
          <a:extLst>
            <a:ext uri="{FF2B5EF4-FFF2-40B4-BE49-F238E27FC236}">
              <a16:creationId xmlns:a16="http://schemas.microsoft.com/office/drawing/2014/main" id="{FDC7652C-E6C4-4228-B66C-102569345EDC}"/>
            </a:ext>
          </a:extLst>
        </xdr:cNvPr>
        <xdr:cNvSpPr/>
      </xdr:nvSpPr>
      <xdr:spPr>
        <a:xfrm>
          <a:off x="1079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6E256EB9-8952-48D2-864F-8CA8AC606FD4}"/>
            </a:ext>
          </a:extLst>
        </xdr:cNvPr>
        <xdr:cNvCxnSpPr/>
      </xdr:nvCxnSpPr>
      <xdr:spPr>
        <a:xfrm>
          <a:off x="1130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B39F5246-A586-4F64-BD6B-863FB286FA62}"/>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9BA9C630-D56B-4AFA-A288-658920B3A46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C7285DD7-B06C-4603-A881-BC034654B7E2}"/>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D8989F05-C33C-47A2-A32D-84CC6CDC6FF9}"/>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道路】&#10;有形固定資産減価償却率">
          <a:extLst>
            <a:ext uri="{FF2B5EF4-FFF2-40B4-BE49-F238E27FC236}">
              <a16:creationId xmlns:a16="http://schemas.microsoft.com/office/drawing/2014/main" id="{3005E2BE-0B82-4F96-86E4-352CC756962F}"/>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9" name="n_2mainValue【道路】&#10;有形固定資産減価償却率">
          <a:extLst>
            <a:ext uri="{FF2B5EF4-FFF2-40B4-BE49-F238E27FC236}">
              <a16:creationId xmlns:a16="http://schemas.microsoft.com/office/drawing/2014/main" id="{37C9ADE1-2828-4458-A07D-EF6A546DB788}"/>
            </a:ext>
          </a:extLst>
        </xdr:cNvPr>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道路】&#10;有形固定資産減価償却率">
          <a:extLst>
            <a:ext uri="{FF2B5EF4-FFF2-40B4-BE49-F238E27FC236}">
              <a16:creationId xmlns:a16="http://schemas.microsoft.com/office/drawing/2014/main" id="{ED1E823D-67DC-42B3-A181-3917026CD2B7}"/>
            </a:ext>
          </a:extLst>
        </xdr:cNvPr>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34126</xdr:rowOff>
    </xdr:from>
    <xdr:ext cx="405111" cy="259045"/>
    <xdr:sp macro="" textlink="">
      <xdr:nvSpPr>
        <xdr:cNvPr id="91" name="n_4mainValue【道路】&#10;有形固定資産減価償却率">
          <a:extLst>
            <a:ext uri="{FF2B5EF4-FFF2-40B4-BE49-F238E27FC236}">
              <a16:creationId xmlns:a16="http://schemas.microsoft.com/office/drawing/2014/main" id="{DFFC001A-D156-4D8B-973D-226CAC96BD7A}"/>
            </a:ext>
          </a:extLst>
        </xdr:cNvPr>
        <xdr:cNvSpPr txBox="1"/>
      </xdr:nvSpPr>
      <xdr:spPr>
        <a:xfrm>
          <a:off x="927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73A4B2E-F8BE-4DAD-B721-95317442A6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EB8A454-93AA-41C7-B81C-3064E344AF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281091-4C1B-4FA2-AC74-96B03C8725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44965C2-1F5D-4AE0-B1EC-BAD978F5F9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349AD53-4ECD-46D8-80D7-FC47865290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BB41F60-B7DB-4D57-9125-EF455CAAD4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3867EA2-5B78-4D78-9B4C-BB938B65AA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CE11C32-B833-4D38-A12C-C63C842078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8524102-BF97-48CB-9ABA-3B13B98D75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51BD3BC-D0B2-4B1D-9071-8A61580562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3F5A12E-79E0-4F9C-B136-7BB9D41D059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5F258B5-346D-4587-8FA6-A983BCD039A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F6CCC56-9C2D-4898-B2F8-68282DB31AD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3B0F0777-77B8-4E0D-B368-B04825CECE5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FE4A5B4-2AFA-4A3E-8B50-A4A942A21A8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1D53E269-9365-4298-97A1-64AE2550670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85519AC-C2A7-4187-B588-5B4202FBC82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1A4EB8F-013E-4389-95B7-D669B29DBED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5C1594C-3A60-4B93-8BD2-3B573A156F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468F4D00-ED9E-4E87-8D22-C39998EE1FE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CE4F0507-3900-4B93-A81F-669B0A76C8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1F51CFDE-4EA2-4FDC-86CF-CB7D11477E9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89A82DB-CDB2-46A7-BD51-C258A3B961ED}"/>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3DA30DF1-6B97-483B-BB66-2B6D1F86B2E4}"/>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EE04F390-4754-4D99-AD47-D25D626D4B7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538EF7FC-1759-4865-9A0B-342E54B3427F}"/>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9CA87F2A-B084-4BCE-8F3C-5D29BBCF4A45}"/>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FB855F28-D012-4DB0-B9D4-725E2163759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34156A29-7C90-483D-ABF7-3A747FF8E2C1}"/>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EC67FAA4-AB46-45C0-B4F9-8CB353F4A2F8}"/>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909ABEF3-5434-48D6-BE18-37EEC6F094B8}"/>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AD96EA6E-F82C-49C8-8CDF-CCC1D16F94E9}"/>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9E29D64-24EC-4E38-B9C3-CB224A16FFA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070ACB-6453-4646-9CC4-2F85C2AD41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DFC04C-7546-4EAB-B333-61C5C75C7F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D03BB6-922E-4A10-8E47-B7074117D6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9829E3B-2AAE-45EF-968F-B3E76359D6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20965</xdr:rowOff>
    </xdr:from>
    <xdr:to>
      <xdr:col>55</xdr:col>
      <xdr:colOff>50800</xdr:colOff>
      <xdr:row>40</xdr:row>
      <xdr:rowOff>122565</xdr:rowOff>
    </xdr:to>
    <xdr:sp macro="" textlink="">
      <xdr:nvSpPr>
        <xdr:cNvPr id="129" name="楕円 128">
          <a:extLst>
            <a:ext uri="{FF2B5EF4-FFF2-40B4-BE49-F238E27FC236}">
              <a16:creationId xmlns:a16="http://schemas.microsoft.com/office/drawing/2014/main" id="{1364BC3D-AA1D-46F5-A15B-3AB7B6507586}"/>
            </a:ext>
          </a:extLst>
        </xdr:cNvPr>
        <xdr:cNvSpPr/>
      </xdr:nvSpPr>
      <xdr:spPr>
        <a:xfrm>
          <a:off x="10426700" y="68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43842</xdr:rowOff>
    </xdr:from>
    <xdr:ext cx="599010" cy="259045"/>
    <xdr:sp macro="" textlink="">
      <xdr:nvSpPr>
        <xdr:cNvPr id="130" name="【道路】&#10;一人当たり延長該当値テキスト">
          <a:extLst>
            <a:ext uri="{FF2B5EF4-FFF2-40B4-BE49-F238E27FC236}">
              <a16:creationId xmlns:a16="http://schemas.microsoft.com/office/drawing/2014/main" id="{8799B315-DA43-428F-8A7A-583859571FFD}"/>
            </a:ext>
          </a:extLst>
        </xdr:cNvPr>
        <xdr:cNvSpPr txBox="1"/>
      </xdr:nvSpPr>
      <xdr:spPr>
        <a:xfrm>
          <a:off x="10515600" y="673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29878</xdr:rowOff>
    </xdr:from>
    <xdr:to>
      <xdr:col>50</xdr:col>
      <xdr:colOff>165100</xdr:colOff>
      <xdr:row>40</xdr:row>
      <xdr:rowOff>131478</xdr:rowOff>
    </xdr:to>
    <xdr:sp macro="" textlink="">
      <xdr:nvSpPr>
        <xdr:cNvPr id="131" name="楕円 130">
          <a:extLst>
            <a:ext uri="{FF2B5EF4-FFF2-40B4-BE49-F238E27FC236}">
              <a16:creationId xmlns:a16="http://schemas.microsoft.com/office/drawing/2014/main" id="{228D511B-948F-4D31-9D5C-79BA53AA4776}"/>
            </a:ext>
          </a:extLst>
        </xdr:cNvPr>
        <xdr:cNvSpPr/>
      </xdr:nvSpPr>
      <xdr:spPr>
        <a:xfrm>
          <a:off x="9588500" y="68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71765</xdr:rowOff>
    </xdr:from>
    <xdr:to>
      <xdr:col>55</xdr:col>
      <xdr:colOff>0</xdr:colOff>
      <xdr:row>40</xdr:row>
      <xdr:rowOff>80678</xdr:rowOff>
    </xdr:to>
    <xdr:cxnSp macro="">
      <xdr:nvCxnSpPr>
        <xdr:cNvPr id="132" name="直線コネクタ 131">
          <a:extLst>
            <a:ext uri="{FF2B5EF4-FFF2-40B4-BE49-F238E27FC236}">
              <a16:creationId xmlns:a16="http://schemas.microsoft.com/office/drawing/2014/main" id="{731E0B31-66D6-4386-9407-0182E7C6A796}"/>
            </a:ext>
          </a:extLst>
        </xdr:cNvPr>
        <xdr:cNvCxnSpPr/>
      </xdr:nvCxnSpPr>
      <xdr:spPr>
        <a:xfrm flipV="1">
          <a:off x="9639300" y="6929765"/>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33317</xdr:rowOff>
    </xdr:from>
    <xdr:to>
      <xdr:col>46</xdr:col>
      <xdr:colOff>38100</xdr:colOff>
      <xdr:row>40</xdr:row>
      <xdr:rowOff>134917</xdr:rowOff>
    </xdr:to>
    <xdr:sp macro="" textlink="">
      <xdr:nvSpPr>
        <xdr:cNvPr id="133" name="楕円 132">
          <a:extLst>
            <a:ext uri="{FF2B5EF4-FFF2-40B4-BE49-F238E27FC236}">
              <a16:creationId xmlns:a16="http://schemas.microsoft.com/office/drawing/2014/main" id="{77386E4D-17E9-47B1-91C9-39434D0E21A8}"/>
            </a:ext>
          </a:extLst>
        </xdr:cNvPr>
        <xdr:cNvSpPr/>
      </xdr:nvSpPr>
      <xdr:spPr>
        <a:xfrm>
          <a:off x="8699500" y="6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80678</xdr:rowOff>
    </xdr:from>
    <xdr:to>
      <xdr:col>50</xdr:col>
      <xdr:colOff>114300</xdr:colOff>
      <xdr:row>40</xdr:row>
      <xdr:rowOff>84117</xdr:rowOff>
    </xdr:to>
    <xdr:cxnSp macro="">
      <xdr:nvCxnSpPr>
        <xdr:cNvPr id="134" name="直線コネクタ 133">
          <a:extLst>
            <a:ext uri="{FF2B5EF4-FFF2-40B4-BE49-F238E27FC236}">
              <a16:creationId xmlns:a16="http://schemas.microsoft.com/office/drawing/2014/main" id="{9744DE1A-483C-42BF-BB79-650EC854C9C7}"/>
            </a:ext>
          </a:extLst>
        </xdr:cNvPr>
        <xdr:cNvCxnSpPr/>
      </xdr:nvCxnSpPr>
      <xdr:spPr>
        <a:xfrm flipV="1">
          <a:off x="8750300" y="6938678"/>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33931</xdr:rowOff>
    </xdr:from>
    <xdr:to>
      <xdr:col>41</xdr:col>
      <xdr:colOff>101600</xdr:colOff>
      <xdr:row>40</xdr:row>
      <xdr:rowOff>135531</xdr:rowOff>
    </xdr:to>
    <xdr:sp macro="" textlink="">
      <xdr:nvSpPr>
        <xdr:cNvPr id="135" name="楕円 134">
          <a:extLst>
            <a:ext uri="{FF2B5EF4-FFF2-40B4-BE49-F238E27FC236}">
              <a16:creationId xmlns:a16="http://schemas.microsoft.com/office/drawing/2014/main" id="{71BBDDE4-C800-4253-9810-69028D94F79C}"/>
            </a:ext>
          </a:extLst>
        </xdr:cNvPr>
        <xdr:cNvSpPr/>
      </xdr:nvSpPr>
      <xdr:spPr>
        <a:xfrm>
          <a:off x="7810500" y="68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84117</xdr:rowOff>
    </xdr:from>
    <xdr:to>
      <xdr:col>45</xdr:col>
      <xdr:colOff>177800</xdr:colOff>
      <xdr:row>40</xdr:row>
      <xdr:rowOff>84731</xdr:rowOff>
    </xdr:to>
    <xdr:cxnSp macro="">
      <xdr:nvCxnSpPr>
        <xdr:cNvPr id="136" name="直線コネクタ 135">
          <a:extLst>
            <a:ext uri="{FF2B5EF4-FFF2-40B4-BE49-F238E27FC236}">
              <a16:creationId xmlns:a16="http://schemas.microsoft.com/office/drawing/2014/main" id="{D73931C8-B6CE-4867-871E-4B4385D71453}"/>
            </a:ext>
          </a:extLst>
        </xdr:cNvPr>
        <xdr:cNvCxnSpPr/>
      </xdr:nvCxnSpPr>
      <xdr:spPr>
        <a:xfrm flipV="1">
          <a:off x="7861300" y="6942117"/>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36949</xdr:rowOff>
    </xdr:from>
    <xdr:to>
      <xdr:col>36</xdr:col>
      <xdr:colOff>165100</xdr:colOff>
      <xdr:row>40</xdr:row>
      <xdr:rowOff>138549</xdr:rowOff>
    </xdr:to>
    <xdr:sp macro="" textlink="">
      <xdr:nvSpPr>
        <xdr:cNvPr id="137" name="楕円 136">
          <a:extLst>
            <a:ext uri="{FF2B5EF4-FFF2-40B4-BE49-F238E27FC236}">
              <a16:creationId xmlns:a16="http://schemas.microsoft.com/office/drawing/2014/main" id="{F7C1E7BC-6A0B-4528-9F20-09A96D5C5E23}"/>
            </a:ext>
          </a:extLst>
        </xdr:cNvPr>
        <xdr:cNvSpPr/>
      </xdr:nvSpPr>
      <xdr:spPr>
        <a:xfrm>
          <a:off x="6921500" y="6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84731</xdr:rowOff>
    </xdr:from>
    <xdr:to>
      <xdr:col>41</xdr:col>
      <xdr:colOff>50800</xdr:colOff>
      <xdr:row>40</xdr:row>
      <xdr:rowOff>87749</xdr:rowOff>
    </xdr:to>
    <xdr:cxnSp macro="">
      <xdr:nvCxnSpPr>
        <xdr:cNvPr id="138" name="直線コネクタ 137">
          <a:extLst>
            <a:ext uri="{FF2B5EF4-FFF2-40B4-BE49-F238E27FC236}">
              <a16:creationId xmlns:a16="http://schemas.microsoft.com/office/drawing/2014/main" id="{7FDA0CA5-A9C6-4067-9C52-A3E05CEE1353}"/>
            </a:ext>
          </a:extLst>
        </xdr:cNvPr>
        <xdr:cNvCxnSpPr/>
      </xdr:nvCxnSpPr>
      <xdr:spPr>
        <a:xfrm flipV="1">
          <a:off x="6972300" y="6942731"/>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E349F739-06E4-4A3E-96A2-11B61127BDD8}"/>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852EA13C-8594-497C-B70F-897E06748422}"/>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30BEB91A-B123-4BDA-B72C-B44E85BF2382}"/>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B73B5BFF-B2AB-42F4-91CB-6ED695256B21}"/>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148005</xdr:rowOff>
    </xdr:from>
    <xdr:ext cx="534377" cy="259045"/>
    <xdr:sp macro="" textlink="">
      <xdr:nvSpPr>
        <xdr:cNvPr id="143" name="n_1mainValue【道路】&#10;一人当たり延長">
          <a:extLst>
            <a:ext uri="{FF2B5EF4-FFF2-40B4-BE49-F238E27FC236}">
              <a16:creationId xmlns:a16="http://schemas.microsoft.com/office/drawing/2014/main" id="{C871BA2D-7DC3-430E-9A0C-AA1546FE4736}"/>
            </a:ext>
          </a:extLst>
        </xdr:cNvPr>
        <xdr:cNvSpPr txBox="1"/>
      </xdr:nvSpPr>
      <xdr:spPr>
        <a:xfrm>
          <a:off x="9359411" y="66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151444</xdr:rowOff>
    </xdr:from>
    <xdr:ext cx="534377" cy="259045"/>
    <xdr:sp macro="" textlink="">
      <xdr:nvSpPr>
        <xdr:cNvPr id="144" name="n_2mainValue【道路】&#10;一人当たり延長">
          <a:extLst>
            <a:ext uri="{FF2B5EF4-FFF2-40B4-BE49-F238E27FC236}">
              <a16:creationId xmlns:a16="http://schemas.microsoft.com/office/drawing/2014/main" id="{FD2504D7-2E49-4ABE-95EC-DE591E6691AE}"/>
            </a:ext>
          </a:extLst>
        </xdr:cNvPr>
        <xdr:cNvSpPr txBox="1"/>
      </xdr:nvSpPr>
      <xdr:spPr>
        <a:xfrm>
          <a:off x="8483111" y="666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152058</xdr:rowOff>
    </xdr:from>
    <xdr:ext cx="534377" cy="259045"/>
    <xdr:sp macro="" textlink="">
      <xdr:nvSpPr>
        <xdr:cNvPr id="145" name="n_3mainValue【道路】&#10;一人当たり延長">
          <a:extLst>
            <a:ext uri="{FF2B5EF4-FFF2-40B4-BE49-F238E27FC236}">
              <a16:creationId xmlns:a16="http://schemas.microsoft.com/office/drawing/2014/main" id="{150D4D66-A12C-4858-86F6-48061592DC05}"/>
            </a:ext>
          </a:extLst>
        </xdr:cNvPr>
        <xdr:cNvSpPr txBox="1"/>
      </xdr:nvSpPr>
      <xdr:spPr>
        <a:xfrm>
          <a:off x="7594111" y="66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155076</xdr:rowOff>
    </xdr:from>
    <xdr:ext cx="534377" cy="259045"/>
    <xdr:sp macro="" textlink="">
      <xdr:nvSpPr>
        <xdr:cNvPr id="146" name="n_4mainValue【道路】&#10;一人当たり延長">
          <a:extLst>
            <a:ext uri="{FF2B5EF4-FFF2-40B4-BE49-F238E27FC236}">
              <a16:creationId xmlns:a16="http://schemas.microsoft.com/office/drawing/2014/main" id="{8DD65D28-DE89-43EF-9EE6-F6A4E136BF45}"/>
            </a:ext>
          </a:extLst>
        </xdr:cNvPr>
        <xdr:cNvSpPr txBox="1"/>
      </xdr:nvSpPr>
      <xdr:spPr>
        <a:xfrm>
          <a:off x="6705111" y="66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703DB7A-11A5-44BD-A06B-05A8B0D0C0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F585276-592B-476E-9BFD-88B369218E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07CE4EA-2B76-4F60-9AC2-85C9BE6047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9E25B22-FF44-4BF1-BB0A-E6CED02A3D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A9D22F2-4D6A-43CB-A4D5-12DCC36F06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A2BAABE-00B3-40CE-A5C7-3E79696A18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C8B1D25-9773-4B2D-9C92-B290B7DFC9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946A68A-AB67-459D-B09F-54BC29965F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3E281A7-677C-491E-8C24-245BDD823B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C1E14DC-2441-4950-A3D8-72450A40C4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7551B2B-2A86-4CFE-9A85-705455C4471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7926974-6006-4CE8-9BDC-50EE0F5B300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119391C-F4E6-4A6F-AA8E-0B6E59B65EF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A726875-B7FD-481A-88B1-FAA0ABE183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A55144E6-6F1C-45ED-A8E7-611E755C4E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1212FA1-3EC1-4C84-BF08-2E319FEB92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76BBCBD9-BF91-491E-993B-D06A6A57BB3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AC5D29D2-FC56-4488-ABCE-4E3104D2EE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A71ED90-8F4C-489F-A0BE-8C569580786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83FDBED-A6E5-4CF2-9F66-7E67959AF29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9AEC813-C044-45CC-BD66-E70065C481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D4D3C00-A74C-42F6-BFA0-4587C193B8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1337C8C-3C2A-4B4D-B240-07C5036A6B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8644383-5823-4438-B6D7-C4A5F87D42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CD9527D-563C-4E1A-8D6C-8543BA12CA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E5A4DC96-483F-4670-98C8-E85E96DFB63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A696DB8-18F3-4A96-8B63-E4D926D8E59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68360DAC-D4D9-48D7-9D79-ECB6E9EBACCB}"/>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6F10CD31-DCDD-480B-91B1-2BF6B461E53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6E419F1F-8303-45E3-9519-F3BA865E863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C09FDB9-0B5C-460A-99FB-886F709B717E}"/>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DF35D109-77B1-4D0C-9978-891C256FBF7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CE0A33E-8AE0-49A3-9970-950319777DBF}"/>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D0F8A0CD-7A8F-48D1-96C4-E6BB08B57065}"/>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C2DEAD94-9D7B-4292-B726-FB482546C53D}"/>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CE1B281E-5ADD-49A9-B79E-2A1484C9A6F5}"/>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D9EB2E-F444-450E-AB9D-751C84A5AB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C5FDA4-D2E1-41C1-AC21-91D44B8A70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D2C328-B901-4E86-96C2-634A9D3426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E73DA7-1BEA-4F66-B9F7-FF5CAD6465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407B58A-EDDC-462E-9F40-D1276FE46B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88" name="楕円 187">
          <a:extLst>
            <a:ext uri="{FF2B5EF4-FFF2-40B4-BE49-F238E27FC236}">
              <a16:creationId xmlns:a16="http://schemas.microsoft.com/office/drawing/2014/main" id="{DD98629B-E216-4D2E-9467-7EB7460A9F02}"/>
            </a:ext>
          </a:extLst>
        </xdr:cNvPr>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DB1BEB1-F2D2-4C9C-B3E7-70F42244D432}"/>
            </a:ext>
          </a:extLst>
        </xdr:cNvPr>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90" name="楕円 189">
          <a:extLst>
            <a:ext uri="{FF2B5EF4-FFF2-40B4-BE49-F238E27FC236}">
              <a16:creationId xmlns:a16="http://schemas.microsoft.com/office/drawing/2014/main" id="{56835DD6-9B44-492F-A654-FD28CB2FF2F8}"/>
            </a:ext>
          </a:extLst>
        </xdr:cNvPr>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153488</xdr:rowOff>
    </xdr:to>
    <xdr:cxnSp macro="">
      <xdr:nvCxnSpPr>
        <xdr:cNvPr id="191" name="直線コネクタ 190">
          <a:extLst>
            <a:ext uri="{FF2B5EF4-FFF2-40B4-BE49-F238E27FC236}">
              <a16:creationId xmlns:a16="http://schemas.microsoft.com/office/drawing/2014/main" id="{28F18300-99A4-40EC-8254-0CE2F218B14A}"/>
            </a:ext>
          </a:extLst>
        </xdr:cNvPr>
        <xdr:cNvCxnSpPr/>
      </xdr:nvCxnSpPr>
      <xdr:spPr>
        <a:xfrm>
          <a:off x="3797300" y="1052049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2" name="楕円 191">
          <a:extLst>
            <a:ext uri="{FF2B5EF4-FFF2-40B4-BE49-F238E27FC236}">
              <a16:creationId xmlns:a16="http://schemas.microsoft.com/office/drawing/2014/main" id="{D1178D30-326F-4259-AF47-E1D95AC0F443}"/>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62049</xdr:rowOff>
    </xdr:to>
    <xdr:cxnSp macro="">
      <xdr:nvCxnSpPr>
        <xdr:cNvPr id="193" name="直線コネクタ 192">
          <a:extLst>
            <a:ext uri="{FF2B5EF4-FFF2-40B4-BE49-F238E27FC236}">
              <a16:creationId xmlns:a16="http://schemas.microsoft.com/office/drawing/2014/main" id="{626C1B5F-15D7-4E8B-BC15-26318C979CE2}"/>
            </a:ext>
          </a:extLst>
        </xdr:cNvPr>
        <xdr:cNvCxnSpPr/>
      </xdr:nvCxnSpPr>
      <xdr:spPr>
        <a:xfrm>
          <a:off x="2908300" y="105090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4" name="楕円 193">
          <a:extLst>
            <a:ext uri="{FF2B5EF4-FFF2-40B4-BE49-F238E27FC236}">
              <a16:creationId xmlns:a16="http://schemas.microsoft.com/office/drawing/2014/main" id="{842D9DCE-EABB-4001-9CB3-E9136D4552D6}"/>
            </a:ext>
          </a:extLst>
        </xdr:cNvPr>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50619</xdr:rowOff>
    </xdr:to>
    <xdr:cxnSp macro="">
      <xdr:nvCxnSpPr>
        <xdr:cNvPr id="195" name="直線コネクタ 194">
          <a:extLst>
            <a:ext uri="{FF2B5EF4-FFF2-40B4-BE49-F238E27FC236}">
              <a16:creationId xmlns:a16="http://schemas.microsoft.com/office/drawing/2014/main" id="{F475FFDB-5CBB-4EC9-B989-9092FE070701}"/>
            </a:ext>
          </a:extLst>
        </xdr:cNvPr>
        <xdr:cNvCxnSpPr/>
      </xdr:nvCxnSpPr>
      <xdr:spPr>
        <a:xfrm>
          <a:off x="2019300" y="104747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6" name="楕円 195">
          <a:extLst>
            <a:ext uri="{FF2B5EF4-FFF2-40B4-BE49-F238E27FC236}">
              <a16:creationId xmlns:a16="http://schemas.microsoft.com/office/drawing/2014/main" id="{0E057CE2-4A61-4A64-B013-6513A92B55DF}"/>
            </a:ext>
          </a:extLst>
        </xdr:cNvPr>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16328</xdr:rowOff>
    </xdr:to>
    <xdr:cxnSp macro="">
      <xdr:nvCxnSpPr>
        <xdr:cNvPr id="197" name="直線コネクタ 196">
          <a:extLst>
            <a:ext uri="{FF2B5EF4-FFF2-40B4-BE49-F238E27FC236}">
              <a16:creationId xmlns:a16="http://schemas.microsoft.com/office/drawing/2014/main" id="{B002B9B8-41A6-4F0D-AC27-754AD62D453E}"/>
            </a:ext>
          </a:extLst>
        </xdr:cNvPr>
        <xdr:cNvCxnSpPr/>
      </xdr:nvCxnSpPr>
      <xdr:spPr>
        <a:xfrm>
          <a:off x="1130300" y="1044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4784770-7C94-4EF3-807F-F577D1855FAC}"/>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9B7401A-5A79-4A3B-B0B4-D29367C87E57}"/>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F61D850-2813-467B-8C9D-B9234185AD02}"/>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29E113E-B79D-4E57-A8B6-940040A36BB3}"/>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129376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3EC151E-6CA3-4D93-B7CD-D77A95575295}"/>
            </a:ext>
          </a:extLst>
        </xdr:cNvPr>
        <xdr:cNvSpPr txBox="1"/>
      </xdr:nvSpPr>
      <xdr:spPr>
        <a:xfrm>
          <a:off x="3582044" y="1024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ACE7B8F-9AF3-41A3-ABB7-A9B1FA9C554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CF75648-550A-4A06-84D0-835585901521}"/>
            </a:ext>
          </a:extLst>
        </xdr:cNvPr>
        <xdr:cNvSpPr txBox="1"/>
      </xdr:nvSpPr>
      <xdr:spPr>
        <a:xfrm>
          <a:off x="1816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2EE79C1-FB8A-4160-822D-3FB19A0A16CB}"/>
            </a:ext>
          </a:extLst>
        </xdr:cNvPr>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21DC44D-C8A3-44CB-A145-73709EC8AB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7A4094E-BE00-4CB8-8E08-72FCDFEB73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1B355DF-28B8-42EF-9726-DDA6B7AC99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CD09F2F-A211-4CB7-A057-5E7F9C50F0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E3B65F9-4805-490F-A4F0-9B894BEDF4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030EB94-5E24-47DE-9FF6-A7D47A5532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F332FBF-AA68-4144-B165-09FCFCC58E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02A4BA6-6C00-4F94-BD6F-62941012C3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F714B6B-F0E3-46BB-AE30-3C3F487BC0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B4A07A8-43D9-4FD3-ADC3-CED2F6D2DD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0F15E13-23C3-4926-A45A-9ECDB0277DB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7CE3C58-7D03-4E19-926B-2540E007F51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24E8B66-2A53-4A93-A838-094C539133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7C5AAF9-F944-4156-AB6B-79ACF5A1346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43F2B4C-76DD-42DB-8513-5BDE9FC0BA2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2198BF2-0FB3-4A95-A71F-C3C318CA715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F8F2D44-2967-4326-AAC1-577ECD575CF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9E2DC67E-8EBF-4001-856C-490D3B808B3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D8C809C-B9B1-47D5-9D56-6B9610432F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63076E6A-F32C-418A-864E-09E5B30A3DC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9C433D7-4066-4E87-BD96-E01EF95A7B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EE6D3E6-3A11-46B2-BDC0-3BE184B4849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FC44488-F5F5-4E7D-A103-2D41E1BC88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3AB754F6-407A-4628-A6C9-76B1654D4796}"/>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B1FBE378-F6DA-436C-83D5-B5CD48E94045}"/>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D2955AD6-238F-40AE-A9FC-02D8218C4CA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1277F3D6-F099-49DF-89DB-837B5CBA5AC8}"/>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5EFF8AAE-D5D6-4452-8C92-42943D0F8FFE}"/>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2C8FA60-21E3-4B7C-AE97-0BAAF1606344}"/>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7EBBAC83-CDC3-4F15-BB25-35740A7FC6F5}"/>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521F106-B738-44B0-8821-E6B1B5CCE4F3}"/>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B56FEAB3-5E79-4977-9509-06CDD7F0FC02}"/>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B979EB2B-2032-457B-A27D-41CACF47E819}"/>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B93496A0-2A7E-4B9E-97A6-AAE18F36AABD}"/>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E459358-1C54-4C0C-9C49-F7F1EAFB0A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9FE86FA-C909-4665-B920-FA839E7542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34EF49-ECC9-49E2-AB68-D7BF8ED9B4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E6D8D6-BB85-459E-8928-D4227CCA79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069E0C6-819B-440E-9381-75F2C0177C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94155</xdr:rowOff>
    </xdr:from>
    <xdr:to>
      <xdr:col>55</xdr:col>
      <xdr:colOff>50800</xdr:colOff>
      <xdr:row>64</xdr:row>
      <xdr:rowOff>24305</xdr:rowOff>
    </xdr:to>
    <xdr:sp macro="" textlink="">
      <xdr:nvSpPr>
        <xdr:cNvPr id="245" name="楕円 244">
          <a:extLst>
            <a:ext uri="{FF2B5EF4-FFF2-40B4-BE49-F238E27FC236}">
              <a16:creationId xmlns:a16="http://schemas.microsoft.com/office/drawing/2014/main" id="{812FCBCA-F5FB-430E-AAA0-CF7ABF6C0C24}"/>
            </a:ext>
          </a:extLst>
        </xdr:cNvPr>
        <xdr:cNvSpPr/>
      </xdr:nvSpPr>
      <xdr:spPr>
        <a:xfrm>
          <a:off x="10426700" y="108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49FF46B1-ACDF-4383-8559-CF8A7B7B1096}"/>
            </a:ext>
          </a:extLst>
        </xdr:cNvPr>
        <xdr:cNvSpPr txBox="1"/>
      </xdr:nvSpPr>
      <xdr:spPr>
        <a:xfrm>
          <a:off x="10515600" y="108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98334</xdr:rowOff>
    </xdr:from>
    <xdr:to>
      <xdr:col>50</xdr:col>
      <xdr:colOff>165100</xdr:colOff>
      <xdr:row>64</xdr:row>
      <xdr:rowOff>28484</xdr:rowOff>
    </xdr:to>
    <xdr:sp macro="" textlink="">
      <xdr:nvSpPr>
        <xdr:cNvPr id="247" name="楕円 246">
          <a:extLst>
            <a:ext uri="{FF2B5EF4-FFF2-40B4-BE49-F238E27FC236}">
              <a16:creationId xmlns:a16="http://schemas.microsoft.com/office/drawing/2014/main" id="{A1F542CD-ED9F-407D-A467-C7ECFC9CFA6C}"/>
            </a:ext>
          </a:extLst>
        </xdr:cNvPr>
        <xdr:cNvSpPr/>
      </xdr:nvSpPr>
      <xdr:spPr>
        <a:xfrm>
          <a:off x="9588500" y="108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144955</xdr:rowOff>
    </xdr:from>
    <xdr:to>
      <xdr:col>55</xdr:col>
      <xdr:colOff>0</xdr:colOff>
      <xdr:row>63</xdr:row>
      <xdr:rowOff>149134</xdr:rowOff>
    </xdr:to>
    <xdr:cxnSp macro="">
      <xdr:nvCxnSpPr>
        <xdr:cNvPr id="248" name="直線コネクタ 247">
          <a:extLst>
            <a:ext uri="{FF2B5EF4-FFF2-40B4-BE49-F238E27FC236}">
              <a16:creationId xmlns:a16="http://schemas.microsoft.com/office/drawing/2014/main" id="{4D5ADFE3-671F-43BE-91BB-09BCB8EE040C}"/>
            </a:ext>
          </a:extLst>
        </xdr:cNvPr>
        <xdr:cNvCxnSpPr/>
      </xdr:nvCxnSpPr>
      <xdr:spPr>
        <a:xfrm flipV="1">
          <a:off x="9639300" y="10946305"/>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102202</xdr:rowOff>
    </xdr:from>
    <xdr:to>
      <xdr:col>46</xdr:col>
      <xdr:colOff>38100</xdr:colOff>
      <xdr:row>64</xdr:row>
      <xdr:rowOff>32352</xdr:rowOff>
    </xdr:to>
    <xdr:sp macro="" textlink="">
      <xdr:nvSpPr>
        <xdr:cNvPr id="249" name="楕円 248">
          <a:extLst>
            <a:ext uri="{FF2B5EF4-FFF2-40B4-BE49-F238E27FC236}">
              <a16:creationId xmlns:a16="http://schemas.microsoft.com/office/drawing/2014/main" id="{1CEB4013-AC33-4F07-9752-3E4368EAD86E}"/>
            </a:ext>
          </a:extLst>
        </xdr:cNvPr>
        <xdr:cNvSpPr/>
      </xdr:nvSpPr>
      <xdr:spPr>
        <a:xfrm>
          <a:off x="8699500" y="10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149134</xdr:rowOff>
    </xdr:from>
    <xdr:to>
      <xdr:col>50</xdr:col>
      <xdr:colOff>114300</xdr:colOff>
      <xdr:row>63</xdr:row>
      <xdr:rowOff>153002</xdr:rowOff>
    </xdr:to>
    <xdr:cxnSp macro="">
      <xdr:nvCxnSpPr>
        <xdr:cNvPr id="250" name="直線コネクタ 249">
          <a:extLst>
            <a:ext uri="{FF2B5EF4-FFF2-40B4-BE49-F238E27FC236}">
              <a16:creationId xmlns:a16="http://schemas.microsoft.com/office/drawing/2014/main" id="{78E46FCE-AD23-45BA-A1F3-EF0CDB366F4F}"/>
            </a:ext>
          </a:extLst>
        </xdr:cNvPr>
        <xdr:cNvCxnSpPr/>
      </xdr:nvCxnSpPr>
      <xdr:spPr>
        <a:xfrm flipV="1">
          <a:off x="8750300" y="10950484"/>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102281</xdr:rowOff>
    </xdr:from>
    <xdr:to>
      <xdr:col>41</xdr:col>
      <xdr:colOff>101600</xdr:colOff>
      <xdr:row>64</xdr:row>
      <xdr:rowOff>32431</xdr:rowOff>
    </xdr:to>
    <xdr:sp macro="" textlink="">
      <xdr:nvSpPr>
        <xdr:cNvPr id="251" name="楕円 250">
          <a:extLst>
            <a:ext uri="{FF2B5EF4-FFF2-40B4-BE49-F238E27FC236}">
              <a16:creationId xmlns:a16="http://schemas.microsoft.com/office/drawing/2014/main" id="{329615DF-EB0E-46B8-8D71-68677CC15E58}"/>
            </a:ext>
          </a:extLst>
        </xdr:cNvPr>
        <xdr:cNvSpPr/>
      </xdr:nvSpPr>
      <xdr:spPr>
        <a:xfrm>
          <a:off x="7810500" y="10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153002</xdr:rowOff>
    </xdr:from>
    <xdr:to>
      <xdr:col>45</xdr:col>
      <xdr:colOff>177800</xdr:colOff>
      <xdr:row>63</xdr:row>
      <xdr:rowOff>153081</xdr:rowOff>
    </xdr:to>
    <xdr:cxnSp macro="">
      <xdr:nvCxnSpPr>
        <xdr:cNvPr id="252" name="直線コネクタ 251">
          <a:extLst>
            <a:ext uri="{FF2B5EF4-FFF2-40B4-BE49-F238E27FC236}">
              <a16:creationId xmlns:a16="http://schemas.microsoft.com/office/drawing/2014/main" id="{048A0B60-3784-4B11-A888-358DAE42EE88}"/>
            </a:ext>
          </a:extLst>
        </xdr:cNvPr>
        <xdr:cNvCxnSpPr/>
      </xdr:nvCxnSpPr>
      <xdr:spPr>
        <a:xfrm flipV="1">
          <a:off x="7861300" y="109543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103578</xdr:rowOff>
    </xdr:from>
    <xdr:to>
      <xdr:col>36</xdr:col>
      <xdr:colOff>165100</xdr:colOff>
      <xdr:row>64</xdr:row>
      <xdr:rowOff>33728</xdr:rowOff>
    </xdr:to>
    <xdr:sp macro="" textlink="">
      <xdr:nvSpPr>
        <xdr:cNvPr id="253" name="楕円 252">
          <a:extLst>
            <a:ext uri="{FF2B5EF4-FFF2-40B4-BE49-F238E27FC236}">
              <a16:creationId xmlns:a16="http://schemas.microsoft.com/office/drawing/2014/main" id="{09D1AF59-F3E2-44A9-8D89-DC5ADD376960}"/>
            </a:ext>
          </a:extLst>
        </xdr:cNvPr>
        <xdr:cNvSpPr/>
      </xdr:nvSpPr>
      <xdr:spPr>
        <a:xfrm>
          <a:off x="6921500" y="10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153081</xdr:rowOff>
    </xdr:from>
    <xdr:to>
      <xdr:col>41</xdr:col>
      <xdr:colOff>50800</xdr:colOff>
      <xdr:row>63</xdr:row>
      <xdr:rowOff>154378</xdr:rowOff>
    </xdr:to>
    <xdr:cxnSp macro="">
      <xdr:nvCxnSpPr>
        <xdr:cNvPr id="254" name="直線コネクタ 253">
          <a:extLst>
            <a:ext uri="{FF2B5EF4-FFF2-40B4-BE49-F238E27FC236}">
              <a16:creationId xmlns:a16="http://schemas.microsoft.com/office/drawing/2014/main" id="{D32D0FF4-07F6-4D85-BE36-69651E1E3709}"/>
            </a:ext>
          </a:extLst>
        </xdr:cNvPr>
        <xdr:cNvCxnSpPr/>
      </xdr:nvCxnSpPr>
      <xdr:spPr>
        <a:xfrm flipV="1">
          <a:off x="6972300" y="10954431"/>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7E2B2EE-3164-4FAF-9C8F-903C5F0593E4}"/>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78C996E-F1F8-4F30-9D7A-331F12C01552}"/>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13723ED-7259-49F6-927B-E3BBBCD06424}"/>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11F88515-60BE-4D25-B40B-0FA274CA5C80}"/>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19611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92A25A9-8D1B-4DAC-82D3-C85E23EF6CA1}"/>
            </a:ext>
          </a:extLst>
        </xdr:cNvPr>
        <xdr:cNvSpPr txBox="1"/>
      </xdr:nvSpPr>
      <xdr:spPr>
        <a:xfrm>
          <a:off x="9327095" y="109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23479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0D364DB-18F7-4BAF-A3E9-C46617AC62BB}"/>
            </a:ext>
          </a:extLst>
        </xdr:cNvPr>
        <xdr:cNvSpPr txBox="1"/>
      </xdr:nvSpPr>
      <xdr:spPr>
        <a:xfrm>
          <a:off x="8450795" y="109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23558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0572896-0DBE-4972-A9A7-14295A235FE1}"/>
            </a:ext>
          </a:extLst>
        </xdr:cNvPr>
        <xdr:cNvSpPr txBox="1"/>
      </xdr:nvSpPr>
      <xdr:spPr>
        <a:xfrm>
          <a:off x="7561795" y="109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24855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057C6F0-FD33-47C7-A201-1D7152E9B71F}"/>
            </a:ext>
          </a:extLst>
        </xdr:cNvPr>
        <xdr:cNvSpPr txBox="1"/>
      </xdr:nvSpPr>
      <xdr:spPr>
        <a:xfrm>
          <a:off x="6672795" y="1099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FFB21BF-2C0D-4339-9724-6AB37CBCD3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8AD5D25-E5CE-4197-BFD0-6F5A7347BF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DDF63F6-8F23-474F-9F78-5E19730BB1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46DA549-DCB3-40B7-A0E0-20D944D2D3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0B6E89E-1C89-4DD9-8ED5-F5E2B177C2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A80C5F7-B741-4E11-878E-2A07E5D6B4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DCE6855-8082-4497-B32F-DC868DB856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30F9B25-9655-4339-8A20-366EDEDAA6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03D34C5-C6FE-4E64-9F3C-A680294156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8CA0573-D1DB-4B79-B906-68863353D8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967750C-E319-45C1-88C7-2B6A1AD6EC0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DDE14B6-6381-45DD-8CBC-6F9E0E96754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3B322F6-147C-41F6-9395-A187C659E44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6CDA406-98B3-4F43-8570-97463D543D8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37ECB1BC-A0DC-4E0D-935A-7328C724FC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F9C5319-B7FE-43CC-BAEA-B49CF828BE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6FD88D9-C16A-4076-8654-C58B1D27A6B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AE518A8-69C4-43A4-A2AE-63BC2C3E8AB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F0129D9-5B0A-49AB-98E9-077B63C77E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97FBCD2-FE46-4AB6-8919-8F9EBD2906C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0689B92-5A9F-42E6-9B54-BA8F27AF0D6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93DC875-ECD2-4445-832A-43D8A60C16D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7F610AF-3393-43AD-A7A0-7C0F280BC2B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0DCE7B7-7354-4C98-8F72-B991E4113E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6F7DAB5-09E6-4A04-8AB6-7D55F3E545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3282E22-C766-47C2-B7A6-C330B0FA26BC}"/>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B5F054D-7686-4943-9787-633A7E7C065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1EDAD72D-7F23-49A4-9CD6-6631B7E61AA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78698172-410B-4D42-A0D3-4AF49EC17F4A}"/>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B5673A07-C039-4E1B-8FA1-FBB176D231C7}"/>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DAA1CD4-C4BE-45B3-B4CA-ABD0496682F4}"/>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65DACA2B-6461-4350-A389-FA603EA62BFB}"/>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28D4CC8C-3030-400C-B1B7-ABE571313A66}"/>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5BE01F19-CEA1-44B1-BABD-B11E8E60FB64}"/>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AE64B6F-EAF8-4164-B86E-EE4CD3A0D428}"/>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70BF236E-37DB-4D7A-8A66-2A7833AAFA28}"/>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E2AF113-09E3-4A56-972B-670DC98B8B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3035D3-A3CD-48C1-A859-D24047BBF0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714E77-2EB5-4777-8566-24E11DA13D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5AD5309-42DD-4F15-BF30-E4343A3DB8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2B92CCC-AF53-465A-AA92-1A564559F1A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5262</xdr:rowOff>
    </xdr:from>
    <xdr:to>
      <xdr:col>24</xdr:col>
      <xdr:colOff>114300</xdr:colOff>
      <xdr:row>82</xdr:row>
      <xdr:rowOff>106862</xdr:rowOff>
    </xdr:to>
    <xdr:sp macro="" textlink="">
      <xdr:nvSpPr>
        <xdr:cNvPr id="304" name="楕円 303">
          <a:extLst>
            <a:ext uri="{FF2B5EF4-FFF2-40B4-BE49-F238E27FC236}">
              <a16:creationId xmlns:a16="http://schemas.microsoft.com/office/drawing/2014/main" id="{92B69DBB-5515-47B4-AA00-7D1CFED5AE03}"/>
            </a:ext>
          </a:extLst>
        </xdr:cNvPr>
        <xdr:cNvSpPr/>
      </xdr:nvSpPr>
      <xdr:spPr>
        <a:xfrm>
          <a:off x="4584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28139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7A3A334-064C-480C-A5A5-7FDE1850B510}"/>
            </a:ext>
          </a:extLst>
        </xdr:cNvPr>
        <xdr:cNvSpPr txBox="1"/>
      </xdr:nvSpPr>
      <xdr:spPr>
        <a:xfrm>
          <a:off x="4673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306" name="楕円 305">
          <a:extLst>
            <a:ext uri="{FF2B5EF4-FFF2-40B4-BE49-F238E27FC236}">
              <a16:creationId xmlns:a16="http://schemas.microsoft.com/office/drawing/2014/main" id="{A9A5CA9C-2545-40AF-AAE0-F90C58ED434D}"/>
            </a:ext>
          </a:extLst>
        </xdr:cNvPr>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56062</xdr:rowOff>
    </xdr:from>
    <xdr:to>
      <xdr:col>24</xdr:col>
      <xdr:colOff>63500</xdr:colOff>
      <xdr:row>82</xdr:row>
      <xdr:rowOff>75656</xdr:rowOff>
    </xdr:to>
    <xdr:cxnSp macro="">
      <xdr:nvCxnSpPr>
        <xdr:cNvPr id="307" name="直線コネクタ 306">
          <a:extLst>
            <a:ext uri="{FF2B5EF4-FFF2-40B4-BE49-F238E27FC236}">
              <a16:creationId xmlns:a16="http://schemas.microsoft.com/office/drawing/2014/main" id="{032B04B6-EB4E-4912-B77A-7AC1341FE08D}"/>
            </a:ext>
          </a:extLst>
        </xdr:cNvPr>
        <xdr:cNvCxnSpPr/>
      </xdr:nvCxnSpPr>
      <xdr:spPr>
        <a:xfrm flipV="1">
          <a:off x="3797300" y="141149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308" name="楕円 307">
          <a:extLst>
            <a:ext uri="{FF2B5EF4-FFF2-40B4-BE49-F238E27FC236}">
              <a16:creationId xmlns:a16="http://schemas.microsoft.com/office/drawing/2014/main" id="{05304DC1-B781-40D1-9BAA-982FB9DCB56C}"/>
            </a:ext>
          </a:extLst>
        </xdr:cNvPr>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84</xdr:row>
      <xdr:rowOff>85452</xdr:rowOff>
    </xdr:to>
    <xdr:cxnSp macro="">
      <xdr:nvCxnSpPr>
        <xdr:cNvPr id="309" name="直線コネクタ 308">
          <a:extLst>
            <a:ext uri="{FF2B5EF4-FFF2-40B4-BE49-F238E27FC236}">
              <a16:creationId xmlns:a16="http://schemas.microsoft.com/office/drawing/2014/main" id="{987152B9-B914-4818-A0DB-D8B90638CA3B}"/>
            </a:ext>
          </a:extLst>
        </xdr:cNvPr>
        <xdr:cNvCxnSpPr/>
      </xdr:nvCxnSpPr>
      <xdr:spPr>
        <a:xfrm flipV="1">
          <a:off x="2908300" y="14134556"/>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11793</xdr:rowOff>
    </xdr:from>
    <xdr:to>
      <xdr:col>10</xdr:col>
      <xdr:colOff>165100</xdr:colOff>
      <xdr:row>84</xdr:row>
      <xdr:rowOff>113393</xdr:rowOff>
    </xdr:to>
    <xdr:sp macro="" textlink="">
      <xdr:nvSpPr>
        <xdr:cNvPr id="310" name="楕円 309">
          <a:extLst>
            <a:ext uri="{FF2B5EF4-FFF2-40B4-BE49-F238E27FC236}">
              <a16:creationId xmlns:a16="http://schemas.microsoft.com/office/drawing/2014/main" id="{21931515-35C5-46DA-923C-E985671D25B0}"/>
            </a:ext>
          </a:extLst>
        </xdr:cNvPr>
        <xdr:cNvSpPr/>
      </xdr:nvSpPr>
      <xdr:spPr>
        <a:xfrm>
          <a:off x="196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85452</xdr:rowOff>
    </xdr:to>
    <xdr:cxnSp macro="">
      <xdr:nvCxnSpPr>
        <xdr:cNvPr id="311" name="直線コネクタ 310">
          <a:extLst>
            <a:ext uri="{FF2B5EF4-FFF2-40B4-BE49-F238E27FC236}">
              <a16:creationId xmlns:a16="http://schemas.microsoft.com/office/drawing/2014/main" id="{8EE099EA-7E58-42C3-A29E-ED90AB6839C1}"/>
            </a:ext>
          </a:extLst>
        </xdr:cNvPr>
        <xdr:cNvCxnSpPr/>
      </xdr:nvCxnSpPr>
      <xdr:spPr>
        <a:xfrm>
          <a:off x="2019300" y="144643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2" name="楕円 311">
          <a:extLst>
            <a:ext uri="{FF2B5EF4-FFF2-40B4-BE49-F238E27FC236}">
              <a16:creationId xmlns:a16="http://schemas.microsoft.com/office/drawing/2014/main" id="{D17684B6-B869-420A-88E2-9ED7CA017798}"/>
            </a:ext>
          </a:extLst>
        </xdr:cNvPr>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62593</xdr:rowOff>
    </xdr:from>
    <xdr:to>
      <xdr:col>10</xdr:col>
      <xdr:colOff>114300</xdr:colOff>
      <xdr:row>84</xdr:row>
      <xdr:rowOff>105048</xdr:rowOff>
    </xdr:to>
    <xdr:cxnSp macro="">
      <xdr:nvCxnSpPr>
        <xdr:cNvPr id="313" name="直線コネクタ 312">
          <a:extLst>
            <a:ext uri="{FF2B5EF4-FFF2-40B4-BE49-F238E27FC236}">
              <a16:creationId xmlns:a16="http://schemas.microsoft.com/office/drawing/2014/main" id="{086A413C-E61D-49E3-A103-E12960529E43}"/>
            </a:ext>
          </a:extLst>
        </xdr:cNvPr>
        <xdr:cNvCxnSpPr/>
      </xdr:nvCxnSpPr>
      <xdr:spPr>
        <a:xfrm flipV="1">
          <a:off x="1130300" y="1446439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318F9C91-BF5A-49AB-82E5-2C896F2671AD}"/>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205AE001-B0D8-48BE-83A6-DF453EE4BE04}"/>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1D020419-BC81-444B-8016-0700B3B33047}"/>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FF3423ED-E8E3-404A-8642-5AD13F810E1A}"/>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318" name="n_1mainValue【公営住宅】&#10;有形固定資産減価償却率">
          <a:extLst>
            <a:ext uri="{FF2B5EF4-FFF2-40B4-BE49-F238E27FC236}">
              <a16:creationId xmlns:a16="http://schemas.microsoft.com/office/drawing/2014/main" id="{3C87BCD6-3243-4013-B64E-E5FEF734C787}"/>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19" name="n_2mainValue【公営住宅】&#10;有形固定資産減価償却率">
          <a:extLst>
            <a:ext uri="{FF2B5EF4-FFF2-40B4-BE49-F238E27FC236}">
              <a16:creationId xmlns:a16="http://schemas.microsoft.com/office/drawing/2014/main" id="{F55424E9-8368-4592-90C6-D07670AD0F25}"/>
            </a:ext>
          </a:extLst>
        </xdr:cNvPr>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104520</xdr:rowOff>
    </xdr:from>
    <xdr:ext cx="405111" cy="259045"/>
    <xdr:sp macro="" textlink="">
      <xdr:nvSpPr>
        <xdr:cNvPr id="320" name="n_3mainValue【公営住宅】&#10;有形固定資産減価償却率">
          <a:extLst>
            <a:ext uri="{FF2B5EF4-FFF2-40B4-BE49-F238E27FC236}">
              <a16:creationId xmlns:a16="http://schemas.microsoft.com/office/drawing/2014/main" id="{86DEE1F3-D87E-4649-B411-88EEC53C8854}"/>
            </a:ext>
          </a:extLst>
        </xdr:cNvPr>
        <xdr:cNvSpPr txBox="1"/>
      </xdr:nvSpPr>
      <xdr:spPr>
        <a:xfrm>
          <a:off x="1816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21" name="n_4mainValue【公営住宅】&#10;有形固定資産減価償却率">
          <a:extLst>
            <a:ext uri="{FF2B5EF4-FFF2-40B4-BE49-F238E27FC236}">
              <a16:creationId xmlns:a16="http://schemas.microsoft.com/office/drawing/2014/main" id="{14352432-F3E8-429F-814A-012C6FD6A50C}"/>
            </a:ext>
          </a:extLst>
        </xdr:cNvPr>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CD0D902-F391-4622-A630-EDEB91D1A7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AAC68D1-8DD7-4E9C-8FE0-09FCD11198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FC87587-367E-4035-B2B9-775A61370C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5785868-D645-496B-9E09-208E88E90B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9CA93D7-2CFB-4A45-B1F8-E402F316DE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960D281-7007-4ECE-B1FE-25120EF5D0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791C167-8A23-40D6-8927-2287ACBD28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3884034-D85A-4056-9579-CA1C6391EE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7D4A6C3-77D4-4DBB-95C6-31B8C7672B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DDE6637-631F-4EDE-A116-B350725DCA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2B173DD-CF6C-4A79-A5FD-579B43755A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7FC9588-8FC4-4C1D-B6AD-B8053D002BA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F73084CA-F6CC-4CEE-99D7-3537C0F3A36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1643E0EE-68ED-4C79-92F8-FBBE3706AEB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5F160821-CCA4-48E1-8DEA-5905ED806B5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51F54450-B786-4B5C-B3F0-51D4DD0B2FB9}"/>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63F24D37-B51E-46D2-AD38-54A625ABE4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FE8C3519-5747-45EE-946E-80E100CBE1E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37E047CA-864A-4FDE-8265-E8BF2ED05BE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32B0BE40-2EEC-4836-9F98-D72318CCD92C}"/>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E946795-4C7F-46F1-8173-B7389C9F002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378F5CB1-B254-4A51-9BC0-06BA3C5478FF}"/>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AFE66E7-CBB1-40D6-99FC-506D0914D3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1F14A3EB-AE26-48E7-AF1D-26CDE7EAA235}"/>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3FEB88D-8F49-4A4F-AC76-7F2719520C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E2672581-ADE3-48B1-9E38-921CEC9A71C2}"/>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BC4F2742-BCB1-42B6-8AAA-452EF46F7326}"/>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5A3F94-BEA5-46D7-AE27-9DC5FA196CAD}"/>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479CBB83-44F9-4194-877F-CF0139D583F3}"/>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7DC8123E-379B-4D2C-BC62-609F07115181}"/>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68BAB462-0785-4B95-93DB-C01602CF269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83289C61-DE57-4594-ADFA-1AA89320F5CA}"/>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14860AF2-BECC-4E49-838E-7EF44C6370A1}"/>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535D33D7-C41F-4D47-A835-AA8897F45F69}"/>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C1A45CC1-9A37-498E-857F-EB116FCE6C1B}"/>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A46E9225-0D80-4B5A-A248-0C945B3BC38E}"/>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1611A00-F09C-4CDF-B5AC-590A52F239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5184FFD-C7D4-4272-A67D-38C86959C6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54BB8A3-3225-435D-A8DF-64AE5DF70C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31C7521-6211-456A-9669-F89E8304D6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F041E73-7A88-4F82-8B26-945234F028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93002</xdr:rowOff>
    </xdr:from>
    <xdr:to>
      <xdr:col>55</xdr:col>
      <xdr:colOff>50800</xdr:colOff>
      <xdr:row>87</xdr:row>
      <xdr:rowOff>23152</xdr:rowOff>
    </xdr:to>
    <xdr:sp macro="" textlink="">
      <xdr:nvSpPr>
        <xdr:cNvPr id="363" name="楕円 362">
          <a:extLst>
            <a:ext uri="{FF2B5EF4-FFF2-40B4-BE49-F238E27FC236}">
              <a16:creationId xmlns:a16="http://schemas.microsoft.com/office/drawing/2014/main" id="{A405C929-4553-4C2A-953A-7610C19EED8B}"/>
            </a:ext>
          </a:extLst>
        </xdr:cNvPr>
        <xdr:cNvSpPr/>
      </xdr:nvSpPr>
      <xdr:spPr>
        <a:xfrm>
          <a:off x="10426700" y="148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51DFE568-4AB5-4536-90C9-1EB2EBCB8408}"/>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93956</xdr:rowOff>
    </xdr:from>
    <xdr:to>
      <xdr:col>50</xdr:col>
      <xdr:colOff>165100</xdr:colOff>
      <xdr:row>87</xdr:row>
      <xdr:rowOff>24106</xdr:rowOff>
    </xdr:to>
    <xdr:sp macro="" textlink="">
      <xdr:nvSpPr>
        <xdr:cNvPr id="365" name="楕円 364">
          <a:extLst>
            <a:ext uri="{FF2B5EF4-FFF2-40B4-BE49-F238E27FC236}">
              <a16:creationId xmlns:a16="http://schemas.microsoft.com/office/drawing/2014/main" id="{BDB64E82-CE78-48B0-9998-A26B512FFC1F}"/>
            </a:ext>
          </a:extLst>
        </xdr:cNvPr>
        <xdr:cNvSpPr/>
      </xdr:nvSpPr>
      <xdr:spPr>
        <a:xfrm>
          <a:off x="9588500" y="148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143802</xdr:rowOff>
    </xdr:from>
    <xdr:to>
      <xdr:col>55</xdr:col>
      <xdr:colOff>0</xdr:colOff>
      <xdr:row>86</xdr:row>
      <xdr:rowOff>144756</xdr:rowOff>
    </xdr:to>
    <xdr:cxnSp macro="">
      <xdr:nvCxnSpPr>
        <xdr:cNvPr id="366" name="直線コネクタ 365">
          <a:extLst>
            <a:ext uri="{FF2B5EF4-FFF2-40B4-BE49-F238E27FC236}">
              <a16:creationId xmlns:a16="http://schemas.microsoft.com/office/drawing/2014/main" id="{46F37ED4-49C8-44BB-AE10-5D3008C5E69A}"/>
            </a:ext>
          </a:extLst>
        </xdr:cNvPr>
        <xdr:cNvCxnSpPr/>
      </xdr:nvCxnSpPr>
      <xdr:spPr>
        <a:xfrm flipV="1">
          <a:off x="9639300" y="14888502"/>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94448</xdr:rowOff>
    </xdr:from>
    <xdr:to>
      <xdr:col>46</xdr:col>
      <xdr:colOff>38100</xdr:colOff>
      <xdr:row>87</xdr:row>
      <xdr:rowOff>24598</xdr:rowOff>
    </xdr:to>
    <xdr:sp macro="" textlink="">
      <xdr:nvSpPr>
        <xdr:cNvPr id="367" name="楕円 366">
          <a:extLst>
            <a:ext uri="{FF2B5EF4-FFF2-40B4-BE49-F238E27FC236}">
              <a16:creationId xmlns:a16="http://schemas.microsoft.com/office/drawing/2014/main" id="{4B345254-00F2-4D3E-861B-D7FECD7DD6AF}"/>
            </a:ext>
          </a:extLst>
        </xdr:cNvPr>
        <xdr:cNvSpPr/>
      </xdr:nvSpPr>
      <xdr:spPr>
        <a:xfrm>
          <a:off x="8699500" y="148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144756</xdr:rowOff>
    </xdr:from>
    <xdr:to>
      <xdr:col>50</xdr:col>
      <xdr:colOff>114300</xdr:colOff>
      <xdr:row>86</xdr:row>
      <xdr:rowOff>145248</xdr:rowOff>
    </xdr:to>
    <xdr:cxnSp macro="">
      <xdr:nvCxnSpPr>
        <xdr:cNvPr id="368" name="直線コネクタ 367">
          <a:extLst>
            <a:ext uri="{FF2B5EF4-FFF2-40B4-BE49-F238E27FC236}">
              <a16:creationId xmlns:a16="http://schemas.microsoft.com/office/drawing/2014/main" id="{94EBF6F6-689C-4854-8D18-F519E470F69A}"/>
            </a:ext>
          </a:extLst>
        </xdr:cNvPr>
        <xdr:cNvCxnSpPr/>
      </xdr:nvCxnSpPr>
      <xdr:spPr>
        <a:xfrm flipV="1">
          <a:off x="8750300" y="14889456"/>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95219</xdr:rowOff>
    </xdr:from>
    <xdr:to>
      <xdr:col>41</xdr:col>
      <xdr:colOff>101600</xdr:colOff>
      <xdr:row>87</xdr:row>
      <xdr:rowOff>25369</xdr:rowOff>
    </xdr:to>
    <xdr:sp macro="" textlink="">
      <xdr:nvSpPr>
        <xdr:cNvPr id="369" name="楕円 368">
          <a:extLst>
            <a:ext uri="{FF2B5EF4-FFF2-40B4-BE49-F238E27FC236}">
              <a16:creationId xmlns:a16="http://schemas.microsoft.com/office/drawing/2014/main" id="{E8D38AF5-1E46-47DF-979F-994C2AEB2571}"/>
            </a:ext>
          </a:extLst>
        </xdr:cNvPr>
        <xdr:cNvSpPr/>
      </xdr:nvSpPr>
      <xdr:spPr>
        <a:xfrm>
          <a:off x="7810500" y="14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145248</xdr:rowOff>
    </xdr:from>
    <xdr:to>
      <xdr:col>45</xdr:col>
      <xdr:colOff>177800</xdr:colOff>
      <xdr:row>86</xdr:row>
      <xdr:rowOff>146019</xdr:rowOff>
    </xdr:to>
    <xdr:cxnSp macro="">
      <xdr:nvCxnSpPr>
        <xdr:cNvPr id="370" name="直線コネクタ 369">
          <a:extLst>
            <a:ext uri="{FF2B5EF4-FFF2-40B4-BE49-F238E27FC236}">
              <a16:creationId xmlns:a16="http://schemas.microsoft.com/office/drawing/2014/main" id="{294D235A-8497-47A8-A434-DC1135E1F45E}"/>
            </a:ext>
          </a:extLst>
        </xdr:cNvPr>
        <xdr:cNvCxnSpPr/>
      </xdr:nvCxnSpPr>
      <xdr:spPr>
        <a:xfrm flipV="1">
          <a:off x="7861300" y="1488994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97358</xdr:rowOff>
    </xdr:from>
    <xdr:to>
      <xdr:col>36</xdr:col>
      <xdr:colOff>165100</xdr:colOff>
      <xdr:row>87</xdr:row>
      <xdr:rowOff>27508</xdr:rowOff>
    </xdr:to>
    <xdr:sp macro="" textlink="">
      <xdr:nvSpPr>
        <xdr:cNvPr id="371" name="楕円 370">
          <a:extLst>
            <a:ext uri="{FF2B5EF4-FFF2-40B4-BE49-F238E27FC236}">
              <a16:creationId xmlns:a16="http://schemas.microsoft.com/office/drawing/2014/main" id="{97BA081D-EB25-4DB4-B6DD-447DD669FD6F}"/>
            </a:ext>
          </a:extLst>
        </xdr:cNvPr>
        <xdr:cNvSpPr/>
      </xdr:nvSpPr>
      <xdr:spPr>
        <a:xfrm>
          <a:off x="6921500" y="148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146019</xdr:rowOff>
    </xdr:from>
    <xdr:to>
      <xdr:col>41</xdr:col>
      <xdr:colOff>50800</xdr:colOff>
      <xdr:row>86</xdr:row>
      <xdr:rowOff>148158</xdr:rowOff>
    </xdr:to>
    <xdr:cxnSp macro="">
      <xdr:nvCxnSpPr>
        <xdr:cNvPr id="372" name="直線コネクタ 371">
          <a:extLst>
            <a:ext uri="{FF2B5EF4-FFF2-40B4-BE49-F238E27FC236}">
              <a16:creationId xmlns:a16="http://schemas.microsoft.com/office/drawing/2014/main" id="{D6275157-A706-4F3C-8EF8-7295A2F24CFD}"/>
            </a:ext>
          </a:extLst>
        </xdr:cNvPr>
        <xdr:cNvCxnSpPr/>
      </xdr:nvCxnSpPr>
      <xdr:spPr>
        <a:xfrm flipV="1">
          <a:off x="6972300" y="14890719"/>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88C46832-0652-431F-8C5F-C835B608F9B1}"/>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70DA9A82-892C-4247-9CE3-8B6611FCE611}"/>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95C721A8-D5D9-40FD-80C7-A08B99C64746}"/>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DA3A3F75-A02E-4C73-ACC6-8D2A40BBA477}"/>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40633</xdr:rowOff>
    </xdr:from>
    <xdr:ext cx="469744" cy="259045"/>
    <xdr:sp macro="" textlink="">
      <xdr:nvSpPr>
        <xdr:cNvPr id="377" name="n_1mainValue【公営住宅】&#10;一人当たり面積">
          <a:extLst>
            <a:ext uri="{FF2B5EF4-FFF2-40B4-BE49-F238E27FC236}">
              <a16:creationId xmlns:a16="http://schemas.microsoft.com/office/drawing/2014/main" id="{6C44476B-8039-4C4E-BD5E-BABD961837EE}"/>
            </a:ext>
          </a:extLst>
        </xdr:cNvPr>
        <xdr:cNvSpPr txBox="1"/>
      </xdr:nvSpPr>
      <xdr:spPr>
        <a:xfrm>
          <a:off x="9391727" y="1461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41125</xdr:rowOff>
    </xdr:from>
    <xdr:ext cx="469744" cy="259045"/>
    <xdr:sp macro="" textlink="">
      <xdr:nvSpPr>
        <xdr:cNvPr id="378" name="n_2mainValue【公営住宅】&#10;一人当たり面積">
          <a:extLst>
            <a:ext uri="{FF2B5EF4-FFF2-40B4-BE49-F238E27FC236}">
              <a16:creationId xmlns:a16="http://schemas.microsoft.com/office/drawing/2014/main" id="{DDFFE624-1F78-41FD-B49C-8D326C36A9A2}"/>
            </a:ext>
          </a:extLst>
        </xdr:cNvPr>
        <xdr:cNvSpPr txBox="1"/>
      </xdr:nvSpPr>
      <xdr:spPr>
        <a:xfrm>
          <a:off x="8515427" y="1461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41896</xdr:rowOff>
    </xdr:from>
    <xdr:ext cx="469744" cy="259045"/>
    <xdr:sp macro="" textlink="">
      <xdr:nvSpPr>
        <xdr:cNvPr id="379" name="n_3mainValue【公営住宅】&#10;一人当たり面積">
          <a:extLst>
            <a:ext uri="{FF2B5EF4-FFF2-40B4-BE49-F238E27FC236}">
              <a16:creationId xmlns:a16="http://schemas.microsoft.com/office/drawing/2014/main" id="{599B3B02-9286-49BB-AD72-6152149D1686}"/>
            </a:ext>
          </a:extLst>
        </xdr:cNvPr>
        <xdr:cNvSpPr txBox="1"/>
      </xdr:nvSpPr>
      <xdr:spPr>
        <a:xfrm>
          <a:off x="7626427" y="1461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44035</xdr:rowOff>
    </xdr:from>
    <xdr:ext cx="469744" cy="259045"/>
    <xdr:sp macro="" textlink="">
      <xdr:nvSpPr>
        <xdr:cNvPr id="380" name="n_4mainValue【公営住宅】&#10;一人当たり面積">
          <a:extLst>
            <a:ext uri="{FF2B5EF4-FFF2-40B4-BE49-F238E27FC236}">
              <a16:creationId xmlns:a16="http://schemas.microsoft.com/office/drawing/2014/main" id="{BC662A07-DFE1-44E9-87EB-3FC7A895F341}"/>
            </a:ext>
          </a:extLst>
        </xdr:cNvPr>
        <xdr:cNvSpPr txBox="1"/>
      </xdr:nvSpPr>
      <xdr:spPr>
        <a:xfrm>
          <a:off x="6737427" y="146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26BEBEE-0E7E-4E9B-B4D8-E68197DD08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C5BA90A-C40B-4021-A7B1-04733D6078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E29AFD0-46F3-415D-9BD6-9B6F5DE2BD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D15B1B7-915C-4A92-BB81-8466120B29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5E8A957-36DE-40F0-B5F7-C4503C914B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5F919D4-E7D4-4B1E-B408-C0D9E8D647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F9F71C7-E1AA-4444-B02A-2A5C0416ED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FE70298-040B-4BEE-A687-D9AADC9CCC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2C2258E-50E1-491B-92F0-F29FF438FE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107A428-9586-4C8F-839F-F1A2C358C7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3D2BEE6-5031-4F84-9183-25CEAA8158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01DFCF7-9A28-4D18-BC38-970A23AB70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A59B098-32D6-4246-8284-9BB200A0FE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BF60DE8-2B81-407B-9DE2-02C49D48F9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CD04B46-CF89-4948-8458-CAD432D29A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B01C0B9-0E63-4E5B-960D-55A46E7025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CD8025B-7BF6-40AB-94EB-850D87668B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F5DD6FC-BC00-4D3F-A078-A9D50CC263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64E05A8-8477-45B2-84CF-B7FD3F445F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168DAC4-C129-4C20-A011-D753813B41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015E6AA-D80E-4544-9911-D99BE58B4C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B80D84F-13E3-489E-9AF4-FCD42CE1AF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4454C9EB-E8E5-4AD3-89C5-ACCE6D71BA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95E7EC6-F35D-48B5-B573-DBC5191F15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2738167-8F2C-4BBC-81F6-A4846543FF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4A4B9A6-804C-4594-8785-0447D45A227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C1C4897B-B3E7-4D7E-B5F2-93EF1A7ADA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8906E90-F3F2-4370-8C9D-1AEB15B511B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71767677-5CEC-450B-9FFC-48A4052ED4E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21F88EDF-B5B1-4E6C-8A22-62ACE7B442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93652A2B-7E1E-4069-9AFA-DAE807CE6FF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EFF513CC-92FE-43C2-8079-BDDF443215D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6334B05C-DF29-42A0-AA83-92F9EFE758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6ECB9AB-D6BF-4D09-ABD4-97AA4408A3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E16521BB-1E92-4E22-8B7E-0483DCCB9E8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6FD7DA6-C31A-40BB-A7D6-1E8C488AF8B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825C89B-4B0D-4FAB-8892-E01AFA12BC3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92CD380-AE34-40A6-836A-5CDBC13A23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12E929C6-F598-4439-ABB0-35CF280E74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150CC412-3FEF-4D4F-876D-57FB0C4AC4D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8D53B487-E094-4C62-A6F6-14F4AB30D45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5C3C3FB2-4EC3-4EAD-BECD-503C9DE3064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29D8149C-4092-42C3-B386-D263141B9D2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71B5F527-F75E-4FDD-B573-81AF55525AA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8FBB5309-5968-45AA-ABB0-9A0139051C0A}"/>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5B97FDC3-556E-428C-A64A-37E0042E546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4CDD2EF0-92DD-4533-91EE-A821C414E15B}"/>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6707D660-A498-4116-92F3-474B626E7FC7}"/>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A846DDC5-B7B0-4C8D-92CD-90663C780760}"/>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86573634-3777-4F55-9E1B-850B4A54D886}"/>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AE40715-CAF1-4E66-991B-01094F7173F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1F7E05F-67E4-4B99-8D03-C6B05358DE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E05915A-19BC-4ED6-B719-31C20A0274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075DA66-3ACC-41F5-B8D9-5049FF3D57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7B576BD-B9DB-4CF5-AC2E-2460B26B1B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36" name="楕円 435">
          <a:extLst>
            <a:ext uri="{FF2B5EF4-FFF2-40B4-BE49-F238E27FC236}">
              <a16:creationId xmlns:a16="http://schemas.microsoft.com/office/drawing/2014/main" id="{5732EA67-5412-488C-836A-AD100C617AD3}"/>
            </a:ext>
          </a:extLst>
        </xdr:cNvPr>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E37801B9-7C4F-4B80-976B-93E73ACA741E}"/>
            </a:ext>
          </a:extLst>
        </xdr:cNvPr>
        <xdr:cNvSpPr txBox="1"/>
      </xdr:nvSpPr>
      <xdr:spPr>
        <a:xfrm>
          <a:off x="16357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167640</xdr:rowOff>
    </xdr:from>
    <xdr:to>
      <xdr:col>81</xdr:col>
      <xdr:colOff>101600</xdr:colOff>
      <xdr:row>37</xdr:row>
      <xdr:rowOff>97790</xdr:rowOff>
    </xdr:to>
    <xdr:sp macro="" textlink="">
      <xdr:nvSpPr>
        <xdr:cNvPr id="438" name="楕円 437">
          <a:extLst>
            <a:ext uri="{FF2B5EF4-FFF2-40B4-BE49-F238E27FC236}">
              <a16:creationId xmlns:a16="http://schemas.microsoft.com/office/drawing/2014/main" id="{C687D9CB-ECB3-4906-8432-6168C4F0CF89}"/>
            </a:ext>
          </a:extLst>
        </xdr:cNvPr>
        <xdr:cNvSpPr/>
      </xdr:nvSpPr>
      <xdr:spPr>
        <a:xfrm>
          <a:off x="15430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46990</xdr:rowOff>
    </xdr:from>
    <xdr:to>
      <xdr:col>85</xdr:col>
      <xdr:colOff>127000</xdr:colOff>
      <xdr:row>37</xdr:row>
      <xdr:rowOff>83820</xdr:rowOff>
    </xdr:to>
    <xdr:cxnSp macro="">
      <xdr:nvCxnSpPr>
        <xdr:cNvPr id="439" name="直線コネクタ 438">
          <a:extLst>
            <a:ext uri="{FF2B5EF4-FFF2-40B4-BE49-F238E27FC236}">
              <a16:creationId xmlns:a16="http://schemas.microsoft.com/office/drawing/2014/main" id="{E4C53B62-EC3D-485A-869F-D3BCDD2A3F95}"/>
            </a:ext>
          </a:extLst>
        </xdr:cNvPr>
        <xdr:cNvCxnSpPr/>
      </xdr:nvCxnSpPr>
      <xdr:spPr>
        <a:xfrm>
          <a:off x="15481300" y="639064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153670</xdr:rowOff>
    </xdr:from>
    <xdr:to>
      <xdr:col>76</xdr:col>
      <xdr:colOff>165100</xdr:colOff>
      <xdr:row>38</xdr:row>
      <xdr:rowOff>83820</xdr:rowOff>
    </xdr:to>
    <xdr:sp macro="" textlink="">
      <xdr:nvSpPr>
        <xdr:cNvPr id="440" name="楕円 439">
          <a:extLst>
            <a:ext uri="{FF2B5EF4-FFF2-40B4-BE49-F238E27FC236}">
              <a16:creationId xmlns:a16="http://schemas.microsoft.com/office/drawing/2014/main" id="{E68ACD86-F6A9-4655-B954-C9EA72029212}"/>
            </a:ext>
          </a:extLst>
        </xdr:cNvPr>
        <xdr:cNvSpPr/>
      </xdr:nvSpPr>
      <xdr:spPr>
        <a:xfrm>
          <a:off x="14541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46990</xdr:rowOff>
    </xdr:from>
    <xdr:to>
      <xdr:col>81</xdr:col>
      <xdr:colOff>50800</xdr:colOff>
      <xdr:row>38</xdr:row>
      <xdr:rowOff>33020</xdr:rowOff>
    </xdr:to>
    <xdr:cxnSp macro="">
      <xdr:nvCxnSpPr>
        <xdr:cNvPr id="441" name="直線コネクタ 440">
          <a:extLst>
            <a:ext uri="{FF2B5EF4-FFF2-40B4-BE49-F238E27FC236}">
              <a16:creationId xmlns:a16="http://schemas.microsoft.com/office/drawing/2014/main" id="{6B6A61C2-EA63-4401-82DB-153BF3F5CD4D}"/>
            </a:ext>
          </a:extLst>
        </xdr:cNvPr>
        <xdr:cNvCxnSpPr/>
      </xdr:nvCxnSpPr>
      <xdr:spPr>
        <a:xfrm flipV="1">
          <a:off x="14592300" y="639064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142240</xdr:rowOff>
    </xdr:from>
    <xdr:to>
      <xdr:col>72</xdr:col>
      <xdr:colOff>38100</xdr:colOff>
      <xdr:row>37</xdr:row>
      <xdr:rowOff>72390</xdr:rowOff>
    </xdr:to>
    <xdr:sp macro="" textlink="">
      <xdr:nvSpPr>
        <xdr:cNvPr id="442" name="楕円 441">
          <a:extLst>
            <a:ext uri="{FF2B5EF4-FFF2-40B4-BE49-F238E27FC236}">
              <a16:creationId xmlns:a16="http://schemas.microsoft.com/office/drawing/2014/main" id="{17DC1E08-7CB2-4182-BA79-FF479B6640DC}"/>
            </a:ext>
          </a:extLst>
        </xdr:cNvPr>
        <xdr:cNvSpPr/>
      </xdr:nvSpPr>
      <xdr:spPr>
        <a:xfrm>
          <a:off x="13652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21590</xdr:rowOff>
    </xdr:from>
    <xdr:to>
      <xdr:col>76</xdr:col>
      <xdr:colOff>114300</xdr:colOff>
      <xdr:row>38</xdr:row>
      <xdr:rowOff>33020</xdr:rowOff>
    </xdr:to>
    <xdr:cxnSp macro="">
      <xdr:nvCxnSpPr>
        <xdr:cNvPr id="443" name="直線コネクタ 442">
          <a:extLst>
            <a:ext uri="{FF2B5EF4-FFF2-40B4-BE49-F238E27FC236}">
              <a16:creationId xmlns:a16="http://schemas.microsoft.com/office/drawing/2014/main" id="{56124B39-BB59-42D4-AB6E-F676FC2E48E9}"/>
            </a:ext>
          </a:extLst>
        </xdr:cNvPr>
        <xdr:cNvCxnSpPr/>
      </xdr:nvCxnSpPr>
      <xdr:spPr>
        <a:xfrm>
          <a:off x="13703300" y="63652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124460</xdr:rowOff>
    </xdr:from>
    <xdr:to>
      <xdr:col>67</xdr:col>
      <xdr:colOff>101600</xdr:colOff>
      <xdr:row>37</xdr:row>
      <xdr:rowOff>54610</xdr:rowOff>
    </xdr:to>
    <xdr:sp macro="" textlink="">
      <xdr:nvSpPr>
        <xdr:cNvPr id="444" name="楕円 443">
          <a:extLst>
            <a:ext uri="{FF2B5EF4-FFF2-40B4-BE49-F238E27FC236}">
              <a16:creationId xmlns:a16="http://schemas.microsoft.com/office/drawing/2014/main" id="{969CEC20-E6CB-4491-97E9-C070731E69CA}"/>
            </a:ext>
          </a:extLst>
        </xdr:cNvPr>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xdr:rowOff>
    </xdr:from>
    <xdr:to>
      <xdr:col>71</xdr:col>
      <xdr:colOff>177800</xdr:colOff>
      <xdr:row>37</xdr:row>
      <xdr:rowOff>21590</xdr:rowOff>
    </xdr:to>
    <xdr:cxnSp macro="">
      <xdr:nvCxnSpPr>
        <xdr:cNvPr id="445" name="直線コネクタ 444">
          <a:extLst>
            <a:ext uri="{FF2B5EF4-FFF2-40B4-BE49-F238E27FC236}">
              <a16:creationId xmlns:a16="http://schemas.microsoft.com/office/drawing/2014/main" id="{7A68DD3B-9A33-45A5-A968-96AA328E0973}"/>
            </a:ext>
          </a:extLst>
        </xdr:cNvPr>
        <xdr:cNvCxnSpPr/>
      </xdr:nvCxnSpPr>
      <xdr:spPr>
        <a:xfrm>
          <a:off x="12814300" y="63474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C2672EA-030E-4F07-911E-810FC46C5DED}"/>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301C2AF9-F2A7-42BA-B143-E62EB00CBF4D}"/>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2839EE6-790A-40E1-B7A6-26F82A170B3A}"/>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AB762C4D-0471-438F-AA24-92FAE63C298F}"/>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88917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30C8A073-16DC-4829-90E1-C4A188B2CFF7}"/>
            </a:ext>
          </a:extLst>
        </xdr:cNvPr>
        <xdr:cNvSpPr txBox="1"/>
      </xdr:nvSpPr>
      <xdr:spPr>
        <a:xfrm>
          <a:off x="152660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74947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B0768EF-DE15-4234-9F26-50982BB39F33}"/>
            </a:ext>
          </a:extLst>
        </xdr:cNvPr>
        <xdr:cNvSpPr txBox="1"/>
      </xdr:nvSpPr>
      <xdr:spPr>
        <a:xfrm>
          <a:off x="14389744"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9887EDE-87B9-42CC-8E5B-A08018493CD3}"/>
            </a:ext>
          </a:extLst>
        </xdr:cNvPr>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4D7F3E62-91A8-4A1D-B0F4-924636E4D825}"/>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8A1D86C-A9D1-483D-9F4A-5B29AB5CA8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B07CC4DA-9896-4E50-9C49-D04F207280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59785A1-1CFF-4875-9D89-696D0FB1AC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37B6F23-14AD-4510-8A9A-1245205093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91BC0BBE-7AA5-4EEF-A3BF-2784D920AE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695C270-BA37-4F47-86DD-E551CF24EB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EA12A74-B404-4FE6-BAD4-F525652551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A95EC3B-0F01-42AB-A1A4-BE28A3B402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1C0E418-82E5-441A-A353-68ACE4E857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F33DE75-EBC6-4552-92DA-7F875D736A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4091AF93-9060-4820-8101-8764D44C108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CD905383-15B5-4652-BD65-F3078D27D44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EEB464F-6F13-452C-96FD-06328976753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2B2431AE-9221-41D5-8B04-EA79953FAE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DC5F5B9-9583-4267-A109-9CDF9A8CCBE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1BB90AF-C94E-491D-B71B-FC8F1A1E121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B7B69F41-6FE1-4482-8A3E-8CD76EADAB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CA7366BF-591E-472E-9490-015EE8CC4C4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96AAE81D-AB26-44E7-8EFB-58433DF33AC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21B44FD-7903-4798-AD65-8E2EF857421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6D55ED06-A6D7-439D-8072-861139AA3D6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A3C29155-CB9D-4152-81D1-743CE81D232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EC7BDBF0-E108-4F31-BC72-BC360AFD2E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F89ED178-2C4F-4734-B78F-AC1FDA66F8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C4803FD7-EEDE-4B5A-973B-02F470750B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3EC4717-38BF-494C-9DB5-4E350EA231BA}"/>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AA24175D-F3DC-441A-B12D-38EFB9E14BF5}"/>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A8E73786-70BC-4B39-BBA1-F61475023B43}"/>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89148964-FA93-472C-A3EF-3763C73EBC66}"/>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9F94091D-8F26-43C7-BBD0-62F768807955}"/>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F552FA29-8D4F-4FAD-A05B-E8CAA56AC6A3}"/>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B45D7026-960F-4332-A7F6-4E10F229C809}"/>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317EE353-5128-401B-B516-53181B97B1A9}"/>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7FA2F51C-3DAC-45F1-BB33-D175A3DECC9A}"/>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61B1DBD0-50CE-41D0-838A-48C04D1362B2}"/>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6ADF4EFD-1029-47AA-B348-366ECE566FCA}"/>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C9142E0-F625-4055-957F-DB7EE77C73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5CCF8D3-5DE8-4346-9821-E2018CBAC2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030EAF4-85E2-4A26-B10F-90536F584A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67EBFD5-9C35-4F8A-9FC1-CD361BF0EE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FC54F6B-86A5-4247-926D-2F922822EF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95" name="楕円 494">
          <a:extLst>
            <a:ext uri="{FF2B5EF4-FFF2-40B4-BE49-F238E27FC236}">
              <a16:creationId xmlns:a16="http://schemas.microsoft.com/office/drawing/2014/main" id="{FDD31525-398C-4804-BBA5-CEA8B25AB717}"/>
            </a:ext>
          </a:extLst>
        </xdr:cNvPr>
        <xdr:cNvSpPr/>
      </xdr:nvSpPr>
      <xdr:spPr>
        <a:xfrm>
          <a:off x="221107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63154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4526A335-FCC7-4D7E-8013-8F643BF2F848}"/>
            </a:ext>
          </a:extLst>
        </xdr:cNvPr>
        <xdr:cNvSpPr txBox="1"/>
      </xdr:nvSpPr>
      <xdr:spPr>
        <a:xfrm>
          <a:off x="22199600" y="67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103233</xdr:rowOff>
    </xdr:from>
    <xdr:to>
      <xdr:col>112</xdr:col>
      <xdr:colOff>38100</xdr:colOff>
      <xdr:row>40</xdr:row>
      <xdr:rowOff>33383</xdr:rowOff>
    </xdr:to>
    <xdr:sp macro="" textlink="">
      <xdr:nvSpPr>
        <xdr:cNvPr id="497" name="楕円 496">
          <a:extLst>
            <a:ext uri="{FF2B5EF4-FFF2-40B4-BE49-F238E27FC236}">
              <a16:creationId xmlns:a16="http://schemas.microsoft.com/office/drawing/2014/main" id="{E7419200-A306-4214-A886-562441E234C4}"/>
            </a:ext>
          </a:extLst>
        </xdr:cNvPr>
        <xdr:cNvSpPr/>
      </xdr:nvSpPr>
      <xdr:spPr>
        <a:xfrm>
          <a:off x="21272500" y="67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135527</xdr:rowOff>
    </xdr:from>
    <xdr:to>
      <xdr:col>116</xdr:col>
      <xdr:colOff>63500</xdr:colOff>
      <xdr:row>39</xdr:row>
      <xdr:rowOff>154033</xdr:rowOff>
    </xdr:to>
    <xdr:cxnSp macro="">
      <xdr:nvCxnSpPr>
        <xdr:cNvPr id="498" name="直線コネクタ 497">
          <a:extLst>
            <a:ext uri="{FF2B5EF4-FFF2-40B4-BE49-F238E27FC236}">
              <a16:creationId xmlns:a16="http://schemas.microsoft.com/office/drawing/2014/main" id="{1F76813E-78E4-41A7-B7B5-31F049FB6F26}"/>
            </a:ext>
          </a:extLst>
        </xdr:cNvPr>
        <xdr:cNvCxnSpPr/>
      </xdr:nvCxnSpPr>
      <xdr:spPr>
        <a:xfrm flipV="1">
          <a:off x="21323300" y="6822077"/>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109765</xdr:rowOff>
    </xdr:from>
    <xdr:to>
      <xdr:col>107</xdr:col>
      <xdr:colOff>101600</xdr:colOff>
      <xdr:row>40</xdr:row>
      <xdr:rowOff>39915</xdr:rowOff>
    </xdr:to>
    <xdr:sp macro="" textlink="">
      <xdr:nvSpPr>
        <xdr:cNvPr id="499" name="楕円 498">
          <a:extLst>
            <a:ext uri="{FF2B5EF4-FFF2-40B4-BE49-F238E27FC236}">
              <a16:creationId xmlns:a16="http://schemas.microsoft.com/office/drawing/2014/main" id="{AE5CFC6C-6FED-4412-8EC8-E9D6FE413C31}"/>
            </a:ext>
          </a:extLst>
        </xdr:cNvPr>
        <xdr:cNvSpPr/>
      </xdr:nvSpPr>
      <xdr:spPr>
        <a:xfrm>
          <a:off x="20383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154033</xdr:rowOff>
    </xdr:from>
    <xdr:to>
      <xdr:col>111</xdr:col>
      <xdr:colOff>177800</xdr:colOff>
      <xdr:row>39</xdr:row>
      <xdr:rowOff>160565</xdr:rowOff>
    </xdr:to>
    <xdr:cxnSp macro="">
      <xdr:nvCxnSpPr>
        <xdr:cNvPr id="500" name="直線コネクタ 499">
          <a:extLst>
            <a:ext uri="{FF2B5EF4-FFF2-40B4-BE49-F238E27FC236}">
              <a16:creationId xmlns:a16="http://schemas.microsoft.com/office/drawing/2014/main" id="{3CF5EDB5-8F17-4622-BCC3-3BA37262246B}"/>
            </a:ext>
          </a:extLst>
        </xdr:cNvPr>
        <xdr:cNvCxnSpPr/>
      </xdr:nvCxnSpPr>
      <xdr:spPr>
        <a:xfrm flipV="1">
          <a:off x="20434300" y="68405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01" name="楕円 500">
          <a:extLst>
            <a:ext uri="{FF2B5EF4-FFF2-40B4-BE49-F238E27FC236}">
              <a16:creationId xmlns:a16="http://schemas.microsoft.com/office/drawing/2014/main" id="{90342DC8-D77A-4152-85CA-3229F9AE35B8}"/>
            </a:ext>
          </a:extLst>
        </xdr:cNvPr>
        <xdr:cNvSpPr/>
      </xdr:nvSpPr>
      <xdr:spPr>
        <a:xfrm>
          <a:off x="19494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160565</xdr:rowOff>
    </xdr:from>
    <xdr:to>
      <xdr:col>107</xdr:col>
      <xdr:colOff>50800</xdr:colOff>
      <xdr:row>39</xdr:row>
      <xdr:rowOff>161653</xdr:rowOff>
    </xdr:to>
    <xdr:cxnSp macro="">
      <xdr:nvCxnSpPr>
        <xdr:cNvPr id="502" name="直線コネクタ 501">
          <a:extLst>
            <a:ext uri="{FF2B5EF4-FFF2-40B4-BE49-F238E27FC236}">
              <a16:creationId xmlns:a16="http://schemas.microsoft.com/office/drawing/2014/main" id="{4D9A6C16-5E75-4F75-90D6-CC34A4132760}"/>
            </a:ext>
          </a:extLst>
        </xdr:cNvPr>
        <xdr:cNvCxnSpPr/>
      </xdr:nvCxnSpPr>
      <xdr:spPr>
        <a:xfrm flipV="1">
          <a:off x="19545300" y="684711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117384</xdr:rowOff>
    </xdr:from>
    <xdr:to>
      <xdr:col>98</xdr:col>
      <xdr:colOff>38100</xdr:colOff>
      <xdr:row>40</xdr:row>
      <xdr:rowOff>47534</xdr:rowOff>
    </xdr:to>
    <xdr:sp macro="" textlink="">
      <xdr:nvSpPr>
        <xdr:cNvPr id="503" name="楕円 502">
          <a:extLst>
            <a:ext uri="{FF2B5EF4-FFF2-40B4-BE49-F238E27FC236}">
              <a16:creationId xmlns:a16="http://schemas.microsoft.com/office/drawing/2014/main" id="{99BE05D0-D9FB-4D4A-A364-1FEE9F8035B8}"/>
            </a:ext>
          </a:extLst>
        </xdr:cNvPr>
        <xdr:cNvSpPr/>
      </xdr:nvSpPr>
      <xdr:spPr>
        <a:xfrm>
          <a:off x="18605500" y="68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161653</xdr:rowOff>
    </xdr:from>
    <xdr:to>
      <xdr:col>102</xdr:col>
      <xdr:colOff>114300</xdr:colOff>
      <xdr:row>39</xdr:row>
      <xdr:rowOff>168184</xdr:rowOff>
    </xdr:to>
    <xdr:cxnSp macro="">
      <xdr:nvCxnSpPr>
        <xdr:cNvPr id="504" name="直線コネクタ 503">
          <a:extLst>
            <a:ext uri="{FF2B5EF4-FFF2-40B4-BE49-F238E27FC236}">
              <a16:creationId xmlns:a16="http://schemas.microsoft.com/office/drawing/2014/main" id="{7933DC3B-DC4D-4D69-B490-4920724D6E1E}"/>
            </a:ext>
          </a:extLst>
        </xdr:cNvPr>
        <xdr:cNvCxnSpPr/>
      </xdr:nvCxnSpPr>
      <xdr:spPr>
        <a:xfrm flipV="1">
          <a:off x="18656300" y="6848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45B9F4E5-73EB-4AC9-952D-3A29C3A07703}"/>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75580B5C-4B96-4E18-94F3-2C057223A3DF}"/>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ED4869C0-C821-41D7-A70A-E94FF609198D}"/>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89C63818-0879-4F74-8974-DE65B5B683FF}"/>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49910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6A2245AE-2412-47A8-8BD6-31B4C789A723}"/>
            </a:ext>
          </a:extLst>
        </xdr:cNvPr>
        <xdr:cNvSpPr txBox="1"/>
      </xdr:nvSpPr>
      <xdr:spPr>
        <a:xfrm>
          <a:off x="21075727"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31042</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2A4A008-0CF7-400F-938E-1FE3BCD405FD}"/>
            </a:ext>
          </a:extLst>
        </xdr:cNvPr>
        <xdr:cNvSpPr txBox="1"/>
      </xdr:nvSpPr>
      <xdr:spPr>
        <a:xfrm>
          <a:off x="201994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3828D19-A4F9-4B0B-A6E0-2D471BF64C8D}"/>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38661</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961E84C5-8147-4AE0-88FB-126286C6FF0C}"/>
            </a:ext>
          </a:extLst>
        </xdr:cNvPr>
        <xdr:cNvSpPr txBox="1"/>
      </xdr:nvSpPr>
      <xdr:spPr>
        <a:xfrm>
          <a:off x="18421427" y="689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44A58F7-03A9-40D0-BEA8-A11B9ACB0F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8B837F8-4FD9-4A3A-A429-0153F1B1B0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9A8DED2-48B9-4D6B-943C-715AF31F96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4B26B95-33A0-4BC0-AA47-A6AA170710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9BE08E06-3BDF-4A23-9FCC-C0A0AA89BD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DF757661-FE97-4E3F-8F88-E47E879F1B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B82BDA0-51C4-4809-B78F-1457A14F04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5DD56EB-3FB2-4787-865F-AF227B9346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DA6D834-CCBA-4B6A-923B-1DEB474652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88551B8B-CF4D-41B2-A824-386B55A592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40EC4BF7-91A2-4F8C-A81E-92A7ED3EAD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2DE4C60C-FF6A-41F1-84D8-82BD2888EE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4AEAB056-E707-4258-AB26-2AD171C69B9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B08C0E81-FB37-453F-89C7-27B1C9806B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ED7BF0B9-9BED-438E-AD47-372EFC8E396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7B60E7A3-4233-4436-ACC5-A5A22E171EC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A54AE108-15BD-46B5-B090-BA5D75CDFF4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CC6D805D-30EE-4D88-96F8-5331D21316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142E90EE-A30D-4D9F-8F89-437F6AD27A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C63770DD-4F54-4F7A-87E2-C62A3B61DC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F53DCA0-16E1-475C-B82E-D1CF3299D6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859BDC1-AF72-4430-A424-D49969D520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BDA51CCF-9593-40FA-B18E-10900A82818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CE6543DF-EA54-45DA-9FDE-B1BA28EC6E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D5DB5EB6-1C99-4556-A200-D32C15EDB6FD}"/>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2CCFEA6-D6F1-447A-8C8F-E440E992A822}"/>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DF02787D-C557-4EE0-8CCE-2214B93774CB}"/>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81E60EF-C143-43C2-AA3C-16E588B16EF3}"/>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BBB848A4-D2C9-4331-B2FF-A3590C89034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D6EFC77C-BFE2-4354-B070-3AD0312A5009}"/>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62DAAFC9-86B8-4047-93F0-CC9A9D691024}"/>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418DBF9-E10B-43C5-8E11-89EA2EBB906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8D36D83F-99CB-4B31-9AA5-97948976A0FC}"/>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16BC83DC-C2B2-412B-845D-EA36B3E88F5E}"/>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7B03F7F5-B544-4391-AF46-DECE4103C468}"/>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B359AEF-3030-48FA-92F0-4D07A9F8F7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2A0132F-4A7B-44C0-8B0D-D8C5E746F4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2D67BC3-8E26-4437-8D65-A3A0745558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D6A183F-1668-4334-AA9B-03D539CA8C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66684FE-F303-46DA-97FA-123CA360BA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53" name="楕円 552">
          <a:extLst>
            <a:ext uri="{FF2B5EF4-FFF2-40B4-BE49-F238E27FC236}">
              <a16:creationId xmlns:a16="http://schemas.microsoft.com/office/drawing/2014/main" id="{BA6ADEA7-2348-4C93-80CC-ADEE6587DCAF}"/>
            </a:ext>
          </a:extLst>
        </xdr:cNvPr>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B755DC39-071C-4918-B5E7-2FA5544DF84B}"/>
            </a:ext>
          </a:extLst>
        </xdr:cNvPr>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55" name="楕円 554">
          <a:extLst>
            <a:ext uri="{FF2B5EF4-FFF2-40B4-BE49-F238E27FC236}">
              <a16:creationId xmlns:a16="http://schemas.microsoft.com/office/drawing/2014/main" id="{2A1DA7C3-4F58-4198-888B-52FE0082BB4E}"/>
            </a:ext>
          </a:extLst>
        </xdr:cNvPr>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83820</xdr:rowOff>
    </xdr:to>
    <xdr:cxnSp macro="">
      <xdr:nvCxnSpPr>
        <xdr:cNvPr id="556" name="直線コネクタ 555">
          <a:extLst>
            <a:ext uri="{FF2B5EF4-FFF2-40B4-BE49-F238E27FC236}">
              <a16:creationId xmlns:a16="http://schemas.microsoft.com/office/drawing/2014/main" id="{6ED09FA1-D69A-4E13-A9B7-D51AA90899F4}"/>
            </a:ext>
          </a:extLst>
        </xdr:cNvPr>
        <xdr:cNvCxnSpPr/>
      </xdr:nvCxnSpPr>
      <xdr:spPr>
        <a:xfrm>
          <a:off x="15481300" y="1028128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57" name="楕円 556">
          <a:extLst>
            <a:ext uri="{FF2B5EF4-FFF2-40B4-BE49-F238E27FC236}">
              <a16:creationId xmlns:a16="http://schemas.microsoft.com/office/drawing/2014/main" id="{1E7D00CF-1CA7-4BBD-AB53-CB3108E2A55C}"/>
            </a:ext>
          </a:extLst>
        </xdr:cNvPr>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72390</xdr:rowOff>
    </xdr:to>
    <xdr:cxnSp macro="">
      <xdr:nvCxnSpPr>
        <xdr:cNvPr id="558" name="直線コネクタ 557">
          <a:extLst>
            <a:ext uri="{FF2B5EF4-FFF2-40B4-BE49-F238E27FC236}">
              <a16:creationId xmlns:a16="http://schemas.microsoft.com/office/drawing/2014/main" id="{914DD66D-4410-472A-82E2-E4EE9D0EEADF}"/>
            </a:ext>
          </a:extLst>
        </xdr:cNvPr>
        <xdr:cNvCxnSpPr/>
      </xdr:nvCxnSpPr>
      <xdr:spPr>
        <a:xfrm flipV="1">
          <a:off x="14592300" y="1028128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59" name="楕円 558">
          <a:extLst>
            <a:ext uri="{FF2B5EF4-FFF2-40B4-BE49-F238E27FC236}">
              <a16:creationId xmlns:a16="http://schemas.microsoft.com/office/drawing/2014/main" id="{ABFD7833-9611-4824-B14D-A1E2FF7DCC82}"/>
            </a:ext>
          </a:extLst>
        </xdr:cNvPr>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60</xdr:row>
      <xdr:rowOff>72390</xdr:rowOff>
    </xdr:to>
    <xdr:cxnSp macro="">
      <xdr:nvCxnSpPr>
        <xdr:cNvPr id="560" name="直線コネクタ 559">
          <a:extLst>
            <a:ext uri="{FF2B5EF4-FFF2-40B4-BE49-F238E27FC236}">
              <a16:creationId xmlns:a16="http://schemas.microsoft.com/office/drawing/2014/main" id="{1EE3CFAB-D56A-4270-939C-BB26906BC387}"/>
            </a:ext>
          </a:extLst>
        </xdr:cNvPr>
        <xdr:cNvCxnSpPr/>
      </xdr:nvCxnSpPr>
      <xdr:spPr>
        <a:xfrm>
          <a:off x="13703300" y="1023556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23495</xdr:rowOff>
    </xdr:from>
    <xdr:to>
      <xdr:col>67</xdr:col>
      <xdr:colOff>101600</xdr:colOff>
      <xdr:row>59</xdr:row>
      <xdr:rowOff>125095</xdr:rowOff>
    </xdr:to>
    <xdr:sp macro="" textlink="">
      <xdr:nvSpPr>
        <xdr:cNvPr id="561" name="楕円 560">
          <a:extLst>
            <a:ext uri="{FF2B5EF4-FFF2-40B4-BE49-F238E27FC236}">
              <a16:creationId xmlns:a16="http://schemas.microsoft.com/office/drawing/2014/main" id="{E5F7005F-B9B5-48AC-A792-71AC03DB2C5A}"/>
            </a:ext>
          </a:extLst>
        </xdr:cNvPr>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120015</xdr:rowOff>
    </xdr:to>
    <xdr:cxnSp macro="">
      <xdr:nvCxnSpPr>
        <xdr:cNvPr id="562" name="直線コネクタ 561">
          <a:extLst>
            <a:ext uri="{FF2B5EF4-FFF2-40B4-BE49-F238E27FC236}">
              <a16:creationId xmlns:a16="http://schemas.microsoft.com/office/drawing/2014/main" id="{F7F362B3-BA31-4E86-8E8E-127FEA45CFC5}"/>
            </a:ext>
          </a:extLst>
        </xdr:cNvPr>
        <xdr:cNvCxnSpPr/>
      </xdr:nvCxnSpPr>
      <xdr:spPr>
        <a:xfrm>
          <a:off x="12814300" y="10189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D8C24F96-DC28-491D-A958-15D33E20AA42}"/>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A9DFB6F-09E7-42E5-8F4E-062F3604123D}"/>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0CA7556B-E9CA-47C9-BBE5-5058AD73B189}"/>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427AFFF2-A15D-4051-B925-308271F91AE5}"/>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67" name="n_1mainValue【学校施設】&#10;有形固定資産減価償却率">
          <a:extLst>
            <a:ext uri="{FF2B5EF4-FFF2-40B4-BE49-F238E27FC236}">
              <a16:creationId xmlns:a16="http://schemas.microsoft.com/office/drawing/2014/main" id="{C6BB43AF-47D2-4DC2-9D17-9F086B376CA1}"/>
            </a:ext>
          </a:extLst>
        </xdr:cNvPr>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8" name="n_2mainValue【学校施設】&#10;有形固定資産減価償却率">
          <a:extLst>
            <a:ext uri="{FF2B5EF4-FFF2-40B4-BE49-F238E27FC236}">
              <a16:creationId xmlns:a16="http://schemas.microsoft.com/office/drawing/2014/main" id="{EB97B036-F332-460C-A4F0-886D76D7FCF9}"/>
            </a:ext>
          </a:extLst>
        </xdr:cNvPr>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569" name="n_3mainValue【学校施設】&#10;有形固定資産減価償却率">
          <a:extLst>
            <a:ext uri="{FF2B5EF4-FFF2-40B4-BE49-F238E27FC236}">
              <a16:creationId xmlns:a16="http://schemas.microsoft.com/office/drawing/2014/main" id="{54DC8329-91FF-4DEB-8F89-24C24F6797ED}"/>
            </a:ext>
          </a:extLst>
        </xdr:cNvPr>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141622</xdr:rowOff>
    </xdr:from>
    <xdr:ext cx="405111" cy="259045"/>
    <xdr:sp macro="" textlink="">
      <xdr:nvSpPr>
        <xdr:cNvPr id="570" name="n_4mainValue【学校施設】&#10;有形固定資産減価償却率">
          <a:extLst>
            <a:ext uri="{FF2B5EF4-FFF2-40B4-BE49-F238E27FC236}">
              <a16:creationId xmlns:a16="http://schemas.microsoft.com/office/drawing/2014/main" id="{6F08BC34-CB70-41E2-B8D4-1C6332070E5A}"/>
            </a:ext>
          </a:extLst>
        </xdr:cNvPr>
        <xdr:cNvSpPr txBox="1"/>
      </xdr:nvSpPr>
      <xdr:spPr>
        <a:xfrm>
          <a:off x="12611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36686AA-51A5-4444-B1A6-725B5613C4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4236571A-B442-4597-B657-C10BD36DB4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8778DD6-36D2-4D61-9B8B-234FB3D385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B078FC35-33D1-49DC-A756-61E9CF3212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FC40EB0-6B1F-4577-85B9-54D46529A7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4745F55F-1692-4967-A2E3-82BACF7F0D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18B67277-539E-4421-9491-BD84B4899F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6C9B38D-BE28-423D-AFA1-61FBB4B781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C702EC6-9240-4DBF-A0F9-29A283A5CD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170948CC-0A38-4A32-B69F-AE283C6F2C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703DF654-EDD7-4ECB-A273-D5B7A88ED14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93124F72-BEB0-42D2-9887-BB973C37936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9BEC849-3D5C-4FDE-8EBA-607AA388DF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69F58C2C-05A7-46D1-B404-9A579FF268B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F7EFE52F-BB88-4A4B-9D4A-A3D2C37383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AC994841-5B19-432C-B0E0-A9558EFCD3E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CD7E3ED2-B12B-428D-A189-934E554407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C0B371DE-886E-49CC-A427-6387185DA3D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375D6178-6B47-45D1-B230-2FADC4CA5C2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7E417075-095C-48FD-B748-C14187CC178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152B776A-12B3-48BC-BEEA-E2F71A8887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DE040F46-CF95-473F-B00B-C47FABB62AD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C0E7EAC5-FA71-4DE1-8DFE-B2AB4D44CB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37F9E07C-65CE-4FAD-93EB-9C703FA69C6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4557E7C2-328C-4366-91EC-9856C93022B8}"/>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61D53929-93EB-4FC7-A334-42F2A768112E}"/>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4AE84537-82E5-4706-8A59-9DC250715915}"/>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3CF43E55-B0C8-4282-82B1-9E33EC2BAFC4}"/>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E0FDF41A-DDB6-4CF4-B680-FE888A2A72CA}"/>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3B609D04-B966-42EB-97DA-DA150F9C37BA}"/>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948DF31D-5822-47D0-A35C-7AF0DEFF5617}"/>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79D12EC7-61D1-4068-A3B6-0CE44F95096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26FF175E-BD9B-496F-AAC6-29A18EC72422}"/>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C4990792-20A2-472A-8EB1-15D9B5F57E0F}"/>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4F1DE6B-32A2-403F-8EAB-79D8EC91BD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AC3BB20-CCC0-45B8-B489-BE1D4E16BD7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C9972E6-C1D3-4593-899D-A9841D6621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3F6872D-AE8A-4EEE-AF3C-3FBF5D8993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F283D47-9708-4EBC-AC1B-269F33401F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94818</xdr:rowOff>
    </xdr:from>
    <xdr:to>
      <xdr:col>116</xdr:col>
      <xdr:colOff>114300</xdr:colOff>
      <xdr:row>60</xdr:row>
      <xdr:rowOff>24968</xdr:rowOff>
    </xdr:to>
    <xdr:sp macro="" textlink="">
      <xdr:nvSpPr>
        <xdr:cNvPr id="610" name="楕円 609">
          <a:extLst>
            <a:ext uri="{FF2B5EF4-FFF2-40B4-BE49-F238E27FC236}">
              <a16:creationId xmlns:a16="http://schemas.microsoft.com/office/drawing/2014/main" id="{313309E7-FB27-4AF1-8300-64B4A431F6D9}"/>
            </a:ext>
          </a:extLst>
        </xdr:cNvPr>
        <xdr:cNvSpPr/>
      </xdr:nvSpPr>
      <xdr:spPr>
        <a:xfrm>
          <a:off x="22110700" y="102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117695</xdr:rowOff>
    </xdr:from>
    <xdr:ext cx="534377" cy="259045"/>
    <xdr:sp macro="" textlink="">
      <xdr:nvSpPr>
        <xdr:cNvPr id="611" name="【学校施設】&#10;一人当たり面積該当値テキスト">
          <a:extLst>
            <a:ext uri="{FF2B5EF4-FFF2-40B4-BE49-F238E27FC236}">
              <a16:creationId xmlns:a16="http://schemas.microsoft.com/office/drawing/2014/main" id="{526DA604-9C4A-433A-A2D9-6EF0026330F7}"/>
            </a:ext>
          </a:extLst>
        </xdr:cNvPr>
        <xdr:cNvSpPr txBox="1"/>
      </xdr:nvSpPr>
      <xdr:spPr>
        <a:xfrm>
          <a:off x="22199600" y="100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124993</xdr:rowOff>
    </xdr:from>
    <xdr:to>
      <xdr:col>112</xdr:col>
      <xdr:colOff>38100</xdr:colOff>
      <xdr:row>60</xdr:row>
      <xdr:rowOff>55143</xdr:rowOff>
    </xdr:to>
    <xdr:sp macro="" textlink="">
      <xdr:nvSpPr>
        <xdr:cNvPr id="612" name="楕円 611">
          <a:extLst>
            <a:ext uri="{FF2B5EF4-FFF2-40B4-BE49-F238E27FC236}">
              <a16:creationId xmlns:a16="http://schemas.microsoft.com/office/drawing/2014/main" id="{FADCB01E-7723-478C-8C58-1F5C37E5F270}"/>
            </a:ext>
          </a:extLst>
        </xdr:cNvPr>
        <xdr:cNvSpPr/>
      </xdr:nvSpPr>
      <xdr:spPr>
        <a:xfrm>
          <a:off x="21272500" y="102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145618</xdr:rowOff>
    </xdr:from>
    <xdr:to>
      <xdr:col>116</xdr:col>
      <xdr:colOff>63500</xdr:colOff>
      <xdr:row>60</xdr:row>
      <xdr:rowOff>4343</xdr:rowOff>
    </xdr:to>
    <xdr:cxnSp macro="">
      <xdr:nvCxnSpPr>
        <xdr:cNvPr id="613" name="直線コネクタ 612">
          <a:extLst>
            <a:ext uri="{FF2B5EF4-FFF2-40B4-BE49-F238E27FC236}">
              <a16:creationId xmlns:a16="http://schemas.microsoft.com/office/drawing/2014/main" id="{A314C22D-552F-4DB0-9052-296319C92C59}"/>
            </a:ext>
          </a:extLst>
        </xdr:cNvPr>
        <xdr:cNvCxnSpPr/>
      </xdr:nvCxnSpPr>
      <xdr:spPr>
        <a:xfrm flipV="1">
          <a:off x="21323300" y="10261168"/>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136576</xdr:rowOff>
    </xdr:from>
    <xdr:to>
      <xdr:col>107</xdr:col>
      <xdr:colOff>101600</xdr:colOff>
      <xdr:row>60</xdr:row>
      <xdr:rowOff>66726</xdr:rowOff>
    </xdr:to>
    <xdr:sp macro="" textlink="">
      <xdr:nvSpPr>
        <xdr:cNvPr id="614" name="楕円 613">
          <a:extLst>
            <a:ext uri="{FF2B5EF4-FFF2-40B4-BE49-F238E27FC236}">
              <a16:creationId xmlns:a16="http://schemas.microsoft.com/office/drawing/2014/main" id="{CEB87B32-A668-46F9-8216-23AAA578D564}"/>
            </a:ext>
          </a:extLst>
        </xdr:cNvPr>
        <xdr:cNvSpPr/>
      </xdr:nvSpPr>
      <xdr:spPr>
        <a:xfrm>
          <a:off x="20383500" y="102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4343</xdr:rowOff>
    </xdr:from>
    <xdr:to>
      <xdr:col>111</xdr:col>
      <xdr:colOff>177800</xdr:colOff>
      <xdr:row>60</xdr:row>
      <xdr:rowOff>15926</xdr:rowOff>
    </xdr:to>
    <xdr:cxnSp macro="">
      <xdr:nvCxnSpPr>
        <xdr:cNvPr id="615" name="直線コネクタ 614">
          <a:extLst>
            <a:ext uri="{FF2B5EF4-FFF2-40B4-BE49-F238E27FC236}">
              <a16:creationId xmlns:a16="http://schemas.microsoft.com/office/drawing/2014/main" id="{BFA7C82F-39A3-49A9-A830-20FA0A480BD7}"/>
            </a:ext>
          </a:extLst>
        </xdr:cNvPr>
        <xdr:cNvCxnSpPr/>
      </xdr:nvCxnSpPr>
      <xdr:spPr>
        <a:xfrm flipV="1">
          <a:off x="20434300" y="1029134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41173</xdr:rowOff>
    </xdr:from>
    <xdr:to>
      <xdr:col>102</xdr:col>
      <xdr:colOff>165100</xdr:colOff>
      <xdr:row>60</xdr:row>
      <xdr:rowOff>142773</xdr:rowOff>
    </xdr:to>
    <xdr:sp macro="" textlink="">
      <xdr:nvSpPr>
        <xdr:cNvPr id="616" name="楕円 615">
          <a:extLst>
            <a:ext uri="{FF2B5EF4-FFF2-40B4-BE49-F238E27FC236}">
              <a16:creationId xmlns:a16="http://schemas.microsoft.com/office/drawing/2014/main" id="{DE67F1CC-3849-4E89-978E-9590C8CECACB}"/>
            </a:ext>
          </a:extLst>
        </xdr:cNvPr>
        <xdr:cNvSpPr/>
      </xdr:nvSpPr>
      <xdr:spPr>
        <a:xfrm>
          <a:off x="19494500" y="103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15926</xdr:rowOff>
    </xdr:from>
    <xdr:to>
      <xdr:col>107</xdr:col>
      <xdr:colOff>50800</xdr:colOff>
      <xdr:row>60</xdr:row>
      <xdr:rowOff>91973</xdr:rowOff>
    </xdr:to>
    <xdr:cxnSp macro="">
      <xdr:nvCxnSpPr>
        <xdr:cNvPr id="617" name="直線コネクタ 616">
          <a:extLst>
            <a:ext uri="{FF2B5EF4-FFF2-40B4-BE49-F238E27FC236}">
              <a16:creationId xmlns:a16="http://schemas.microsoft.com/office/drawing/2014/main" id="{0FA179D4-C8BF-4AD7-8D57-DA1BA8DEC09D}"/>
            </a:ext>
          </a:extLst>
        </xdr:cNvPr>
        <xdr:cNvCxnSpPr/>
      </xdr:nvCxnSpPr>
      <xdr:spPr>
        <a:xfrm flipV="1">
          <a:off x="19545300" y="10302926"/>
          <a:ext cx="8890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121793</xdr:rowOff>
    </xdr:from>
    <xdr:to>
      <xdr:col>98</xdr:col>
      <xdr:colOff>38100</xdr:colOff>
      <xdr:row>55</xdr:row>
      <xdr:rowOff>51943</xdr:rowOff>
    </xdr:to>
    <xdr:sp macro="" textlink="">
      <xdr:nvSpPr>
        <xdr:cNvPr id="618" name="楕円 617">
          <a:extLst>
            <a:ext uri="{FF2B5EF4-FFF2-40B4-BE49-F238E27FC236}">
              <a16:creationId xmlns:a16="http://schemas.microsoft.com/office/drawing/2014/main" id="{1E08126D-F1FE-4715-8B80-A7ED0D72EB81}"/>
            </a:ext>
          </a:extLst>
        </xdr:cNvPr>
        <xdr:cNvSpPr/>
      </xdr:nvSpPr>
      <xdr:spPr>
        <a:xfrm>
          <a:off x="18605500" y="93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1143</xdr:rowOff>
    </xdr:from>
    <xdr:to>
      <xdr:col>102</xdr:col>
      <xdr:colOff>114300</xdr:colOff>
      <xdr:row>60</xdr:row>
      <xdr:rowOff>91973</xdr:rowOff>
    </xdr:to>
    <xdr:cxnSp macro="">
      <xdr:nvCxnSpPr>
        <xdr:cNvPr id="619" name="直線コネクタ 618">
          <a:extLst>
            <a:ext uri="{FF2B5EF4-FFF2-40B4-BE49-F238E27FC236}">
              <a16:creationId xmlns:a16="http://schemas.microsoft.com/office/drawing/2014/main" id="{179254E9-D5F2-4460-8CF3-B4F4A36DE1FA}"/>
            </a:ext>
          </a:extLst>
        </xdr:cNvPr>
        <xdr:cNvCxnSpPr/>
      </xdr:nvCxnSpPr>
      <xdr:spPr>
        <a:xfrm>
          <a:off x="18656300" y="9430893"/>
          <a:ext cx="889000" cy="9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DB11F138-5834-4E56-B7E7-88223FE15AFF}"/>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3C3699AB-D4FF-475A-A331-7B207FD7E981}"/>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1310448A-70AB-488C-8769-56B65B2B5AA6}"/>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2E17C8AF-1781-4307-AA77-FC61E8743AD3}"/>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71670</xdr:rowOff>
    </xdr:from>
    <xdr:ext cx="469744" cy="259045"/>
    <xdr:sp macro="" textlink="">
      <xdr:nvSpPr>
        <xdr:cNvPr id="624" name="n_1mainValue【学校施設】&#10;一人当たり面積">
          <a:extLst>
            <a:ext uri="{FF2B5EF4-FFF2-40B4-BE49-F238E27FC236}">
              <a16:creationId xmlns:a16="http://schemas.microsoft.com/office/drawing/2014/main" id="{EA301792-462D-4E4A-AA21-D531912D4D4F}"/>
            </a:ext>
          </a:extLst>
        </xdr:cNvPr>
        <xdr:cNvSpPr txBox="1"/>
      </xdr:nvSpPr>
      <xdr:spPr>
        <a:xfrm>
          <a:off x="21075727" y="100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83253</xdr:rowOff>
    </xdr:from>
    <xdr:ext cx="469744" cy="259045"/>
    <xdr:sp macro="" textlink="">
      <xdr:nvSpPr>
        <xdr:cNvPr id="625" name="n_2mainValue【学校施設】&#10;一人当たり面積">
          <a:extLst>
            <a:ext uri="{FF2B5EF4-FFF2-40B4-BE49-F238E27FC236}">
              <a16:creationId xmlns:a16="http://schemas.microsoft.com/office/drawing/2014/main" id="{7775ACC4-6588-48B6-BDEA-298AF246B049}"/>
            </a:ext>
          </a:extLst>
        </xdr:cNvPr>
        <xdr:cNvSpPr txBox="1"/>
      </xdr:nvSpPr>
      <xdr:spPr>
        <a:xfrm>
          <a:off x="20199427" y="100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159300</xdr:rowOff>
    </xdr:from>
    <xdr:ext cx="469744" cy="259045"/>
    <xdr:sp macro="" textlink="">
      <xdr:nvSpPr>
        <xdr:cNvPr id="626" name="n_3mainValue【学校施設】&#10;一人当たり面積">
          <a:extLst>
            <a:ext uri="{FF2B5EF4-FFF2-40B4-BE49-F238E27FC236}">
              <a16:creationId xmlns:a16="http://schemas.microsoft.com/office/drawing/2014/main" id="{CD9EEA72-1EA8-48FF-B432-08398D18FA6F}"/>
            </a:ext>
          </a:extLst>
        </xdr:cNvPr>
        <xdr:cNvSpPr txBox="1"/>
      </xdr:nvSpPr>
      <xdr:spPr>
        <a:xfrm>
          <a:off x="19310427" y="1010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53</xdr:row>
      <xdr:rowOff>68470</xdr:rowOff>
    </xdr:from>
    <xdr:ext cx="534377" cy="259045"/>
    <xdr:sp macro="" textlink="">
      <xdr:nvSpPr>
        <xdr:cNvPr id="627" name="n_4mainValue【学校施設】&#10;一人当たり面積">
          <a:extLst>
            <a:ext uri="{FF2B5EF4-FFF2-40B4-BE49-F238E27FC236}">
              <a16:creationId xmlns:a16="http://schemas.microsoft.com/office/drawing/2014/main" id="{9A9D5EB4-2B2B-44B8-9A5C-E0CE89C63F04}"/>
            </a:ext>
          </a:extLst>
        </xdr:cNvPr>
        <xdr:cNvSpPr txBox="1"/>
      </xdr:nvSpPr>
      <xdr:spPr>
        <a:xfrm>
          <a:off x="18389111" y="91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85657968-8C5C-447F-8C37-B4248E5DF6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5554DAD-5F58-4352-8922-11CBA7364E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A0C55F1F-32D8-4494-8E63-BF47E9781B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19F39536-4383-4684-8BDC-61E9134421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AEB90B1-E484-4093-9D44-43F3DF8951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335C86F-A261-4E79-94B4-E57B010C9A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7745A9B-8339-40AE-8E0F-1AB713A404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7BD6BC8-3ABD-43E4-8B50-804B24775C8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B00A0FC-392A-46F6-90A2-14FFE2FC90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1AEB80C-B83B-4D06-B2A0-50610E0FDB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383507A-075B-4EA9-90E5-53689BF132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4BEB08C-6E2C-499E-AE53-2D6DED08C2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ACFA07D-70E0-434E-9E27-138A2BD030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D63C1BC-52C9-4A8B-927C-A33FD679C5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1130DAE7-EC26-4E03-AF5A-F92F6C3289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86D1DC11-7A3A-4694-840B-CE9B83A0BE5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3B89609D-91D7-4BFF-BF8D-435755F66E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CF1D3D8B-F158-4362-8E4E-8AC9D88AE4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26247D2A-2584-479E-8854-0374E5702A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8E582CF0-E2D8-474B-A038-5D05C64A7E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66C1229-5E04-4DFD-994B-513DABBBD3F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8F5321FC-0430-4D29-A79B-4AE5547DC5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64484DC0-7483-468E-B195-7DA26105AC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765E46FF-F462-4BF3-B2D8-D300F4001F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48B0DDCA-047D-4875-B032-BE37DE1603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D8DEDC0F-194D-4F59-8D27-D18817794E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E9B2CA7-DFD8-41CF-8197-3E8991B0B9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F5043F29-C89A-45EC-8804-5E4FFDC968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4DBE7E48-91C1-470E-8EAF-A2A0AA222E9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BC2A5423-E85C-4508-BFCA-A0E0A6FA56C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D10F9124-FEF3-4FD8-B9E6-90BD393CAA8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5394F1D-B63E-456B-BCA9-47D87EE675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F2CC2984-A226-44D7-951D-13CC65611B9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D1170058-D9F2-4B62-8B62-7A22E933FA0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B2ADB2F8-4280-4550-8F8B-1E3203D19E8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9E0375DC-0D32-40B7-9C89-5509ADC5DF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C15DEA47-034A-41C9-B570-11B9EACE3E0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C1A4772F-A220-4A8E-8819-91769043FA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25C3C107-2029-4FF7-A8DA-EA652A09BC2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2CCF05DA-98FF-493C-9D3C-79F3A25AAB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716337EB-74B5-4B43-80DA-7695D61C35B9}"/>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1BBE79A5-39A6-425A-B10C-80BE973934C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13ECB91-3E2D-4A79-81DE-8B0E196A9D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94AB0B7C-9DEF-408C-9626-DC701E2E6B6D}"/>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2ECF0C6C-CD4C-4864-A772-2EAC71CE0D95}"/>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70A68806-AE30-4BEB-98AC-F51907258DE3}"/>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E7840AE5-4F90-46BD-89F1-6EAF9C690EDC}"/>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3BAAB445-7D0C-4120-9672-A2B3E00F51FB}"/>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704E7ACF-14EC-4793-866E-513E35C4AAE7}"/>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791432C2-73AF-477A-BBE8-6E21161D9D40}"/>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E29F8028-F300-422C-9A89-8DD959432B3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1E078CD-DDDE-491E-9F2C-267C4D3099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6A47129-8A36-45D5-97C8-9DFB4732E8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8BB16BB-93A7-4EFB-A794-8CCA857981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8B40954-5BA5-4623-B394-3F6A5504A5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18EE687-67DF-4607-8971-D1AF324B3D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21589</xdr:rowOff>
    </xdr:from>
    <xdr:to>
      <xdr:col>85</xdr:col>
      <xdr:colOff>177800</xdr:colOff>
      <xdr:row>102</xdr:row>
      <xdr:rowOff>123189</xdr:rowOff>
    </xdr:to>
    <xdr:sp macro="" textlink="">
      <xdr:nvSpPr>
        <xdr:cNvPr id="684" name="楕円 683">
          <a:extLst>
            <a:ext uri="{FF2B5EF4-FFF2-40B4-BE49-F238E27FC236}">
              <a16:creationId xmlns:a16="http://schemas.microsoft.com/office/drawing/2014/main" id="{5BEBB65F-1601-47BC-A777-33A967CA5C67}"/>
            </a:ext>
          </a:extLst>
        </xdr:cNvPr>
        <xdr:cNvSpPr/>
      </xdr:nvSpPr>
      <xdr:spPr>
        <a:xfrm>
          <a:off x="16268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44466</xdr:rowOff>
    </xdr:from>
    <xdr:ext cx="405111" cy="259045"/>
    <xdr:sp macro="" textlink="">
      <xdr:nvSpPr>
        <xdr:cNvPr id="685" name="【公民館】&#10;有形固定資産減価償却率該当値テキスト">
          <a:extLst>
            <a:ext uri="{FF2B5EF4-FFF2-40B4-BE49-F238E27FC236}">
              <a16:creationId xmlns:a16="http://schemas.microsoft.com/office/drawing/2014/main" id="{6590644F-7391-4FCF-B529-06D75C28AF86}"/>
            </a:ext>
          </a:extLst>
        </xdr:cNvPr>
        <xdr:cNvSpPr txBox="1"/>
      </xdr:nvSpPr>
      <xdr:spPr>
        <a:xfrm>
          <a:off x="16357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74930</xdr:rowOff>
    </xdr:from>
    <xdr:to>
      <xdr:col>81</xdr:col>
      <xdr:colOff>101600</xdr:colOff>
      <xdr:row>102</xdr:row>
      <xdr:rowOff>5080</xdr:rowOff>
    </xdr:to>
    <xdr:sp macro="" textlink="">
      <xdr:nvSpPr>
        <xdr:cNvPr id="686" name="楕円 685">
          <a:extLst>
            <a:ext uri="{FF2B5EF4-FFF2-40B4-BE49-F238E27FC236}">
              <a16:creationId xmlns:a16="http://schemas.microsoft.com/office/drawing/2014/main" id="{2572165F-EAEB-4009-B141-D3263FD10727}"/>
            </a:ext>
          </a:extLst>
        </xdr:cNvPr>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125730</xdr:rowOff>
    </xdr:from>
    <xdr:to>
      <xdr:col>85</xdr:col>
      <xdr:colOff>127000</xdr:colOff>
      <xdr:row>102</xdr:row>
      <xdr:rowOff>72389</xdr:rowOff>
    </xdr:to>
    <xdr:cxnSp macro="">
      <xdr:nvCxnSpPr>
        <xdr:cNvPr id="687" name="直線コネクタ 686">
          <a:extLst>
            <a:ext uri="{FF2B5EF4-FFF2-40B4-BE49-F238E27FC236}">
              <a16:creationId xmlns:a16="http://schemas.microsoft.com/office/drawing/2014/main" id="{0882F98D-A8E3-4294-88A5-9D015353AC0C}"/>
            </a:ext>
          </a:extLst>
        </xdr:cNvPr>
        <xdr:cNvCxnSpPr/>
      </xdr:nvCxnSpPr>
      <xdr:spPr>
        <a:xfrm>
          <a:off x="15481300" y="174421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149225</xdr:rowOff>
    </xdr:from>
    <xdr:to>
      <xdr:col>76</xdr:col>
      <xdr:colOff>165100</xdr:colOff>
      <xdr:row>101</xdr:row>
      <xdr:rowOff>79375</xdr:rowOff>
    </xdr:to>
    <xdr:sp macro="" textlink="">
      <xdr:nvSpPr>
        <xdr:cNvPr id="688" name="楕円 687">
          <a:extLst>
            <a:ext uri="{FF2B5EF4-FFF2-40B4-BE49-F238E27FC236}">
              <a16:creationId xmlns:a16="http://schemas.microsoft.com/office/drawing/2014/main" id="{E907CD62-8E2A-4192-B9E3-5EAD585A8EE6}"/>
            </a:ext>
          </a:extLst>
        </xdr:cNvPr>
        <xdr:cNvSpPr/>
      </xdr:nvSpPr>
      <xdr:spPr>
        <a:xfrm>
          <a:off x="14541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125730</xdr:rowOff>
    </xdr:to>
    <xdr:cxnSp macro="">
      <xdr:nvCxnSpPr>
        <xdr:cNvPr id="689" name="直線コネクタ 688">
          <a:extLst>
            <a:ext uri="{FF2B5EF4-FFF2-40B4-BE49-F238E27FC236}">
              <a16:creationId xmlns:a16="http://schemas.microsoft.com/office/drawing/2014/main" id="{D521EF24-4869-4CD1-8B20-33276A602709}"/>
            </a:ext>
          </a:extLst>
        </xdr:cNvPr>
        <xdr:cNvCxnSpPr/>
      </xdr:nvCxnSpPr>
      <xdr:spPr>
        <a:xfrm>
          <a:off x="14592300" y="173450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73025</xdr:rowOff>
    </xdr:from>
    <xdr:to>
      <xdr:col>72</xdr:col>
      <xdr:colOff>38100</xdr:colOff>
      <xdr:row>101</xdr:row>
      <xdr:rowOff>3175</xdr:rowOff>
    </xdr:to>
    <xdr:sp macro="" textlink="">
      <xdr:nvSpPr>
        <xdr:cNvPr id="690" name="楕円 689">
          <a:extLst>
            <a:ext uri="{FF2B5EF4-FFF2-40B4-BE49-F238E27FC236}">
              <a16:creationId xmlns:a16="http://schemas.microsoft.com/office/drawing/2014/main" id="{2F97687A-3BA4-4F07-8A64-6DE4FFB4F71C}"/>
            </a:ext>
          </a:extLst>
        </xdr:cNvPr>
        <xdr:cNvSpPr/>
      </xdr:nvSpPr>
      <xdr:spPr>
        <a:xfrm>
          <a:off x="13652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123825</xdr:rowOff>
    </xdr:from>
    <xdr:to>
      <xdr:col>76</xdr:col>
      <xdr:colOff>114300</xdr:colOff>
      <xdr:row>101</xdr:row>
      <xdr:rowOff>28575</xdr:rowOff>
    </xdr:to>
    <xdr:cxnSp macro="">
      <xdr:nvCxnSpPr>
        <xdr:cNvPr id="691" name="直線コネクタ 690">
          <a:extLst>
            <a:ext uri="{FF2B5EF4-FFF2-40B4-BE49-F238E27FC236}">
              <a16:creationId xmlns:a16="http://schemas.microsoft.com/office/drawing/2014/main" id="{4AE31A2D-1336-4720-806A-68DE126EE955}"/>
            </a:ext>
          </a:extLst>
        </xdr:cNvPr>
        <xdr:cNvCxnSpPr/>
      </xdr:nvCxnSpPr>
      <xdr:spPr>
        <a:xfrm>
          <a:off x="13703300" y="17268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6350</xdr:rowOff>
    </xdr:from>
    <xdr:to>
      <xdr:col>67</xdr:col>
      <xdr:colOff>101600</xdr:colOff>
      <xdr:row>100</xdr:row>
      <xdr:rowOff>107950</xdr:rowOff>
    </xdr:to>
    <xdr:sp macro="" textlink="">
      <xdr:nvSpPr>
        <xdr:cNvPr id="692" name="楕円 691">
          <a:extLst>
            <a:ext uri="{FF2B5EF4-FFF2-40B4-BE49-F238E27FC236}">
              <a16:creationId xmlns:a16="http://schemas.microsoft.com/office/drawing/2014/main" id="{9F998B6A-5794-4E16-BB9D-83BDF647AD8B}"/>
            </a:ext>
          </a:extLst>
        </xdr:cNvPr>
        <xdr:cNvSpPr/>
      </xdr:nvSpPr>
      <xdr:spPr>
        <a:xfrm>
          <a:off x="12763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57150</xdr:rowOff>
    </xdr:from>
    <xdr:to>
      <xdr:col>71</xdr:col>
      <xdr:colOff>177800</xdr:colOff>
      <xdr:row>100</xdr:row>
      <xdr:rowOff>123825</xdr:rowOff>
    </xdr:to>
    <xdr:cxnSp macro="">
      <xdr:nvCxnSpPr>
        <xdr:cNvPr id="693" name="直線コネクタ 692">
          <a:extLst>
            <a:ext uri="{FF2B5EF4-FFF2-40B4-BE49-F238E27FC236}">
              <a16:creationId xmlns:a16="http://schemas.microsoft.com/office/drawing/2014/main" id="{787C89D7-7426-4017-9089-ACEE6286B1EF}"/>
            </a:ext>
          </a:extLst>
        </xdr:cNvPr>
        <xdr:cNvCxnSpPr/>
      </xdr:nvCxnSpPr>
      <xdr:spPr>
        <a:xfrm>
          <a:off x="12814300" y="17202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4" name="n_1aveValue【公民館】&#10;有形固定資産減価償却率">
          <a:extLst>
            <a:ext uri="{FF2B5EF4-FFF2-40B4-BE49-F238E27FC236}">
              <a16:creationId xmlns:a16="http://schemas.microsoft.com/office/drawing/2014/main" id="{2A0C4647-17F3-4509-8566-43E9EE8E2E06}"/>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a:extLst>
            <a:ext uri="{FF2B5EF4-FFF2-40B4-BE49-F238E27FC236}">
              <a16:creationId xmlns:a16="http://schemas.microsoft.com/office/drawing/2014/main" id="{6CB9ECAB-B581-4C86-A62C-8805FA42EAB8}"/>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96" name="n_3aveValue【公民館】&#10;有形固定資産減価償却率">
          <a:extLst>
            <a:ext uri="{FF2B5EF4-FFF2-40B4-BE49-F238E27FC236}">
              <a16:creationId xmlns:a16="http://schemas.microsoft.com/office/drawing/2014/main" id="{F5F07071-30A3-4BA2-B361-E77163A85616}"/>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7" name="n_4aveValue【公民館】&#10;有形固定資産減価償却率">
          <a:extLst>
            <a:ext uri="{FF2B5EF4-FFF2-40B4-BE49-F238E27FC236}">
              <a16:creationId xmlns:a16="http://schemas.microsoft.com/office/drawing/2014/main" id="{4F901706-466E-454A-B928-15E0792EA2DD}"/>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21607</xdr:rowOff>
    </xdr:from>
    <xdr:ext cx="405111" cy="259045"/>
    <xdr:sp macro="" textlink="">
      <xdr:nvSpPr>
        <xdr:cNvPr id="698" name="n_1mainValue【公民館】&#10;有形固定資産減価償却率">
          <a:extLst>
            <a:ext uri="{FF2B5EF4-FFF2-40B4-BE49-F238E27FC236}">
              <a16:creationId xmlns:a16="http://schemas.microsoft.com/office/drawing/2014/main" id="{ADFE0741-5310-42F7-99FD-6EA4E98B6763}"/>
            </a:ext>
          </a:extLst>
        </xdr:cNvPr>
        <xdr:cNvSpPr txBox="1"/>
      </xdr:nvSpPr>
      <xdr:spPr>
        <a:xfrm>
          <a:off x="15266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95902</xdr:rowOff>
    </xdr:from>
    <xdr:ext cx="405111" cy="259045"/>
    <xdr:sp macro="" textlink="">
      <xdr:nvSpPr>
        <xdr:cNvPr id="699" name="n_2mainValue【公民館】&#10;有形固定資産減価償却率">
          <a:extLst>
            <a:ext uri="{FF2B5EF4-FFF2-40B4-BE49-F238E27FC236}">
              <a16:creationId xmlns:a16="http://schemas.microsoft.com/office/drawing/2014/main" id="{551497D2-2550-4B8F-9035-CCB33A666828}"/>
            </a:ext>
          </a:extLst>
        </xdr:cNvPr>
        <xdr:cNvSpPr txBox="1"/>
      </xdr:nvSpPr>
      <xdr:spPr>
        <a:xfrm>
          <a:off x="14389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19702</xdr:rowOff>
    </xdr:from>
    <xdr:ext cx="405111" cy="259045"/>
    <xdr:sp macro="" textlink="">
      <xdr:nvSpPr>
        <xdr:cNvPr id="700" name="n_3mainValue【公民館】&#10;有形固定資産減価償却率">
          <a:extLst>
            <a:ext uri="{FF2B5EF4-FFF2-40B4-BE49-F238E27FC236}">
              <a16:creationId xmlns:a16="http://schemas.microsoft.com/office/drawing/2014/main" id="{C5ABCB6B-A20F-45B4-AABA-1B2EDF2D9275}"/>
            </a:ext>
          </a:extLst>
        </xdr:cNvPr>
        <xdr:cNvSpPr txBox="1"/>
      </xdr:nvSpPr>
      <xdr:spPr>
        <a:xfrm>
          <a:off x="135007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124477</xdr:rowOff>
    </xdr:from>
    <xdr:ext cx="405111" cy="259045"/>
    <xdr:sp macro="" textlink="">
      <xdr:nvSpPr>
        <xdr:cNvPr id="701" name="n_4mainValue【公民館】&#10;有形固定資産減価償却率">
          <a:extLst>
            <a:ext uri="{FF2B5EF4-FFF2-40B4-BE49-F238E27FC236}">
              <a16:creationId xmlns:a16="http://schemas.microsoft.com/office/drawing/2014/main" id="{BEA56322-E273-4BE8-A582-D32705E7E859}"/>
            </a:ext>
          </a:extLst>
        </xdr:cNvPr>
        <xdr:cNvSpPr txBox="1"/>
      </xdr:nvSpPr>
      <xdr:spPr>
        <a:xfrm>
          <a:off x="12611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44E6758A-CDBB-4B18-91F4-758B8B3675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286382EB-BB4F-4EFE-8D28-D77D75AC03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A59D5EE3-CB04-47A0-A81C-8F94DE51B9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B73078D6-9333-4D22-AF2E-89C9EC3763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44297B9D-CDF3-43ED-ABFF-F466B52C87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6B6B835F-52B6-4E89-BAB3-870198EE62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07C7602-E40A-44AA-820E-03E9BD6CE5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6B0BE771-2DC9-4E53-AE3B-A51C327B34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4364666D-F82E-47B6-A4D0-AA854EAE3F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33FB8F59-3A10-4EBD-9E0F-A95C3E08DE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8CE3CB3A-EC22-47B8-A195-FC902EF2736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FB3BAE9B-32F9-4299-AC58-04D4ED1498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8EF70C3F-B866-44A3-A572-EF49185798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60819E69-056A-4F54-9D39-8742815A09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B5073800-AD36-49A3-A3AA-452FEB6BCA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105DCAF4-4331-4BC9-B106-1B608C72A12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9C97C9E1-83CA-4B38-9428-00EE75FD15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9B46A692-0739-4F28-8FE7-3BEDB80EF3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54EA31E5-5258-4B5A-9D0D-F0BF579A1D8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43E1DC59-6812-4449-B0A5-68185D49717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1478E941-E6AB-4F10-A4CB-A3AF9301FC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191CB8E3-F6C5-43EB-8930-09FDB3EC7B3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8E862A17-CC49-4F09-865C-825125F16D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32A69286-488E-4781-9446-D9566ACEE32B}"/>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C211835D-3D83-4478-A5AF-FB4BF700C056}"/>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82D01E7A-2B91-4D7E-A9D0-5CC5FB54B2DE}"/>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52DD1FA8-B78F-46B7-A0AF-A204FFABE43B}"/>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EEA47C58-6B85-4B27-98E7-9C2064FD537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DBFB3777-E76F-4294-84B4-3F0525D553ED}"/>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1271FF55-3117-42C8-BAB3-D334693C3121}"/>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A6FB33A6-20D8-4B1E-8B0E-24D2ED9028D6}"/>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246D2FCC-5D73-4A71-BE1D-9DDA082E65C9}"/>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33176165-C236-4EAD-82A9-655E50D13258}"/>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32147B12-5744-4693-A1D9-60EC55146BCC}"/>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D374901-A533-43D6-A3B6-7258F560E4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8CC7FB9-C9DC-42A0-AA9B-623568BD23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327C851-26EF-4C50-8437-CBB0AAC314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7F4304F-F40E-49BB-AFA1-8AD07C1FCB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155C850-A5B3-4E78-9B76-EE9BFBA267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138557</xdr:rowOff>
    </xdr:from>
    <xdr:to>
      <xdr:col>116</xdr:col>
      <xdr:colOff>114300</xdr:colOff>
      <xdr:row>101</xdr:row>
      <xdr:rowOff>68707</xdr:rowOff>
    </xdr:to>
    <xdr:sp macro="" textlink="">
      <xdr:nvSpPr>
        <xdr:cNvPr id="741" name="楕円 740">
          <a:extLst>
            <a:ext uri="{FF2B5EF4-FFF2-40B4-BE49-F238E27FC236}">
              <a16:creationId xmlns:a16="http://schemas.microsoft.com/office/drawing/2014/main" id="{6FCC4222-6717-4A8A-850F-0265A3AE68F2}"/>
            </a:ext>
          </a:extLst>
        </xdr:cNvPr>
        <xdr:cNvSpPr/>
      </xdr:nvSpPr>
      <xdr:spPr>
        <a:xfrm>
          <a:off x="22110700" y="172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91584</xdr:rowOff>
    </xdr:from>
    <xdr:ext cx="469744" cy="259045"/>
    <xdr:sp macro="" textlink="">
      <xdr:nvSpPr>
        <xdr:cNvPr id="742" name="【公民館】&#10;一人当たり面積該当値テキスト">
          <a:extLst>
            <a:ext uri="{FF2B5EF4-FFF2-40B4-BE49-F238E27FC236}">
              <a16:creationId xmlns:a16="http://schemas.microsoft.com/office/drawing/2014/main" id="{44A71AC7-5A87-4DE9-B41F-D152D5A5FD0E}"/>
            </a:ext>
          </a:extLst>
        </xdr:cNvPr>
        <xdr:cNvSpPr txBox="1"/>
      </xdr:nvSpPr>
      <xdr:spPr>
        <a:xfrm>
          <a:off x="22199600" y="172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18162</xdr:rowOff>
    </xdr:from>
    <xdr:to>
      <xdr:col>112</xdr:col>
      <xdr:colOff>38100</xdr:colOff>
      <xdr:row>101</xdr:row>
      <xdr:rowOff>119762</xdr:rowOff>
    </xdr:to>
    <xdr:sp macro="" textlink="">
      <xdr:nvSpPr>
        <xdr:cNvPr id="743" name="楕円 742">
          <a:extLst>
            <a:ext uri="{FF2B5EF4-FFF2-40B4-BE49-F238E27FC236}">
              <a16:creationId xmlns:a16="http://schemas.microsoft.com/office/drawing/2014/main" id="{901C6E9A-A6DA-459D-9BEE-23630E95C99A}"/>
            </a:ext>
          </a:extLst>
        </xdr:cNvPr>
        <xdr:cNvSpPr/>
      </xdr:nvSpPr>
      <xdr:spPr>
        <a:xfrm>
          <a:off x="21272500" y="17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17907</xdr:rowOff>
    </xdr:from>
    <xdr:to>
      <xdr:col>116</xdr:col>
      <xdr:colOff>63500</xdr:colOff>
      <xdr:row>101</xdr:row>
      <xdr:rowOff>68962</xdr:rowOff>
    </xdr:to>
    <xdr:cxnSp macro="">
      <xdr:nvCxnSpPr>
        <xdr:cNvPr id="744" name="直線コネクタ 743">
          <a:extLst>
            <a:ext uri="{FF2B5EF4-FFF2-40B4-BE49-F238E27FC236}">
              <a16:creationId xmlns:a16="http://schemas.microsoft.com/office/drawing/2014/main" id="{E4E29BD2-FCD0-4273-BD41-3264DF226655}"/>
            </a:ext>
          </a:extLst>
        </xdr:cNvPr>
        <xdr:cNvCxnSpPr/>
      </xdr:nvCxnSpPr>
      <xdr:spPr>
        <a:xfrm flipV="1">
          <a:off x="21323300" y="17334357"/>
          <a:ext cx="8382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37782</xdr:rowOff>
    </xdr:from>
    <xdr:to>
      <xdr:col>107</xdr:col>
      <xdr:colOff>101600</xdr:colOff>
      <xdr:row>101</xdr:row>
      <xdr:rowOff>139382</xdr:rowOff>
    </xdr:to>
    <xdr:sp macro="" textlink="">
      <xdr:nvSpPr>
        <xdr:cNvPr id="745" name="楕円 744">
          <a:extLst>
            <a:ext uri="{FF2B5EF4-FFF2-40B4-BE49-F238E27FC236}">
              <a16:creationId xmlns:a16="http://schemas.microsoft.com/office/drawing/2014/main" id="{E54E1EA0-B7E9-474B-B3FA-72BF8328EDE1}"/>
            </a:ext>
          </a:extLst>
        </xdr:cNvPr>
        <xdr:cNvSpPr/>
      </xdr:nvSpPr>
      <xdr:spPr>
        <a:xfrm>
          <a:off x="20383500" y="17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68962</xdr:rowOff>
    </xdr:from>
    <xdr:to>
      <xdr:col>111</xdr:col>
      <xdr:colOff>177800</xdr:colOff>
      <xdr:row>101</xdr:row>
      <xdr:rowOff>88582</xdr:rowOff>
    </xdr:to>
    <xdr:cxnSp macro="">
      <xdr:nvCxnSpPr>
        <xdr:cNvPr id="746" name="直線コネクタ 745">
          <a:extLst>
            <a:ext uri="{FF2B5EF4-FFF2-40B4-BE49-F238E27FC236}">
              <a16:creationId xmlns:a16="http://schemas.microsoft.com/office/drawing/2014/main" id="{E64993BB-5FC8-4A47-AEE8-45E951177EF3}"/>
            </a:ext>
          </a:extLst>
        </xdr:cNvPr>
        <xdr:cNvCxnSpPr/>
      </xdr:nvCxnSpPr>
      <xdr:spPr>
        <a:xfrm flipV="1">
          <a:off x="20434300" y="17385412"/>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58738</xdr:rowOff>
    </xdr:from>
    <xdr:to>
      <xdr:col>102</xdr:col>
      <xdr:colOff>165100</xdr:colOff>
      <xdr:row>103</xdr:row>
      <xdr:rowOff>160338</xdr:rowOff>
    </xdr:to>
    <xdr:sp macro="" textlink="">
      <xdr:nvSpPr>
        <xdr:cNvPr id="747" name="楕円 746">
          <a:extLst>
            <a:ext uri="{FF2B5EF4-FFF2-40B4-BE49-F238E27FC236}">
              <a16:creationId xmlns:a16="http://schemas.microsoft.com/office/drawing/2014/main" id="{801B838A-5D6D-47AF-B8FE-21D68168D3D5}"/>
            </a:ext>
          </a:extLst>
        </xdr:cNvPr>
        <xdr:cNvSpPr/>
      </xdr:nvSpPr>
      <xdr:spPr>
        <a:xfrm>
          <a:off x="19494500" y="17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88582</xdr:rowOff>
    </xdr:from>
    <xdr:to>
      <xdr:col>107</xdr:col>
      <xdr:colOff>50800</xdr:colOff>
      <xdr:row>103</xdr:row>
      <xdr:rowOff>109538</xdr:rowOff>
    </xdr:to>
    <xdr:cxnSp macro="">
      <xdr:nvCxnSpPr>
        <xdr:cNvPr id="748" name="直線コネクタ 747">
          <a:extLst>
            <a:ext uri="{FF2B5EF4-FFF2-40B4-BE49-F238E27FC236}">
              <a16:creationId xmlns:a16="http://schemas.microsoft.com/office/drawing/2014/main" id="{10819F63-055D-4071-856C-26272586DD1F}"/>
            </a:ext>
          </a:extLst>
        </xdr:cNvPr>
        <xdr:cNvCxnSpPr/>
      </xdr:nvCxnSpPr>
      <xdr:spPr>
        <a:xfrm flipV="1">
          <a:off x="19545300" y="17405032"/>
          <a:ext cx="889000" cy="3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749" name="楕円 748">
          <a:extLst>
            <a:ext uri="{FF2B5EF4-FFF2-40B4-BE49-F238E27FC236}">
              <a16:creationId xmlns:a16="http://schemas.microsoft.com/office/drawing/2014/main" id="{24087E43-E553-42F6-93AF-3F73DDEDA52E}"/>
            </a:ext>
          </a:extLst>
        </xdr:cNvPr>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109538</xdr:rowOff>
    </xdr:from>
    <xdr:to>
      <xdr:col>102</xdr:col>
      <xdr:colOff>114300</xdr:colOff>
      <xdr:row>103</xdr:row>
      <xdr:rowOff>121920</xdr:rowOff>
    </xdr:to>
    <xdr:cxnSp macro="">
      <xdr:nvCxnSpPr>
        <xdr:cNvPr id="750" name="直線コネクタ 749">
          <a:extLst>
            <a:ext uri="{FF2B5EF4-FFF2-40B4-BE49-F238E27FC236}">
              <a16:creationId xmlns:a16="http://schemas.microsoft.com/office/drawing/2014/main" id="{BCD37C06-0F12-4634-A604-2D1E131E2D3D}"/>
            </a:ext>
          </a:extLst>
        </xdr:cNvPr>
        <xdr:cNvCxnSpPr/>
      </xdr:nvCxnSpPr>
      <xdr:spPr>
        <a:xfrm flipV="1">
          <a:off x="18656300" y="1776888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68B4F75A-1EEA-46C7-9759-D8980965DAA6}"/>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D29BEE9D-85D4-41DC-BA9A-EADEF83C6BFB}"/>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2CA7DC48-1A55-4BB6-859B-53535F628E70}"/>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146DF48B-6033-4DC5-944A-5D6235BD3B5D}"/>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136289</xdr:rowOff>
    </xdr:from>
    <xdr:ext cx="469744" cy="259045"/>
    <xdr:sp macro="" textlink="">
      <xdr:nvSpPr>
        <xdr:cNvPr id="755" name="n_1mainValue【公民館】&#10;一人当たり面積">
          <a:extLst>
            <a:ext uri="{FF2B5EF4-FFF2-40B4-BE49-F238E27FC236}">
              <a16:creationId xmlns:a16="http://schemas.microsoft.com/office/drawing/2014/main" id="{00B2ECDA-AD39-4780-90DE-72E63D8CD45C}"/>
            </a:ext>
          </a:extLst>
        </xdr:cNvPr>
        <xdr:cNvSpPr txBox="1"/>
      </xdr:nvSpPr>
      <xdr:spPr>
        <a:xfrm>
          <a:off x="21075727" y="171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155909</xdr:rowOff>
    </xdr:from>
    <xdr:ext cx="469744" cy="259045"/>
    <xdr:sp macro="" textlink="">
      <xdr:nvSpPr>
        <xdr:cNvPr id="756" name="n_2mainValue【公民館】&#10;一人当たり面積">
          <a:extLst>
            <a:ext uri="{FF2B5EF4-FFF2-40B4-BE49-F238E27FC236}">
              <a16:creationId xmlns:a16="http://schemas.microsoft.com/office/drawing/2014/main" id="{64D25910-8A90-449C-AF9F-DFFDCF5B315B}"/>
            </a:ext>
          </a:extLst>
        </xdr:cNvPr>
        <xdr:cNvSpPr txBox="1"/>
      </xdr:nvSpPr>
      <xdr:spPr>
        <a:xfrm>
          <a:off x="20199427" y="1712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5415</xdr:rowOff>
    </xdr:from>
    <xdr:ext cx="469744" cy="259045"/>
    <xdr:sp macro="" textlink="">
      <xdr:nvSpPr>
        <xdr:cNvPr id="757" name="n_3mainValue【公民館】&#10;一人当たり面積">
          <a:extLst>
            <a:ext uri="{FF2B5EF4-FFF2-40B4-BE49-F238E27FC236}">
              <a16:creationId xmlns:a16="http://schemas.microsoft.com/office/drawing/2014/main" id="{7783D6B2-9D34-454E-A2EF-903DBBA9DDE7}"/>
            </a:ext>
          </a:extLst>
        </xdr:cNvPr>
        <xdr:cNvSpPr txBox="1"/>
      </xdr:nvSpPr>
      <xdr:spPr>
        <a:xfrm>
          <a:off x="19310427" y="174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758" name="n_4mainValue【公民館】&#10;一人当たり面積">
          <a:extLst>
            <a:ext uri="{FF2B5EF4-FFF2-40B4-BE49-F238E27FC236}">
              <a16:creationId xmlns:a16="http://schemas.microsoft.com/office/drawing/2014/main" id="{CE708890-CC8A-41F1-BF10-8F0C7B28153C}"/>
            </a:ext>
          </a:extLst>
        </xdr:cNvPr>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57A91D6E-23A0-4D6C-B803-FC6E1C6C02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D1FB49A9-5CEE-45B1-A830-7DB4C642A6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510B49AE-F01C-4371-9045-95F58E0AC4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おおむね、類似団体と大きな差異はないが、道路、公営住宅、公民館においては顕著な開きがある。道路は人口密度が低く山間部に位置するため整備が行われておらず、類似団体よりも低い。次に公営住宅だが、昨年度に引き続き類似団体に比べ高い数値となっているが、これは移住者受入れのため毎年住宅を整備している事が大きな要因である。近年特徴のある一人暮らし用タイニーハウスを多く建設したことで、公営住宅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人あたりの面積は狭い状況であったが、近年は一般的なアパートメントタイプの住宅を建設しているため面積についてはわずかではあるが改善傾向である。公民館（各地区集会所施設）については平成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年度の改修の際コワーキングスペースやファブラボ等を整備したことにより村内外利用者の利用が増えている事から適正な規模となっており、有形固定資産減価償却率については公民館において平成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年度に改修を実施したため、類似団体に比べ低いので適正に管理されていると考える。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9912C1-1212-415D-AE80-082EC0570C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DD8C55-DEBF-494D-A946-B0858A25A4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C85A10-E4FB-49E1-A370-52EB9E3DF9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D493D6-D666-422F-A945-6B9747DE21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060A46-1887-4807-9A99-F359B5AC93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C2F07C-DF86-49CF-9079-F0142B7DB1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E43B20-4101-4B9C-86E7-C036D7926C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2BBFA8-0A42-4F2F-8D9A-A7B3367F55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C23108-8B6F-45B5-AA95-E73D6055E7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317C97-B66C-4EFC-BA3B-E3210F4281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857B2E-D81B-4263-A753-5F3802878B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FFDE8A-AF26-4F57-84A1-50A5CC2A17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581A8F-9332-480B-8DE3-B8CCCCA399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F630BE-B488-420B-8D12-45E17DF9AB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986CD2-0D76-49B9-9AEF-137E7BF4DC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E05FC0-59D3-456E-A847-0CE1420D5D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C6A654-B5DF-400C-8D44-4D158ED64C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3D6528-AB1E-4DA8-A62F-34CB5CCD75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1A18B8-D67A-48C2-8980-2386AD925A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15A5FC-5329-4380-834A-9555F6DF99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1F627A-430C-478B-A0E1-6C42815789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358E7D-D157-41B4-B7A3-0375A777B0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AE459F-7C04-423E-9F6B-5A7221AC00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BA32AC-B87E-4F64-8D28-E6814B25BF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93C8B1-02CD-4DA1-B7F3-44B1C06BBF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578635-C846-4B2D-A27F-2D511AA32A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F0EADA-18A7-41BC-B877-50A9FD19A1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A3437B-F821-4248-90A0-9991FACDE0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CA9AD6-F224-4E22-9DBE-666031DF0F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93930A-7277-4D88-B670-FF02733FEE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4915DE-4F28-4D01-8D5E-119873C714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056151-23B6-4E75-9C44-217D7DCC7C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4F2334-DB2F-4C6F-9740-ACE616D801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41F6F7-502F-4E21-9A26-5E8B1C312F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C6FBBF-59CD-40A4-AA9D-65CF8A1063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2968B4-E887-408E-9C48-4D8C6F3AD0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BA4A21-4CE9-4102-B100-B367811DFB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35F118-AF38-4FF5-9558-D09E3CFECC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458D7F-FD06-4321-841A-8FE5E61A1CB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1F7AF84-7A06-4DF4-A268-CC97030F60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E3C0818-137E-4B0B-A14C-C64BADC59D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9A78881-6615-4917-9660-E5A3104435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95EFC6E-AB46-45B1-B8B9-5F91D6A887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0A84B39-C5A9-4A5B-9B16-57EEFA9AF0D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35B2425-42D7-4F5C-AA12-3B2AE8B8D4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E349886-F247-474F-89DA-4914F2DA2F7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35421AA-1E59-463D-AC28-0F3A15F44B6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2A43A85-A9AC-472C-8ACE-DE13A4744B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71D0B9A-1DA6-4672-85D0-FC85D51B5A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1263F0F-D44C-425E-9EB3-545CA8FF51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3D7EFF5-32C0-4657-87C7-EC71CC8DE9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FD0F881-AF72-457B-B023-24F47AF93B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6B284A7-DE54-497B-8204-1EF288C41C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FC46C8D-BF08-403F-A115-2E2D2E6659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6D578D6-0EEC-4099-99BD-BA5F3690B0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2F5391B-853C-4A14-81DC-9EE00D9E7F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193F159-89E4-4A74-99AD-2CD6C67CF7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B3FF556-D5EB-4051-A0B9-2E2956F2B1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199FB40-21E8-44F7-A7E0-CA9052E01E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4974CA9-DA03-4A8B-9494-ECDB07B0005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744CA16-6055-4F3A-9434-BAD069BD3C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76ACB8A-B0D9-4693-A94F-9695258294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7C8F4E3-3C39-444F-9C8E-BEE67B3F4BC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5B42233-B3D4-4650-A754-50090066CA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2CCB326-7F50-4AA5-AD73-0EA4827087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8DC967F-CF82-4BEE-8334-F379698F9A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9995900-0993-48B2-B475-49ECF27E29B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FB700D5-75EE-49FB-92AD-84AEA910CA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10AE27-2CE6-44D3-AFCB-C6489C881B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03E7912-9F7D-4AD2-9AF9-DA7361E8489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385F763-450C-4FED-81E8-DC84FB38AF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7853C93-13A9-435A-ACA8-60DDE7EAE6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35FE3EF-DFFD-4239-B4DA-6C4E81E2635B}"/>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B216622-E49E-4AB0-997B-C714E2CDDDB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E34F04B-A444-4AC5-9F0B-7D0E1EEC327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EEEE045-92E1-4B75-AEC1-375A98AA865D}"/>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141FBEA6-8705-4A1F-B6F2-FEF1D1BA025B}"/>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2B24AFE-98E8-437D-A6A0-19116656990B}"/>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C8315942-4148-42F7-945D-75D67A4E45E7}"/>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6AA5D3BD-69D1-4A4E-9172-C679A6B8059A}"/>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64B4A055-0E5B-421E-BCBB-F7CBA581625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7384AC09-B6E8-4068-B716-E9BF05840459}"/>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E86D57EE-1C9A-4484-884C-C9FE18C82115}"/>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A9A4620-231B-4E77-9CC3-91B8A1B17A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1C1A1C3-D648-4613-83D2-A481C2B5F7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291873A-0E8B-4742-91B0-1CD9709FB0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2761A43-CD1C-44D5-A457-6645AD31B3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7378BB5-57A5-4661-B79D-A9933D64D4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90" name="楕円 89">
          <a:extLst>
            <a:ext uri="{FF2B5EF4-FFF2-40B4-BE49-F238E27FC236}">
              <a16:creationId xmlns:a16="http://schemas.microsoft.com/office/drawing/2014/main" id="{4B6E29A9-392A-4064-B6E1-55F8A7E77252}"/>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24B6302-ECE4-4C39-80A8-DAF953D63941}"/>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92" name="楕円 91">
          <a:extLst>
            <a:ext uri="{FF2B5EF4-FFF2-40B4-BE49-F238E27FC236}">
              <a16:creationId xmlns:a16="http://schemas.microsoft.com/office/drawing/2014/main" id="{F556DFBB-8C2C-4028-9292-6EE7AB57F32A}"/>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137160</xdr:rowOff>
    </xdr:to>
    <xdr:cxnSp macro="">
      <xdr:nvCxnSpPr>
        <xdr:cNvPr id="93" name="直線コネクタ 92">
          <a:extLst>
            <a:ext uri="{FF2B5EF4-FFF2-40B4-BE49-F238E27FC236}">
              <a16:creationId xmlns:a16="http://schemas.microsoft.com/office/drawing/2014/main" id="{6AF20917-20F4-438E-B43A-83D4D8D3303D}"/>
            </a:ext>
          </a:extLst>
        </xdr:cNvPr>
        <xdr:cNvCxnSpPr/>
      </xdr:nvCxnSpPr>
      <xdr:spPr>
        <a:xfrm>
          <a:off x="3797300" y="1048620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94" name="楕円 93">
          <a:extLst>
            <a:ext uri="{FF2B5EF4-FFF2-40B4-BE49-F238E27FC236}">
              <a16:creationId xmlns:a16="http://schemas.microsoft.com/office/drawing/2014/main" id="{006653D9-2E64-4381-9C1C-A3CF79E62076}"/>
            </a:ext>
          </a:extLst>
        </xdr:cNvPr>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61</xdr:row>
      <xdr:rowOff>27759</xdr:rowOff>
    </xdr:to>
    <xdr:cxnSp macro="">
      <xdr:nvCxnSpPr>
        <xdr:cNvPr id="95" name="直線コネクタ 94">
          <a:extLst>
            <a:ext uri="{FF2B5EF4-FFF2-40B4-BE49-F238E27FC236}">
              <a16:creationId xmlns:a16="http://schemas.microsoft.com/office/drawing/2014/main" id="{479CF487-7A84-4B4E-9D96-0F48FEA93162}"/>
            </a:ext>
          </a:extLst>
        </xdr:cNvPr>
        <xdr:cNvCxnSpPr/>
      </xdr:nvCxnSpPr>
      <xdr:spPr>
        <a:xfrm>
          <a:off x="2908300" y="1019229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6" name="楕円 95">
          <a:extLst>
            <a:ext uri="{FF2B5EF4-FFF2-40B4-BE49-F238E27FC236}">
              <a16:creationId xmlns:a16="http://schemas.microsoft.com/office/drawing/2014/main" id="{1E27F45D-08F0-4EB8-A486-AF483C56DE1F}"/>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76744</xdr:rowOff>
    </xdr:to>
    <xdr:cxnSp macro="">
      <xdr:nvCxnSpPr>
        <xdr:cNvPr id="97" name="直線コネクタ 96">
          <a:extLst>
            <a:ext uri="{FF2B5EF4-FFF2-40B4-BE49-F238E27FC236}">
              <a16:creationId xmlns:a16="http://schemas.microsoft.com/office/drawing/2014/main" id="{C226953B-A603-43B8-831A-ED42E5FEFA43}"/>
            </a:ext>
          </a:extLst>
        </xdr:cNvPr>
        <xdr:cNvCxnSpPr/>
      </xdr:nvCxnSpPr>
      <xdr:spPr>
        <a:xfrm>
          <a:off x="2019300" y="101269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66766</xdr:rowOff>
    </xdr:from>
    <xdr:to>
      <xdr:col>6</xdr:col>
      <xdr:colOff>38100</xdr:colOff>
      <xdr:row>58</xdr:row>
      <xdr:rowOff>168366</xdr:rowOff>
    </xdr:to>
    <xdr:sp macro="" textlink="">
      <xdr:nvSpPr>
        <xdr:cNvPr id="98" name="楕円 97">
          <a:extLst>
            <a:ext uri="{FF2B5EF4-FFF2-40B4-BE49-F238E27FC236}">
              <a16:creationId xmlns:a16="http://schemas.microsoft.com/office/drawing/2014/main" id="{8973B152-E2D1-4F48-A3B1-705407BBD51B}"/>
            </a:ext>
          </a:extLst>
        </xdr:cNvPr>
        <xdr:cNvSpPr/>
      </xdr:nvSpPr>
      <xdr:spPr>
        <a:xfrm>
          <a:off x="1079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117566</xdr:rowOff>
    </xdr:from>
    <xdr:to>
      <xdr:col>10</xdr:col>
      <xdr:colOff>114300</xdr:colOff>
      <xdr:row>59</xdr:row>
      <xdr:rowOff>11430</xdr:rowOff>
    </xdr:to>
    <xdr:cxnSp macro="">
      <xdr:nvCxnSpPr>
        <xdr:cNvPr id="99" name="直線コネクタ 98">
          <a:extLst>
            <a:ext uri="{FF2B5EF4-FFF2-40B4-BE49-F238E27FC236}">
              <a16:creationId xmlns:a16="http://schemas.microsoft.com/office/drawing/2014/main" id="{0A811CDF-1910-485C-BE2A-D3FCD2532EBE}"/>
            </a:ext>
          </a:extLst>
        </xdr:cNvPr>
        <xdr:cNvCxnSpPr/>
      </xdr:nvCxnSpPr>
      <xdr:spPr>
        <a:xfrm>
          <a:off x="1130300" y="10061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0DE37134-6729-4211-A872-E249A5E805B4}"/>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F81E6B6E-1F89-4852-929F-3365652010E2}"/>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D20AC5E7-3C44-40C9-BE18-C87B7CCD3F6D}"/>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9E532F22-2F38-4587-8408-92D33C1C479B}"/>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95086</xdr:rowOff>
    </xdr:from>
    <xdr:ext cx="405111" cy="259045"/>
    <xdr:sp macro="" textlink="">
      <xdr:nvSpPr>
        <xdr:cNvPr id="104" name="n_1mainValue【体育館・プール】&#10;有形固定資産減価償却率">
          <a:extLst>
            <a:ext uri="{FF2B5EF4-FFF2-40B4-BE49-F238E27FC236}">
              <a16:creationId xmlns:a16="http://schemas.microsoft.com/office/drawing/2014/main" id="{D244FDE2-6E73-48C4-B32A-4F1AEE6AB239}"/>
            </a:ext>
          </a:extLst>
        </xdr:cNvPr>
        <xdr:cNvSpPr txBox="1"/>
      </xdr:nvSpPr>
      <xdr:spPr>
        <a:xfrm>
          <a:off x="3582044"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144071</xdr:rowOff>
    </xdr:from>
    <xdr:ext cx="405111" cy="259045"/>
    <xdr:sp macro="" textlink="">
      <xdr:nvSpPr>
        <xdr:cNvPr id="105" name="n_2mainValue【体育館・プール】&#10;有形固定資産減価償却率">
          <a:extLst>
            <a:ext uri="{FF2B5EF4-FFF2-40B4-BE49-F238E27FC236}">
              <a16:creationId xmlns:a16="http://schemas.microsoft.com/office/drawing/2014/main" id="{EE783771-4470-41D2-A685-F7CD4669AFC2}"/>
            </a:ext>
          </a:extLst>
        </xdr:cNvPr>
        <xdr:cNvSpPr txBox="1"/>
      </xdr:nvSpPr>
      <xdr:spPr>
        <a:xfrm>
          <a:off x="2705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6" name="n_3mainValue【体育館・プール】&#10;有形固定資産減価償却率">
          <a:extLst>
            <a:ext uri="{FF2B5EF4-FFF2-40B4-BE49-F238E27FC236}">
              <a16:creationId xmlns:a16="http://schemas.microsoft.com/office/drawing/2014/main" id="{12B26B05-7D64-4C19-99C9-2B37D40BC2AF}"/>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13443</xdr:rowOff>
    </xdr:from>
    <xdr:ext cx="405111" cy="259045"/>
    <xdr:sp macro="" textlink="">
      <xdr:nvSpPr>
        <xdr:cNvPr id="107" name="n_4mainValue【体育館・プール】&#10;有形固定資産減価償却率">
          <a:extLst>
            <a:ext uri="{FF2B5EF4-FFF2-40B4-BE49-F238E27FC236}">
              <a16:creationId xmlns:a16="http://schemas.microsoft.com/office/drawing/2014/main" id="{790A35E4-EB51-4760-9E3F-9857E6CD1092}"/>
            </a:ext>
          </a:extLst>
        </xdr:cNvPr>
        <xdr:cNvSpPr txBox="1"/>
      </xdr:nvSpPr>
      <xdr:spPr>
        <a:xfrm>
          <a:off x="927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C3F9A07-FA7B-4B1F-98C3-89BD5C792E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B781BCD-AEEB-4ECB-8ABB-9A2593B40C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70CEAEB-9444-4FAB-B389-B2DBF97E414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9091DB0-49F0-490D-A025-B1997004A1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9F1D7A3-B0D6-4A84-9265-AF4150C31B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7E4E262-27C8-45DE-98E6-2C853338B0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313DF40-6F8C-4A32-9809-8F81EF8A70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C2B1D59-9C72-4378-93AF-F1276102AC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10215A1-4BAC-4767-AE06-036FDCAF96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5138C8C-28DA-41B2-8685-2C4739F16D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2CAD00B7-2A88-4FD2-BBB6-3C92DF3F21E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1A241FA-9A5A-49A7-878D-D42956D45A7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3BCEEA1-90F7-4C26-9B4C-0E793FAE929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CEDAF95A-31E7-4D04-8B18-40AD6372E20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51012F3-A5B8-4F82-B587-5ADFAD8319B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670384A3-B330-4881-B8FB-300D282065E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31B2D859-99E7-46AC-AB5D-D5D788901AA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E3661D0A-9F49-447C-B3DF-6BF850659C0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D656180-0A3F-4D25-BF06-F72A186AEF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A67453E4-AC60-4FEB-9A57-9E975DA5B64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5C7ECCAF-C219-4ABD-9D92-9CAFB8B5CD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5F13C049-7C7E-46C2-A014-E1937AE0E641}"/>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A1BB03A-DC39-447D-8B54-E20DD04C3E7C}"/>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32C86E9B-EE4D-4BFC-BBF5-FD2B94BD6389}"/>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666DA432-152D-4F8B-9E9E-3BCCA780AA7E}"/>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A79DF7D3-2F73-4C8F-AAA1-926070744A06}"/>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823A7DCD-8781-4F4E-B013-7AEE0E75BC02}"/>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8840FA5F-C7AD-4DC3-9343-740332941F57}"/>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4C73FDC4-25D6-498E-B870-271E2A077ECD}"/>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91B0ACE7-BD51-46FB-AE14-ECFF69BB5933}"/>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B318E7C7-B40E-4358-892C-0FFA9183A99B}"/>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C5755AF2-F601-456E-A794-5EEA5A2945D4}"/>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6E3B14A-0127-41B1-B67F-D07B8D0AA5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797B48E-54D9-443B-A69C-21ADF83A2A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98CF8FE-C810-4DE9-9DE0-16176E8C15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176967F-FAE7-4B01-AA62-90791FE90F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0EA4124-C499-4D58-802E-4E8C6AAF42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86085</xdr:rowOff>
    </xdr:from>
    <xdr:to>
      <xdr:col>55</xdr:col>
      <xdr:colOff>50800</xdr:colOff>
      <xdr:row>63</xdr:row>
      <xdr:rowOff>16235</xdr:rowOff>
    </xdr:to>
    <xdr:sp macro="" textlink="">
      <xdr:nvSpPr>
        <xdr:cNvPr id="145" name="楕円 144">
          <a:extLst>
            <a:ext uri="{FF2B5EF4-FFF2-40B4-BE49-F238E27FC236}">
              <a16:creationId xmlns:a16="http://schemas.microsoft.com/office/drawing/2014/main" id="{5D13CC35-0067-448D-A856-BCE716CB0F15}"/>
            </a:ext>
          </a:extLst>
        </xdr:cNvPr>
        <xdr:cNvSpPr/>
      </xdr:nvSpPr>
      <xdr:spPr>
        <a:xfrm>
          <a:off x="10426700" y="107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108962</xdr:rowOff>
    </xdr:from>
    <xdr:ext cx="469744" cy="259045"/>
    <xdr:sp macro="" textlink="">
      <xdr:nvSpPr>
        <xdr:cNvPr id="146" name="【体育館・プール】&#10;一人当たり面積該当値テキスト">
          <a:extLst>
            <a:ext uri="{FF2B5EF4-FFF2-40B4-BE49-F238E27FC236}">
              <a16:creationId xmlns:a16="http://schemas.microsoft.com/office/drawing/2014/main" id="{73D8112E-E5D2-4348-96C1-AA96811D9F0D}"/>
            </a:ext>
          </a:extLst>
        </xdr:cNvPr>
        <xdr:cNvSpPr txBox="1"/>
      </xdr:nvSpPr>
      <xdr:spPr>
        <a:xfrm>
          <a:off x="10515600" y="1056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93949</xdr:rowOff>
    </xdr:from>
    <xdr:to>
      <xdr:col>50</xdr:col>
      <xdr:colOff>165100</xdr:colOff>
      <xdr:row>63</xdr:row>
      <xdr:rowOff>24099</xdr:rowOff>
    </xdr:to>
    <xdr:sp macro="" textlink="">
      <xdr:nvSpPr>
        <xdr:cNvPr id="147" name="楕円 146">
          <a:extLst>
            <a:ext uri="{FF2B5EF4-FFF2-40B4-BE49-F238E27FC236}">
              <a16:creationId xmlns:a16="http://schemas.microsoft.com/office/drawing/2014/main" id="{6B622ECB-CF80-454D-ADA2-88F0D132590B}"/>
            </a:ext>
          </a:extLst>
        </xdr:cNvPr>
        <xdr:cNvSpPr/>
      </xdr:nvSpPr>
      <xdr:spPr>
        <a:xfrm>
          <a:off x="9588500" y="107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136885</xdr:rowOff>
    </xdr:from>
    <xdr:to>
      <xdr:col>55</xdr:col>
      <xdr:colOff>0</xdr:colOff>
      <xdr:row>62</xdr:row>
      <xdr:rowOff>144749</xdr:rowOff>
    </xdr:to>
    <xdr:cxnSp macro="">
      <xdr:nvCxnSpPr>
        <xdr:cNvPr id="148" name="直線コネクタ 147">
          <a:extLst>
            <a:ext uri="{FF2B5EF4-FFF2-40B4-BE49-F238E27FC236}">
              <a16:creationId xmlns:a16="http://schemas.microsoft.com/office/drawing/2014/main" id="{A958910A-10D2-4A54-94E4-61C1368990DA}"/>
            </a:ext>
          </a:extLst>
        </xdr:cNvPr>
        <xdr:cNvCxnSpPr/>
      </xdr:nvCxnSpPr>
      <xdr:spPr>
        <a:xfrm flipV="1">
          <a:off x="9639300" y="10766785"/>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96967</xdr:rowOff>
    </xdr:from>
    <xdr:to>
      <xdr:col>46</xdr:col>
      <xdr:colOff>38100</xdr:colOff>
      <xdr:row>63</xdr:row>
      <xdr:rowOff>27117</xdr:rowOff>
    </xdr:to>
    <xdr:sp macro="" textlink="">
      <xdr:nvSpPr>
        <xdr:cNvPr id="149" name="楕円 148">
          <a:extLst>
            <a:ext uri="{FF2B5EF4-FFF2-40B4-BE49-F238E27FC236}">
              <a16:creationId xmlns:a16="http://schemas.microsoft.com/office/drawing/2014/main" id="{4276F4E6-A6FF-4E16-AE55-1255C8CA9F75}"/>
            </a:ext>
          </a:extLst>
        </xdr:cNvPr>
        <xdr:cNvSpPr/>
      </xdr:nvSpPr>
      <xdr:spPr>
        <a:xfrm>
          <a:off x="8699500" y="107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144749</xdr:rowOff>
    </xdr:from>
    <xdr:to>
      <xdr:col>50</xdr:col>
      <xdr:colOff>114300</xdr:colOff>
      <xdr:row>62</xdr:row>
      <xdr:rowOff>147767</xdr:rowOff>
    </xdr:to>
    <xdr:cxnSp macro="">
      <xdr:nvCxnSpPr>
        <xdr:cNvPr id="150" name="直線コネクタ 149">
          <a:extLst>
            <a:ext uri="{FF2B5EF4-FFF2-40B4-BE49-F238E27FC236}">
              <a16:creationId xmlns:a16="http://schemas.microsoft.com/office/drawing/2014/main" id="{2BE24ACD-32BC-4789-8D75-423E7E969780}"/>
            </a:ext>
          </a:extLst>
        </xdr:cNvPr>
        <xdr:cNvCxnSpPr/>
      </xdr:nvCxnSpPr>
      <xdr:spPr>
        <a:xfrm flipV="1">
          <a:off x="8750300" y="10774649"/>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97607</xdr:rowOff>
    </xdr:from>
    <xdr:to>
      <xdr:col>41</xdr:col>
      <xdr:colOff>101600</xdr:colOff>
      <xdr:row>63</xdr:row>
      <xdr:rowOff>27757</xdr:rowOff>
    </xdr:to>
    <xdr:sp macro="" textlink="">
      <xdr:nvSpPr>
        <xdr:cNvPr id="151" name="楕円 150">
          <a:extLst>
            <a:ext uri="{FF2B5EF4-FFF2-40B4-BE49-F238E27FC236}">
              <a16:creationId xmlns:a16="http://schemas.microsoft.com/office/drawing/2014/main" id="{5BAA3FB7-3215-4A63-B2DC-27507ED22C18}"/>
            </a:ext>
          </a:extLst>
        </xdr:cNvPr>
        <xdr:cNvSpPr/>
      </xdr:nvSpPr>
      <xdr:spPr>
        <a:xfrm>
          <a:off x="7810500" y="107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147767</xdr:rowOff>
    </xdr:from>
    <xdr:to>
      <xdr:col>45</xdr:col>
      <xdr:colOff>177800</xdr:colOff>
      <xdr:row>62</xdr:row>
      <xdr:rowOff>148407</xdr:rowOff>
    </xdr:to>
    <xdr:cxnSp macro="">
      <xdr:nvCxnSpPr>
        <xdr:cNvPr id="152" name="直線コネクタ 151">
          <a:extLst>
            <a:ext uri="{FF2B5EF4-FFF2-40B4-BE49-F238E27FC236}">
              <a16:creationId xmlns:a16="http://schemas.microsoft.com/office/drawing/2014/main" id="{66D7FADA-23EF-4290-8D16-69D7251B67A9}"/>
            </a:ext>
          </a:extLst>
        </xdr:cNvPr>
        <xdr:cNvCxnSpPr/>
      </xdr:nvCxnSpPr>
      <xdr:spPr>
        <a:xfrm flipV="1">
          <a:off x="7861300" y="1077766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100350</xdr:rowOff>
    </xdr:from>
    <xdr:to>
      <xdr:col>36</xdr:col>
      <xdr:colOff>165100</xdr:colOff>
      <xdr:row>63</xdr:row>
      <xdr:rowOff>30500</xdr:rowOff>
    </xdr:to>
    <xdr:sp macro="" textlink="">
      <xdr:nvSpPr>
        <xdr:cNvPr id="153" name="楕円 152">
          <a:extLst>
            <a:ext uri="{FF2B5EF4-FFF2-40B4-BE49-F238E27FC236}">
              <a16:creationId xmlns:a16="http://schemas.microsoft.com/office/drawing/2014/main" id="{E51435B5-24CA-48A0-B861-7BE7838D59D9}"/>
            </a:ext>
          </a:extLst>
        </xdr:cNvPr>
        <xdr:cNvSpPr/>
      </xdr:nvSpPr>
      <xdr:spPr>
        <a:xfrm>
          <a:off x="6921500" y="107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148407</xdr:rowOff>
    </xdr:from>
    <xdr:to>
      <xdr:col>41</xdr:col>
      <xdr:colOff>50800</xdr:colOff>
      <xdr:row>62</xdr:row>
      <xdr:rowOff>151150</xdr:rowOff>
    </xdr:to>
    <xdr:cxnSp macro="">
      <xdr:nvCxnSpPr>
        <xdr:cNvPr id="154" name="直線コネクタ 153">
          <a:extLst>
            <a:ext uri="{FF2B5EF4-FFF2-40B4-BE49-F238E27FC236}">
              <a16:creationId xmlns:a16="http://schemas.microsoft.com/office/drawing/2014/main" id="{8E005C78-B5AC-48E8-A072-3980ACD84397}"/>
            </a:ext>
          </a:extLst>
        </xdr:cNvPr>
        <xdr:cNvCxnSpPr/>
      </xdr:nvCxnSpPr>
      <xdr:spPr>
        <a:xfrm flipV="1">
          <a:off x="6972300" y="1077830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2F920F1E-0B10-4E09-862D-09EF85A67CCA}"/>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EC6AD986-63E9-47C1-94B9-896026FE59A1}"/>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A4190509-D0CF-421A-96FD-B660E49DD201}"/>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399F250A-07DB-4C13-9F60-72B55825E0FC}"/>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40626</xdr:rowOff>
    </xdr:from>
    <xdr:ext cx="469744" cy="259045"/>
    <xdr:sp macro="" textlink="">
      <xdr:nvSpPr>
        <xdr:cNvPr id="159" name="n_1mainValue【体育館・プール】&#10;一人当たり面積">
          <a:extLst>
            <a:ext uri="{FF2B5EF4-FFF2-40B4-BE49-F238E27FC236}">
              <a16:creationId xmlns:a16="http://schemas.microsoft.com/office/drawing/2014/main" id="{6BC19A55-C2FB-403A-B6D9-0F49B16807F5}"/>
            </a:ext>
          </a:extLst>
        </xdr:cNvPr>
        <xdr:cNvSpPr txBox="1"/>
      </xdr:nvSpPr>
      <xdr:spPr>
        <a:xfrm>
          <a:off x="9391727" y="1049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43644</xdr:rowOff>
    </xdr:from>
    <xdr:ext cx="469744" cy="259045"/>
    <xdr:sp macro="" textlink="">
      <xdr:nvSpPr>
        <xdr:cNvPr id="160" name="n_2mainValue【体育館・プール】&#10;一人当たり面積">
          <a:extLst>
            <a:ext uri="{FF2B5EF4-FFF2-40B4-BE49-F238E27FC236}">
              <a16:creationId xmlns:a16="http://schemas.microsoft.com/office/drawing/2014/main" id="{2EB2DC95-285F-4B31-A716-7DC0D85D811D}"/>
            </a:ext>
          </a:extLst>
        </xdr:cNvPr>
        <xdr:cNvSpPr txBox="1"/>
      </xdr:nvSpPr>
      <xdr:spPr>
        <a:xfrm>
          <a:off x="8515427" y="1050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44284</xdr:rowOff>
    </xdr:from>
    <xdr:ext cx="469744" cy="259045"/>
    <xdr:sp macro="" textlink="">
      <xdr:nvSpPr>
        <xdr:cNvPr id="161" name="n_3mainValue【体育館・プール】&#10;一人当たり面積">
          <a:extLst>
            <a:ext uri="{FF2B5EF4-FFF2-40B4-BE49-F238E27FC236}">
              <a16:creationId xmlns:a16="http://schemas.microsoft.com/office/drawing/2014/main" id="{4C250ACB-9858-4472-A7BC-EBFD557E8A4B}"/>
            </a:ext>
          </a:extLst>
        </xdr:cNvPr>
        <xdr:cNvSpPr txBox="1"/>
      </xdr:nvSpPr>
      <xdr:spPr>
        <a:xfrm>
          <a:off x="7626427" y="105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47027</xdr:rowOff>
    </xdr:from>
    <xdr:ext cx="469744" cy="259045"/>
    <xdr:sp macro="" textlink="">
      <xdr:nvSpPr>
        <xdr:cNvPr id="162" name="n_4mainValue【体育館・プール】&#10;一人当たり面積">
          <a:extLst>
            <a:ext uri="{FF2B5EF4-FFF2-40B4-BE49-F238E27FC236}">
              <a16:creationId xmlns:a16="http://schemas.microsoft.com/office/drawing/2014/main" id="{4195463B-810E-4847-97E2-BCC68E95C390}"/>
            </a:ext>
          </a:extLst>
        </xdr:cNvPr>
        <xdr:cNvSpPr txBox="1"/>
      </xdr:nvSpPr>
      <xdr:spPr>
        <a:xfrm>
          <a:off x="6737427" y="105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39039BB3-CA4C-4AEF-9E66-614737412D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97088BF3-3AA1-4A4C-A4CB-0A72774C19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BDC57BCD-F262-4F88-A57D-E7AA4CDB35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C00FE994-191A-409F-9C38-9266C6A42E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D1450ED-5A43-49F1-B298-716A1F262C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4B473B61-8B90-4AE2-828E-786513AE2F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ACBDDCC3-EEEF-40E2-BF34-3B525CC846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A0E8E4E1-F6DE-436D-B6CA-04B5FDEBEF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899B9388-9D41-4EB3-A63D-632F88B0E2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AF141236-0FBB-433D-B6E3-C404A15D85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B771350C-AAB3-4BD8-96A5-D8734A904C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2394F1A7-D4E3-4D17-9BE8-472E026A80A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C8BF3F-C0A6-4753-8071-FEE06D1462D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4B25C5BF-6F9E-445D-8C6F-789E41AC2BF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50F1D388-010E-4B60-B2F4-DF38D94F051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429DB477-816F-4DE6-AE83-5FDFB1F1E07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B4B7E980-704C-4C72-93C4-B77A7F7BF01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96F0CABD-B414-42B3-9AD8-1022148B9B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85037AC-88FB-4BF6-9147-696A16169C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5C11FCD9-B84B-493F-9B27-59290E4B704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4971CD3-8A7B-435E-A6E0-8DCCEA7242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C28BEF7B-8780-497F-9E72-E1E90269600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5312F171-141E-4329-8AF9-37A15A8A6D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E2CE115-145B-4100-96D4-C82D61C008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877E9546-3639-48B0-A005-D5F5CA4F4B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B499B0FC-0AE6-485F-9244-3649E55B9D0F}"/>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D6D350A4-5C3E-448A-929F-E0811BB1513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3C79F0C9-D739-4BEB-8C4B-7B0F1E0BD9E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CB0FE994-4B9E-4CE5-844D-7765A21E19E5}"/>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452ED11F-C06E-433E-A325-0AC1EA3354F7}"/>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D224C81D-EF24-4AF4-8F72-0F89080CCD63}"/>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17B9C84-D59E-48A7-9005-215CA28601F6}"/>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93605A9B-7181-414B-A245-B2D836890DFF}"/>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1E7AAD2A-9076-4615-AB99-3624409BB5C2}"/>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8E091F31-FAE3-446A-B415-16B86CB89CFD}"/>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8DB2E438-861F-4D9C-99FC-F027FBE0B631}"/>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12A5B65-983C-4276-BD86-AED3233E78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DC1F565-AB45-48EE-BE49-A1750BF489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7C62374-1839-425B-8899-1B7DEB2232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63A3DB5-4EB4-4139-9C8C-108AF6E903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BF8C7AA-B6AA-4F68-9C51-AEDCDE3BE45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04" name="楕円 203">
          <a:extLst>
            <a:ext uri="{FF2B5EF4-FFF2-40B4-BE49-F238E27FC236}">
              <a16:creationId xmlns:a16="http://schemas.microsoft.com/office/drawing/2014/main" id="{C41ACDF1-E92E-4EAA-B64E-0B4FDF065C2D}"/>
            </a:ext>
          </a:extLst>
        </xdr:cNvPr>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6C5E9D72-9538-41CE-8E91-AF02106E3CD6}"/>
            </a:ext>
          </a:extLst>
        </xdr:cNvPr>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06" name="楕円 205">
          <a:extLst>
            <a:ext uri="{FF2B5EF4-FFF2-40B4-BE49-F238E27FC236}">
              <a16:creationId xmlns:a16="http://schemas.microsoft.com/office/drawing/2014/main" id="{0F6BF70F-1597-408A-817D-FB8FB09910D3}"/>
            </a:ext>
          </a:extLst>
        </xdr:cNvPr>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106680</xdr:rowOff>
    </xdr:to>
    <xdr:cxnSp macro="">
      <xdr:nvCxnSpPr>
        <xdr:cNvPr id="207" name="直線コネクタ 206">
          <a:extLst>
            <a:ext uri="{FF2B5EF4-FFF2-40B4-BE49-F238E27FC236}">
              <a16:creationId xmlns:a16="http://schemas.microsoft.com/office/drawing/2014/main" id="{6A7F362A-8970-41D8-8A22-2303D8872D52}"/>
            </a:ext>
          </a:extLst>
        </xdr:cNvPr>
        <xdr:cNvCxnSpPr/>
      </xdr:nvCxnSpPr>
      <xdr:spPr>
        <a:xfrm>
          <a:off x="3797300" y="14059444"/>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208" name="楕円 207">
          <a:extLst>
            <a:ext uri="{FF2B5EF4-FFF2-40B4-BE49-F238E27FC236}">
              <a16:creationId xmlns:a16="http://schemas.microsoft.com/office/drawing/2014/main" id="{94B3BFE3-EF3C-406B-9D77-A7C7CAC6298A}"/>
            </a:ext>
          </a:extLst>
        </xdr:cNvPr>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544</xdr:rowOff>
    </xdr:to>
    <xdr:cxnSp macro="">
      <xdr:nvCxnSpPr>
        <xdr:cNvPr id="209" name="直線コネクタ 208">
          <a:extLst>
            <a:ext uri="{FF2B5EF4-FFF2-40B4-BE49-F238E27FC236}">
              <a16:creationId xmlns:a16="http://schemas.microsoft.com/office/drawing/2014/main" id="{AD606C66-DE1E-4FAD-8722-FDE3C0463A84}"/>
            </a:ext>
          </a:extLst>
        </xdr:cNvPr>
        <xdr:cNvCxnSpPr/>
      </xdr:nvCxnSpPr>
      <xdr:spPr>
        <a:xfrm>
          <a:off x="2908300" y="140316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10" name="楕円 209">
          <a:extLst>
            <a:ext uri="{FF2B5EF4-FFF2-40B4-BE49-F238E27FC236}">
              <a16:creationId xmlns:a16="http://schemas.microsoft.com/office/drawing/2014/main" id="{0CE2DCB5-9B6C-4C6B-8ED2-E8EF6249E791}"/>
            </a:ext>
          </a:extLst>
        </xdr:cNvPr>
        <xdr:cNvSpPr/>
      </xdr:nvSpPr>
      <xdr:spPr>
        <a:xfrm>
          <a:off x="1968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108313</xdr:rowOff>
    </xdr:from>
    <xdr:to>
      <xdr:col>15</xdr:col>
      <xdr:colOff>50800</xdr:colOff>
      <xdr:row>81</xdr:row>
      <xdr:rowOff>144236</xdr:rowOff>
    </xdr:to>
    <xdr:cxnSp macro="">
      <xdr:nvCxnSpPr>
        <xdr:cNvPr id="211" name="直線コネクタ 210">
          <a:extLst>
            <a:ext uri="{FF2B5EF4-FFF2-40B4-BE49-F238E27FC236}">
              <a16:creationId xmlns:a16="http://schemas.microsoft.com/office/drawing/2014/main" id="{5387DA07-8E61-4329-9E90-3BF5084F8DDD}"/>
            </a:ext>
          </a:extLst>
        </xdr:cNvPr>
        <xdr:cNvCxnSpPr/>
      </xdr:nvCxnSpPr>
      <xdr:spPr>
        <a:xfrm>
          <a:off x="2019300" y="1399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212" name="楕円 211">
          <a:extLst>
            <a:ext uri="{FF2B5EF4-FFF2-40B4-BE49-F238E27FC236}">
              <a16:creationId xmlns:a16="http://schemas.microsoft.com/office/drawing/2014/main" id="{22485DA9-221B-4115-9797-2AC8D92046E1}"/>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108313</xdr:rowOff>
    </xdr:to>
    <xdr:cxnSp macro="">
      <xdr:nvCxnSpPr>
        <xdr:cNvPr id="213" name="直線コネクタ 212">
          <a:extLst>
            <a:ext uri="{FF2B5EF4-FFF2-40B4-BE49-F238E27FC236}">
              <a16:creationId xmlns:a16="http://schemas.microsoft.com/office/drawing/2014/main" id="{AFDEB478-8003-4483-B58B-7F5F78987100}"/>
            </a:ext>
          </a:extLst>
        </xdr:cNvPr>
        <xdr:cNvCxnSpPr/>
      </xdr:nvCxnSpPr>
      <xdr:spPr>
        <a:xfrm>
          <a:off x="1130300" y="139598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a:extLst>
            <a:ext uri="{FF2B5EF4-FFF2-40B4-BE49-F238E27FC236}">
              <a16:creationId xmlns:a16="http://schemas.microsoft.com/office/drawing/2014/main" id="{8A394E27-046E-4714-95BB-3B986CA59C45}"/>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4CEC6D5C-161C-47B3-B12B-6E5E47BDE541}"/>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16" name="n_3aveValue【福祉施設】&#10;有形固定資産減価償却率">
          <a:extLst>
            <a:ext uri="{FF2B5EF4-FFF2-40B4-BE49-F238E27FC236}">
              <a16:creationId xmlns:a16="http://schemas.microsoft.com/office/drawing/2014/main" id="{974D01A4-83FD-437B-B0D3-9385C012A5B1}"/>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17" name="n_4aveValue【福祉施設】&#10;有形固定資産減価償却率">
          <a:extLst>
            <a:ext uri="{FF2B5EF4-FFF2-40B4-BE49-F238E27FC236}">
              <a16:creationId xmlns:a16="http://schemas.microsoft.com/office/drawing/2014/main" id="{E1C52775-A179-4C55-860C-2785620E1041}"/>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218" name="n_1mainValue【福祉施設】&#10;有形固定資産減価償却率">
          <a:extLst>
            <a:ext uri="{FF2B5EF4-FFF2-40B4-BE49-F238E27FC236}">
              <a16:creationId xmlns:a16="http://schemas.microsoft.com/office/drawing/2014/main" id="{EB1FAFB3-F7CA-48C6-92CF-3CD583F4F321}"/>
            </a:ext>
          </a:extLst>
        </xdr:cNvPr>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14713</xdr:rowOff>
    </xdr:from>
    <xdr:ext cx="405111" cy="259045"/>
    <xdr:sp macro="" textlink="">
      <xdr:nvSpPr>
        <xdr:cNvPr id="219" name="n_2mainValue【福祉施設】&#10;有形固定資産減価償却率">
          <a:extLst>
            <a:ext uri="{FF2B5EF4-FFF2-40B4-BE49-F238E27FC236}">
              <a16:creationId xmlns:a16="http://schemas.microsoft.com/office/drawing/2014/main" id="{8094DA7D-D381-482D-9EAA-1FA72C291ABD}"/>
            </a:ext>
          </a:extLst>
        </xdr:cNvPr>
        <xdr:cNvSpPr txBox="1"/>
      </xdr:nvSpPr>
      <xdr:spPr>
        <a:xfrm>
          <a:off x="2705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20" name="n_3mainValue【福祉施設】&#10;有形固定資産減価償却率">
          <a:extLst>
            <a:ext uri="{FF2B5EF4-FFF2-40B4-BE49-F238E27FC236}">
              <a16:creationId xmlns:a16="http://schemas.microsoft.com/office/drawing/2014/main" id="{B3A1F5A4-4BE2-4ACB-A1AC-378BFC9D2127}"/>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21" name="n_4mainValue【福祉施設】&#10;有形固定資産減価償却率">
          <a:extLst>
            <a:ext uri="{FF2B5EF4-FFF2-40B4-BE49-F238E27FC236}">
              <a16:creationId xmlns:a16="http://schemas.microsoft.com/office/drawing/2014/main" id="{514343A0-DFED-48F1-BBCD-623C4FD06775}"/>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4B0EA7A7-A1C4-44D2-BDA4-DBD0532386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BBAB6DD-2855-4B92-996C-58835FB929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4A8B1FD8-59AB-4968-A5E8-81F56097C4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D41A77B-6DDC-4CED-8D2D-55ADC3ED41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A5273177-5ADF-4769-A9EC-CA061DB705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CF58C8A8-2F8B-458D-BEA5-EAA63B1D1B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F26DD6C-BF1C-4A42-BC44-296ACC90C0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BB0EDD23-3962-437F-AF8A-9CC17A5A76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98139C57-AAB5-4A98-9087-D580996BA5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BA36B13-BA19-45AC-B7A9-75D3008254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A2EED089-5EBB-4BDE-B49E-D744F6D2B91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1A2AB6C-D80B-47EF-B805-03B18969FE0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B348446B-59A1-4A52-9CEC-7644BD05B34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51E1F18D-95E9-4D0D-A82C-87943DABFD3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8997C438-CD81-46BE-BA69-BDCFB169A32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7E4C26AE-9E22-4698-8356-D286B49A0A6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53BA4527-1B36-4CEC-A73C-9BC5C72AFB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E92D42D8-17D4-43FC-A8F6-690FCA36505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7998E8FC-7B65-44B1-9381-223647B6C8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3B10343-4C31-4F4B-9186-C0692C5FC1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8894DE78-C6E5-432F-BE7A-71819144D3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1DC7F7C4-52F1-49F6-B1A2-12BD000C074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CC84F2F1-E4BC-4985-B4F3-32F9DF735CDE}"/>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637B02E5-B200-4724-AE5A-3D1DA5CAABA2}"/>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5778185E-B44C-4363-B412-3BDFF261E192}"/>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B9E28C3F-6A26-4875-A829-A5922C503AD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401D4197-D6F1-4834-8134-7315DE36A02C}"/>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94D4C9A8-92FD-427F-A158-B8BDC656526A}"/>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ED90E8DB-583F-41C6-83C2-9257303B810C}"/>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7661A655-C127-49C4-B3B8-E40DD989D787}"/>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FF0C3F6B-44D2-4ACB-8E8F-F154C8280511}"/>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F33A6D1E-CD58-4480-9512-D9FE28446D9F}"/>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30F5595-5F36-4A40-9D54-A3359DEE2FE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D33383A-2ACB-4D2A-B61A-DBD284A710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BCCEB16-3A83-444C-9022-395D77EAA15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95BA19F-A02B-4EF1-B3CD-22449C0590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4F0316A-E1FC-469F-8CA6-9CF0168225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164007</xdr:rowOff>
    </xdr:from>
    <xdr:to>
      <xdr:col>55</xdr:col>
      <xdr:colOff>50800</xdr:colOff>
      <xdr:row>84</xdr:row>
      <xdr:rowOff>94157</xdr:rowOff>
    </xdr:to>
    <xdr:sp macro="" textlink="">
      <xdr:nvSpPr>
        <xdr:cNvPr id="259" name="楕円 258">
          <a:extLst>
            <a:ext uri="{FF2B5EF4-FFF2-40B4-BE49-F238E27FC236}">
              <a16:creationId xmlns:a16="http://schemas.microsoft.com/office/drawing/2014/main" id="{143CAC2F-FF88-4BFC-B72D-D6258BE326A5}"/>
            </a:ext>
          </a:extLst>
        </xdr:cNvPr>
        <xdr:cNvSpPr/>
      </xdr:nvSpPr>
      <xdr:spPr>
        <a:xfrm>
          <a:off x="10426700" y="143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15434</xdr:rowOff>
    </xdr:from>
    <xdr:ext cx="469744" cy="259045"/>
    <xdr:sp macro="" textlink="">
      <xdr:nvSpPr>
        <xdr:cNvPr id="260" name="【福祉施設】&#10;一人当たり面積該当値テキスト">
          <a:extLst>
            <a:ext uri="{FF2B5EF4-FFF2-40B4-BE49-F238E27FC236}">
              <a16:creationId xmlns:a16="http://schemas.microsoft.com/office/drawing/2014/main" id="{1FDB6A9D-DB5D-4B54-AA0D-DE56608149E1}"/>
            </a:ext>
          </a:extLst>
        </xdr:cNvPr>
        <xdr:cNvSpPr txBox="1"/>
      </xdr:nvSpPr>
      <xdr:spPr>
        <a:xfrm>
          <a:off x="10515600" y="142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xdr:rowOff>
    </xdr:from>
    <xdr:to>
      <xdr:col>50</xdr:col>
      <xdr:colOff>165100</xdr:colOff>
      <xdr:row>84</xdr:row>
      <xdr:rowOff>106959</xdr:rowOff>
    </xdr:to>
    <xdr:sp macro="" textlink="">
      <xdr:nvSpPr>
        <xdr:cNvPr id="261" name="楕円 260">
          <a:extLst>
            <a:ext uri="{FF2B5EF4-FFF2-40B4-BE49-F238E27FC236}">
              <a16:creationId xmlns:a16="http://schemas.microsoft.com/office/drawing/2014/main" id="{8D4CE35D-61C7-46AA-A52E-ADAC1D371AD6}"/>
            </a:ext>
          </a:extLst>
        </xdr:cNvPr>
        <xdr:cNvSpPr/>
      </xdr:nvSpPr>
      <xdr:spPr>
        <a:xfrm>
          <a:off x="9588500" y="144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43357</xdr:rowOff>
    </xdr:from>
    <xdr:to>
      <xdr:col>55</xdr:col>
      <xdr:colOff>0</xdr:colOff>
      <xdr:row>84</xdr:row>
      <xdr:rowOff>56159</xdr:rowOff>
    </xdr:to>
    <xdr:cxnSp macro="">
      <xdr:nvCxnSpPr>
        <xdr:cNvPr id="262" name="直線コネクタ 261">
          <a:extLst>
            <a:ext uri="{FF2B5EF4-FFF2-40B4-BE49-F238E27FC236}">
              <a16:creationId xmlns:a16="http://schemas.microsoft.com/office/drawing/2014/main" id="{9B4C0EEE-2FA2-44DD-8033-813582E37B3B}"/>
            </a:ext>
          </a:extLst>
        </xdr:cNvPr>
        <xdr:cNvCxnSpPr/>
      </xdr:nvCxnSpPr>
      <xdr:spPr>
        <a:xfrm flipV="1">
          <a:off x="9639300" y="14445157"/>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10389</xdr:rowOff>
    </xdr:from>
    <xdr:to>
      <xdr:col>46</xdr:col>
      <xdr:colOff>38100</xdr:colOff>
      <xdr:row>84</xdr:row>
      <xdr:rowOff>111989</xdr:rowOff>
    </xdr:to>
    <xdr:sp macro="" textlink="">
      <xdr:nvSpPr>
        <xdr:cNvPr id="263" name="楕円 262">
          <a:extLst>
            <a:ext uri="{FF2B5EF4-FFF2-40B4-BE49-F238E27FC236}">
              <a16:creationId xmlns:a16="http://schemas.microsoft.com/office/drawing/2014/main" id="{E24524CD-AA80-4B36-8FDF-985FE1330932}"/>
            </a:ext>
          </a:extLst>
        </xdr:cNvPr>
        <xdr:cNvSpPr/>
      </xdr:nvSpPr>
      <xdr:spPr>
        <a:xfrm>
          <a:off x="8699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56159</xdr:rowOff>
    </xdr:from>
    <xdr:to>
      <xdr:col>50</xdr:col>
      <xdr:colOff>114300</xdr:colOff>
      <xdr:row>84</xdr:row>
      <xdr:rowOff>61189</xdr:rowOff>
    </xdr:to>
    <xdr:cxnSp macro="">
      <xdr:nvCxnSpPr>
        <xdr:cNvPr id="264" name="直線コネクタ 263">
          <a:extLst>
            <a:ext uri="{FF2B5EF4-FFF2-40B4-BE49-F238E27FC236}">
              <a16:creationId xmlns:a16="http://schemas.microsoft.com/office/drawing/2014/main" id="{1903040F-ADD3-4D6B-B446-89AE88636189}"/>
            </a:ext>
          </a:extLst>
        </xdr:cNvPr>
        <xdr:cNvCxnSpPr/>
      </xdr:nvCxnSpPr>
      <xdr:spPr>
        <a:xfrm flipV="1">
          <a:off x="8750300" y="1445795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xdr:rowOff>
    </xdr:from>
    <xdr:to>
      <xdr:col>41</xdr:col>
      <xdr:colOff>101600</xdr:colOff>
      <xdr:row>84</xdr:row>
      <xdr:rowOff>112674</xdr:rowOff>
    </xdr:to>
    <xdr:sp macro="" textlink="">
      <xdr:nvSpPr>
        <xdr:cNvPr id="265" name="楕円 264">
          <a:extLst>
            <a:ext uri="{FF2B5EF4-FFF2-40B4-BE49-F238E27FC236}">
              <a16:creationId xmlns:a16="http://schemas.microsoft.com/office/drawing/2014/main" id="{B8E0227D-E6DB-4526-86D4-6C1D5D55DB89}"/>
            </a:ext>
          </a:extLst>
        </xdr:cNvPr>
        <xdr:cNvSpPr/>
      </xdr:nvSpPr>
      <xdr:spPr>
        <a:xfrm>
          <a:off x="7810500" y="144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61189</xdr:rowOff>
    </xdr:from>
    <xdr:to>
      <xdr:col>45</xdr:col>
      <xdr:colOff>177800</xdr:colOff>
      <xdr:row>84</xdr:row>
      <xdr:rowOff>61874</xdr:rowOff>
    </xdr:to>
    <xdr:cxnSp macro="">
      <xdr:nvCxnSpPr>
        <xdr:cNvPr id="266" name="直線コネクタ 265">
          <a:extLst>
            <a:ext uri="{FF2B5EF4-FFF2-40B4-BE49-F238E27FC236}">
              <a16:creationId xmlns:a16="http://schemas.microsoft.com/office/drawing/2014/main" id="{5BEFEDD3-5DF3-4E54-BFA8-EADC8182FE1C}"/>
            </a:ext>
          </a:extLst>
        </xdr:cNvPr>
        <xdr:cNvCxnSpPr/>
      </xdr:nvCxnSpPr>
      <xdr:spPr>
        <a:xfrm flipV="1">
          <a:off x="7861300" y="144629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15418</xdr:rowOff>
    </xdr:from>
    <xdr:to>
      <xdr:col>36</xdr:col>
      <xdr:colOff>165100</xdr:colOff>
      <xdr:row>84</xdr:row>
      <xdr:rowOff>117018</xdr:rowOff>
    </xdr:to>
    <xdr:sp macro="" textlink="">
      <xdr:nvSpPr>
        <xdr:cNvPr id="267" name="楕円 266">
          <a:extLst>
            <a:ext uri="{FF2B5EF4-FFF2-40B4-BE49-F238E27FC236}">
              <a16:creationId xmlns:a16="http://schemas.microsoft.com/office/drawing/2014/main" id="{3F092CB2-F0B5-4991-89EF-0D5AFEC1E883}"/>
            </a:ext>
          </a:extLst>
        </xdr:cNvPr>
        <xdr:cNvSpPr/>
      </xdr:nvSpPr>
      <xdr:spPr>
        <a:xfrm>
          <a:off x="6921500" y="144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61874</xdr:rowOff>
    </xdr:from>
    <xdr:to>
      <xdr:col>41</xdr:col>
      <xdr:colOff>50800</xdr:colOff>
      <xdr:row>84</xdr:row>
      <xdr:rowOff>66218</xdr:rowOff>
    </xdr:to>
    <xdr:cxnSp macro="">
      <xdr:nvCxnSpPr>
        <xdr:cNvPr id="268" name="直線コネクタ 267">
          <a:extLst>
            <a:ext uri="{FF2B5EF4-FFF2-40B4-BE49-F238E27FC236}">
              <a16:creationId xmlns:a16="http://schemas.microsoft.com/office/drawing/2014/main" id="{80AC3A1A-7924-4E3E-A4BC-1A90D524940B}"/>
            </a:ext>
          </a:extLst>
        </xdr:cNvPr>
        <xdr:cNvCxnSpPr/>
      </xdr:nvCxnSpPr>
      <xdr:spPr>
        <a:xfrm flipV="1">
          <a:off x="6972300" y="1446367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B7902F61-5635-4CE3-882E-C5451B1CD595}"/>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D0570F9B-DFA5-474B-BBE9-B8C9A67E5FE7}"/>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1635B71D-9B39-47D2-BA03-1516FEF13EFF}"/>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8A7AF9C9-14BA-4E3E-8BA6-7B712BFD5ED6}"/>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123486</xdr:rowOff>
    </xdr:from>
    <xdr:ext cx="469744" cy="259045"/>
    <xdr:sp macro="" textlink="">
      <xdr:nvSpPr>
        <xdr:cNvPr id="273" name="n_1mainValue【福祉施設】&#10;一人当たり面積">
          <a:extLst>
            <a:ext uri="{FF2B5EF4-FFF2-40B4-BE49-F238E27FC236}">
              <a16:creationId xmlns:a16="http://schemas.microsoft.com/office/drawing/2014/main" id="{0DCDA24C-C35C-45D6-824E-C5674A977CB5}"/>
            </a:ext>
          </a:extLst>
        </xdr:cNvPr>
        <xdr:cNvSpPr txBox="1"/>
      </xdr:nvSpPr>
      <xdr:spPr>
        <a:xfrm>
          <a:off x="9391727" y="1418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128516</xdr:rowOff>
    </xdr:from>
    <xdr:ext cx="469744" cy="259045"/>
    <xdr:sp macro="" textlink="">
      <xdr:nvSpPr>
        <xdr:cNvPr id="274" name="n_2mainValue【福祉施設】&#10;一人当たり面積">
          <a:extLst>
            <a:ext uri="{FF2B5EF4-FFF2-40B4-BE49-F238E27FC236}">
              <a16:creationId xmlns:a16="http://schemas.microsoft.com/office/drawing/2014/main" id="{ECD30CAD-D9B6-43FA-8E7C-2FF85ED58DE5}"/>
            </a:ext>
          </a:extLst>
        </xdr:cNvPr>
        <xdr:cNvSpPr txBox="1"/>
      </xdr:nvSpPr>
      <xdr:spPr>
        <a:xfrm>
          <a:off x="85154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129201</xdr:rowOff>
    </xdr:from>
    <xdr:ext cx="469744" cy="259045"/>
    <xdr:sp macro="" textlink="">
      <xdr:nvSpPr>
        <xdr:cNvPr id="275" name="n_3mainValue【福祉施設】&#10;一人当たり面積">
          <a:extLst>
            <a:ext uri="{FF2B5EF4-FFF2-40B4-BE49-F238E27FC236}">
              <a16:creationId xmlns:a16="http://schemas.microsoft.com/office/drawing/2014/main" id="{038DD76B-7D32-40E3-B3B3-1D58A373E59E}"/>
            </a:ext>
          </a:extLst>
        </xdr:cNvPr>
        <xdr:cNvSpPr txBox="1"/>
      </xdr:nvSpPr>
      <xdr:spPr>
        <a:xfrm>
          <a:off x="7626427" y="141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133545</xdr:rowOff>
    </xdr:from>
    <xdr:ext cx="469744" cy="259045"/>
    <xdr:sp macro="" textlink="">
      <xdr:nvSpPr>
        <xdr:cNvPr id="276" name="n_4mainValue【福祉施設】&#10;一人当たり面積">
          <a:extLst>
            <a:ext uri="{FF2B5EF4-FFF2-40B4-BE49-F238E27FC236}">
              <a16:creationId xmlns:a16="http://schemas.microsoft.com/office/drawing/2014/main" id="{902D629D-F566-4F3F-AF39-23900B60CD98}"/>
            </a:ext>
          </a:extLst>
        </xdr:cNvPr>
        <xdr:cNvSpPr txBox="1"/>
      </xdr:nvSpPr>
      <xdr:spPr>
        <a:xfrm>
          <a:off x="6737427" y="1419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7BA3966D-ACC7-4F83-BE34-992C1D2D34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EFC4E02-BF87-403D-AD3E-0B03F8BD85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E316BED9-62D9-4744-8BE6-76F08CF382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56B9D80F-3821-4B7E-BF31-E01A6E65E6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49CEBF7F-5590-40D5-A5DB-56B243628E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53D36B8F-8769-4798-B6EC-12DD20ED91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D38ED412-A73C-4544-9A1D-60973C8637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5D79047C-E656-4DC2-A00C-0254C107C2A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C34EBF19-6DA9-43CB-8093-CE5B30891E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73C23AA-EF34-42D5-ADF9-AD1C71E069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A4DA8324-9359-45CE-A372-95F894F973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63A91D53-E5D3-49C8-ADDA-D076572834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AF3028B8-7D40-4963-9B12-27020B9CB1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8A84481D-2CD5-41C1-BC98-A16DA7EFC0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B39CC0E9-9FFC-4C93-9F58-39D4277414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B67986BC-3E36-4506-BC2F-32FD0FF62E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88FB46F6-5C1F-4D4D-9709-1EBDD4AE15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E04416B7-FE9C-4A04-BA77-A35B0E1485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DDB8E1C8-12D7-4270-8C50-F249521EA4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97B90CD0-5C7A-4C06-831E-0A9D6522CD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6FF812B0-938C-4BA8-A51E-A176647E36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F69FB82E-1032-4DE7-819A-B93288AB78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25E36151-16AD-495F-88AB-AB120D3CBD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B35FE50F-532E-4E35-93BF-1DCF164E2D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B5B493E3-8CB3-4491-B4C8-7062847C9C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DE5AD03E-F385-40DC-BC77-E3D330EBE0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21B52A45-67DF-427C-A418-8F04436114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5E498239-DD0F-4079-8EF1-1F30AA10DE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AB62785D-98CC-4628-927F-5520BC7547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EDEDC2CD-D1C6-4962-A142-EEEC8FAF0D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F7268888-FF6B-4FE7-9F47-99CD61310D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AC2680F3-6345-45F8-8913-362C92F1FA7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31B1B54-1397-47EF-86AA-7D10C3890D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D36347D6-9FAB-45C1-B995-B4E9EC0A2B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D32F318E-3071-4D03-BD19-D2C1AD4C79A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49B93A8B-449D-4A4D-9BE2-9B09DEA53C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8579B5D6-DEB3-4699-B4D6-A804989E25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1DFB4877-AC4A-4A44-8A69-A94E7DB0ED3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9FD35B88-27AA-4D1E-9375-0957918657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999DE0BA-BA0F-473B-A858-CD5EDE43E9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3AA3A0B1-E000-452C-B056-5471F6DC56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935CCCD1-ED9A-43CD-9C64-EEF28A8B2431}"/>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6A620C69-DA7A-4507-8594-D24949222354}"/>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14B751F3-0671-413F-9F9B-17E841595D86}"/>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752F1508-2EBA-4F77-91E6-F705C705237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C5A9626F-8FD6-45BF-A406-C0283A787AA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5227AED7-9773-4851-9865-50D9854583D8}"/>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E2BA9613-37B4-455B-B974-B84A705111E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a:extLst>
            <a:ext uri="{FF2B5EF4-FFF2-40B4-BE49-F238E27FC236}">
              <a16:creationId xmlns:a16="http://schemas.microsoft.com/office/drawing/2014/main" id="{2C0D8A5D-54EC-4A8E-8A24-F0395502022D}"/>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a:extLst>
            <a:ext uri="{FF2B5EF4-FFF2-40B4-BE49-F238E27FC236}">
              <a16:creationId xmlns:a16="http://schemas.microsoft.com/office/drawing/2014/main" id="{86059F16-FA69-4467-94E4-362FFAD1BF6D}"/>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a:extLst>
            <a:ext uri="{FF2B5EF4-FFF2-40B4-BE49-F238E27FC236}">
              <a16:creationId xmlns:a16="http://schemas.microsoft.com/office/drawing/2014/main" id="{4BEA03AC-78D5-4C27-84B0-E1B37094BD5F}"/>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a:extLst>
            <a:ext uri="{FF2B5EF4-FFF2-40B4-BE49-F238E27FC236}">
              <a16:creationId xmlns:a16="http://schemas.microsoft.com/office/drawing/2014/main" id="{03CE48B0-86DF-43C1-A846-DE5BBD5175E0}"/>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0D73E2D-B54F-4631-82AA-EDF9894FB7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BAD85F0-0B1A-40F9-A479-3E72799580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391DCB6-7B62-4E86-BABF-E32E2D924E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1B54541-0B82-402F-AF71-368A541C48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0AB0781-006E-43CB-BEA0-33C09E4EFC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334" name="楕円 333">
          <a:extLst>
            <a:ext uri="{FF2B5EF4-FFF2-40B4-BE49-F238E27FC236}">
              <a16:creationId xmlns:a16="http://schemas.microsoft.com/office/drawing/2014/main" id="{590B0201-D47C-4A72-BFEF-17656AA481F2}"/>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C692CCA2-9A92-444C-B79A-6A836754FC9C}"/>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336" name="楕円 335">
          <a:extLst>
            <a:ext uri="{FF2B5EF4-FFF2-40B4-BE49-F238E27FC236}">
              <a16:creationId xmlns:a16="http://schemas.microsoft.com/office/drawing/2014/main" id="{095F33A7-6591-4FB4-8E39-693CEE1FB231}"/>
            </a:ext>
          </a:extLst>
        </xdr:cNvPr>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136616</xdr:rowOff>
    </xdr:to>
    <xdr:cxnSp macro="">
      <xdr:nvCxnSpPr>
        <xdr:cNvPr id="337" name="直線コネクタ 336">
          <a:extLst>
            <a:ext uri="{FF2B5EF4-FFF2-40B4-BE49-F238E27FC236}">
              <a16:creationId xmlns:a16="http://schemas.microsoft.com/office/drawing/2014/main" id="{B2CA385F-CE2F-442F-8475-B657103C1076}"/>
            </a:ext>
          </a:extLst>
        </xdr:cNvPr>
        <xdr:cNvCxnSpPr/>
      </xdr:nvCxnSpPr>
      <xdr:spPr>
        <a:xfrm>
          <a:off x="15481300" y="6901543"/>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141333</xdr:rowOff>
    </xdr:from>
    <xdr:to>
      <xdr:col>76</xdr:col>
      <xdr:colOff>165100</xdr:colOff>
      <xdr:row>40</xdr:row>
      <xdr:rowOff>71483</xdr:rowOff>
    </xdr:to>
    <xdr:sp macro="" textlink="">
      <xdr:nvSpPr>
        <xdr:cNvPr id="338" name="楕円 337">
          <a:extLst>
            <a:ext uri="{FF2B5EF4-FFF2-40B4-BE49-F238E27FC236}">
              <a16:creationId xmlns:a16="http://schemas.microsoft.com/office/drawing/2014/main" id="{DE3CA629-F6C2-4C57-807B-3C394C699A57}"/>
            </a:ext>
          </a:extLst>
        </xdr:cNvPr>
        <xdr:cNvSpPr/>
      </xdr:nvSpPr>
      <xdr:spPr>
        <a:xfrm>
          <a:off x="14541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43543</xdr:rowOff>
    </xdr:to>
    <xdr:cxnSp macro="">
      <xdr:nvCxnSpPr>
        <xdr:cNvPr id="339" name="直線コネクタ 338">
          <a:extLst>
            <a:ext uri="{FF2B5EF4-FFF2-40B4-BE49-F238E27FC236}">
              <a16:creationId xmlns:a16="http://schemas.microsoft.com/office/drawing/2014/main" id="{C9615616-E1EA-4C0F-A1B9-8F7D76227A53}"/>
            </a:ext>
          </a:extLst>
        </xdr:cNvPr>
        <xdr:cNvCxnSpPr/>
      </xdr:nvCxnSpPr>
      <xdr:spPr>
        <a:xfrm>
          <a:off x="14592300" y="68786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125004</xdr:rowOff>
    </xdr:from>
    <xdr:to>
      <xdr:col>72</xdr:col>
      <xdr:colOff>38100</xdr:colOff>
      <xdr:row>33</xdr:row>
      <xdr:rowOff>55154</xdr:rowOff>
    </xdr:to>
    <xdr:sp macro="" textlink="">
      <xdr:nvSpPr>
        <xdr:cNvPr id="340" name="楕円 339">
          <a:extLst>
            <a:ext uri="{FF2B5EF4-FFF2-40B4-BE49-F238E27FC236}">
              <a16:creationId xmlns:a16="http://schemas.microsoft.com/office/drawing/2014/main" id="{93E9B66D-FF1D-45FA-BAA6-CEE3867F3E5B}"/>
            </a:ext>
          </a:extLst>
        </xdr:cNvPr>
        <xdr:cNvSpPr/>
      </xdr:nvSpPr>
      <xdr:spPr>
        <a:xfrm>
          <a:off x="13652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4354</xdr:rowOff>
    </xdr:from>
    <xdr:to>
      <xdr:col>76</xdr:col>
      <xdr:colOff>114300</xdr:colOff>
      <xdr:row>40</xdr:row>
      <xdr:rowOff>20683</xdr:rowOff>
    </xdr:to>
    <xdr:cxnSp macro="">
      <xdr:nvCxnSpPr>
        <xdr:cNvPr id="341" name="直線コネクタ 340">
          <a:extLst>
            <a:ext uri="{FF2B5EF4-FFF2-40B4-BE49-F238E27FC236}">
              <a16:creationId xmlns:a16="http://schemas.microsoft.com/office/drawing/2014/main" id="{A1FB2481-2B72-475E-AFCB-D9A77E5981C2}"/>
            </a:ext>
          </a:extLst>
        </xdr:cNvPr>
        <xdr:cNvCxnSpPr/>
      </xdr:nvCxnSpPr>
      <xdr:spPr>
        <a:xfrm>
          <a:off x="13703300" y="5662204"/>
          <a:ext cx="889000" cy="1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160927</xdr:rowOff>
    </xdr:from>
    <xdr:to>
      <xdr:col>67</xdr:col>
      <xdr:colOff>101600</xdr:colOff>
      <xdr:row>33</xdr:row>
      <xdr:rowOff>91077</xdr:rowOff>
    </xdr:to>
    <xdr:sp macro="" textlink="">
      <xdr:nvSpPr>
        <xdr:cNvPr id="342" name="楕円 341">
          <a:extLst>
            <a:ext uri="{FF2B5EF4-FFF2-40B4-BE49-F238E27FC236}">
              <a16:creationId xmlns:a16="http://schemas.microsoft.com/office/drawing/2014/main" id="{A9A1D17B-E861-4D32-BBD9-7DD7B7978467}"/>
            </a:ext>
          </a:extLst>
        </xdr:cNvPr>
        <xdr:cNvSpPr/>
      </xdr:nvSpPr>
      <xdr:spPr>
        <a:xfrm>
          <a:off x="12763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4354</xdr:rowOff>
    </xdr:from>
    <xdr:to>
      <xdr:col>71</xdr:col>
      <xdr:colOff>177800</xdr:colOff>
      <xdr:row>33</xdr:row>
      <xdr:rowOff>40277</xdr:rowOff>
    </xdr:to>
    <xdr:cxnSp macro="">
      <xdr:nvCxnSpPr>
        <xdr:cNvPr id="343" name="直線コネクタ 342">
          <a:extLst>
            <a:ext uri="{FF2B5EF4-FFF2-40B4-BE49-F238E27FC236}">
              <a16:creationId xmlns:a16="http://schemas.microsoft.com/office/drawing/2014/main" id="{236DE8FF-88CF-4BFE-9950-AE4E9C7AC8F2}"/>
            </a:ext>
          </a:extLst>
        </xdr:cNvPr>
        <xdr:cNvCxnSpPr/>
      </xdr:nvCxnSpPr>
      <xdr:spPr>
        <a:xfrm flipV="1">
          <a:off x="12814300" y="56622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02A7E044-16ED-4359-A70F-75E4D5CA8B24}"/>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291D76CE-91D8-4026-AEED-B3A7DDFDA924}"/>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B447B3D1-FFCE-4888-91FE-24410E28E986}"/>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849575FB-2DFA-47A6-9159-DA9B9FF32566}"/>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C3E6EA2A-7873-4944-9CFD-0799FA3613E7}"/>
            </a:ext>
          </a:extLst>
        </xdr:cNvPr>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62610</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E15B60BE-1AC7-46E1-9252-C22601C3FDBD}"/>
            </a:ext>
          </a:extLst>
        </xdr:cNvPr>
        <xdr:cNvSpPr txBox="1"/>
      </xdr:nvSpPr>
      <xdr:spPr>
        <a:xfrm>
          <a:off x="14389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71681</xdr:rowOff>
    </xdr:from>
    <xdr:ext cx="340478" cy="259045"/>
    <xdr:sp macro="" textlink="">
      <xdr:nvSpPr>
        <xdr:cNvPr id="350" name="n_3mainValue【一般廃棄物処理施設】&#10;有形固定資産減価償却率">
          <a:extLst>
            <a:ext uri="{FF2B5EF4-FFF2-40B4-BE49-F238E27FC236}">
              <a16:creationId xmlns:a16="http://schemas.microsoft.com/office/drawing/2014/main" id="{FEF3A726-B771-4B9F-BDFB-0A7108E5B64B}"/>
            </a:ext>
          </a:extLst>
        </xdr:cNvPr>
        <xdr:cNvSpPr txBox="1"/>
      </xdr:nvSpPr>
      <xdr:spPr>
        <a:xfrm>
          <a:off x="135330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107604</xdr:rowOff>
    </xdr:from>
    <xdr:ext cx="340478" cy="259045"/>
    <xdr:sp macro="" textlink="">
      <xdr:nvSpPr>
        <xdr:cNvPr id="351" name="n_4mainValue【一般廃棄物処理施設】&#10;有形固定資産減価償却率">
          <a:extLst>
            <a:ext uri="{FF2B5EF4-FFF2-40B4-BE49-F238E27FC236}">
              <a16:creationId xmlns:a16="http://schemas.microsoft.com/office/drawing/2014/main" id="{B4AD051F-0EA8-425A-B89E-2939AC9B0058}"/>
            </a:ext>
          </a:extLst>
        </xdr:cNvPr>
        <xdr:cNvSpPr txBox="1"/>
      </xdr:nvSpPr>
      <xdr:spPr>
        <a:xfrm>
          <a:off x="12644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80D9D7C3-A7DF-4987-A2CB-318EEAEBAD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F7BD7969-B681-4D14-B675-33BA863BC6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DC24602B-978B-4CEE-9F5A-81A76325FD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A648549A-ECF0-478A-8C19-A1BDA93000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2FAE8FD0-F48B-41BB-809B-829BC14805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94841A5-E0F0-4D17-B200-D9DBD0E24C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47EF6083-AB79-482B-B2A6-F10C35E0FB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D795A6F8-A666-4550-9E07-B6A981636E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E8E31F41-CE6B-4C77-AAEF-856DA168F7E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316E1CD4-2898-4D16-93AE-F9E4E8F477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93E5475D-2529-4CCE-87B5-0FB14DC1766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7C84F6C0-63FE-4EB4-B98C-116EAFFEC4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7483D859-A5BA-442E-9B83-9421ADA55C5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3408BAEA-C533-4D86-893A-DED2E06D7F6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AF8E5D1E-7F3B-4DFC-B7A0-9239A89FCCC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E4C46372-D280-4535-88EE-1923FF1871C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7D61287F-9B1C-464E-B416-2D9059B368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0B73F635-359A-42DC-975F-2BEAB7F8D518}"/>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A7651BBA-BF51-4A1A-A354-28EEA151D0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ED40490B-8CAE-4353-8ED1-60DFD89C973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6F3FA166-CB64-4F91-AA30-9FBF4C6582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4C9EC37E-E407-4E15-8BE3-045EB7D0B15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F09730CF-D612-4D1A-B21D-1146737DB538}"/>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16DB5348-F857-4A1D-922D-BC6DFE7B602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DE132A49-C4C4-4FFD-BC9A-330EBB6915E5}"/>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1FC84961-D24B-4163-9DBB-14C283B70DD6}"/>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17BFC797-76FD-4CC0-B941-A11CF82AAA09}"/>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A3B2629E-444B-4D88-88E8-EFB12EE960A5}"/>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a:extLst>
            <a:ext uri="{FF2B5EF4-FFF2-40B4-BE49-F238E27FC236}">
              <a16:creationId xmlns:a16="http://schemas.microsoft.com/office/drawing/2014/main" id="{D49B7985-0FD9-4205-87C3-BB07E4779A2E}"/>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a:extLst>
            <a:ext uri="{FF2B5EF4-FFF2-40B4-BE49-F238E27FC236}">
              <a16:creationId xmlns:a16="http://schemas.microsoft.com/office/drawing/2014/main" id="{43009B8D-DF21-42AB-BC70-3B7755FC731A}"/>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a:extLst>
            <a:ext uri="{FF2B5EF4-FFF2-40B4-BE49-F238E27FC236}">
              <a16:creationId xmlns:a16="http://schemas.microsoft.com/office/drawing/2014/main" id="{A986BA71-5CB8-4D4D-8F73-61D6A65BD01B}"/>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a:extLst>
            <a:ext uri="{FF2B5EF4-FFF2-40B4-BE49-F238E27FC236}">
              <a16:creationId xmlns:a16="http://schemas.microsoft.com/office/drawing/2014/main" id="{F70F0FE1-9C88-4BA8-8B17-105C998D0574}"/>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4C025AB-A910-4A73-8D3E-6E342EFDF7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FAA9EFF-4ED8-44C5-8797-9CE8B13DE0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BC4F309-BFDD-4934-AD52-BC0613D522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47FC824-D027-4E77-82F6-C6A9A10A676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2CF8242-C98D-45B5-B9EA-80BA650C27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4658</xdr:rowOff>
    </xdr:from>
    <xdr:to>
      <xdr:col>116</xdr:col>
      <xdr:colOff>114300</xdr:colOff>
      <xdr:row>41</xdr:row>
      <xdr:rowOff>106258</xdr:rowOff>
    </xdr:to>
    <xdr:sp macro="" textlink="">
      <xdr:nvSpPr>
        <xdr:cNvPr id="389" name="楕円 388">
          <a:extLst>
            <a:ext uri="{FF2B5EF4-FFF2-40B4-BE49-F238E27FC236}">
              <a16:creationId xmlns:a16="http://schemas.microsoft.com/office/drawing/2014/main" id="{582FFB2E-A821-4A38-9231-EEB22E7324B9}"/>
            </a:ext>
          </a:extLst>
        </xdr:cNvPr>
        <xdr:cNvSpPr/>
      </xdr:nvSpPr>
      <xdr:spPr>
        <a:xfrm>
          <a:off x="22110700" y="70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F8FFFAD7-B64B-4C88-A384-52EA523476C8}"/>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7638</xdr:rowOff>
    </xdr:from>
    <xdr:to>
      <xdr:col>112</xdr:col>
      <xdr:colOff>38100</xdr:colOff>
      <xdr:row>41</xdr:row>
      <xdr:rowOff>109238</xdr:rowOff>
    </xdr:to>
    <xdr:sp macro="" textlink="">
      <xdr:nvSpPr>
        <xdr:cNvPr id="391" name="楕円 390">
          <a:extLst>
            <a:ext uri="{FF2B5EF4-FFF2-40B4-BE49-F238E27FC236}">
              <a16:creationId xmlns:a16="http://schemas.microsoft.com/office/drawing/2014/main" id="{C203478F-029B-49DA-9EB2-D40AC7B951CE}"/>
            </a:ext>
          </a:extLst>
        </xdr:cNvPr>
        <xdr:cNvSpPr/>
      </xdr:nvSpPr>
      <xdr:spPr>
        <a:xfrm>
          <a:off x="21272500" y="70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55458</xdr:rowOff>
    </xdr:from>
    <xdr:to>
      <xdr:col>116</xdr:col>
      <xdr:colOff>63500</xdr:colOff>
      <xdr:row>41</xdr:row>
      <xdr:rowOff>58438</xdr:rowOff>
    </xdr:to>
    <xdr:cxnSp macro="">
      <xdr:nvCxnSpPr>
        <xdr:cNvPr id="392" name="直線コネクタ 391">
          <a:extLst>
            <a:ext uri="{FF2B5EF4-FFF2-40B4-BE49-F238E27FC236}">
              <a16:creationId xmlns:a16="http://schemas.microsoft.com/office/drawing/2014/main" id="{1AB14DA8-2A37-4481-A4F3-D80F64505B04}"/>
            </a:ext>
          </a:extLst>
        </xdr:cNvPr>
        <xdr:cNvCxnSpPr/>
      </xdr:nvCxnSpPr>
      <xdr:spPr>
        <a:xfrm flipV="1">
          <a:off x="21323300" y="7084908"/>
          <a:ext cx="8382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9607</xdr:rowOff>
    </xdr:from>
    <xdr:to>
      <xdr:col>107</xdr:col>
      <xdr:colOff>101600</xdr:colOff>
      <xdr:row>41</xdr:row>
      <xdr:rowOff>111207</xdr:rowOff>
    </xdr:to>
    <xdr:sp macro="" textlink="">
      <xdr:nvSpPr>
        <xdr:cNvPr id="393" name="楕円 392">
          <a:extLst>
            <a:ext uri="{FF2B5EF4-FFF2-40B4-BE49-F238E27FC236}">
              <a16:creationId xmlns:a16="http://schemas.microsoft.com/office/drawing/2014/main" id="{A489575D-6ABC-4C02-A759-0680F57F3F5F}"/>
            </a:ext>
          </a:extLst>
        </xdr:cNvPr>
        <xdr:cNvSpPr/>
      </xdr:nvSpPr>
      <xdr:spPr>
        <a:xfrm>
          <a:off x="20383500" y="7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58438</xdr:rowOff>
    </xdr:from>
    <xdr:to>
      <xdr:col>111</xdr:col>
      <xdr:colOff>177800</xdr:colOff>
      <xdr:row>41</xdr:row>
      <xdr:rowOff>60407</xdr:rowOff>
    </xdr:to>
    <xdr:cxnSp macro="">
      <xdr:nvCxnSpPr>
        <xdr:cNvPr id="394" name="直線コネクタ 393">
          <a:extLst>
            <a:ext uri="{FF2B5EF4-FFF2-40B4-BE49-F238E27FC236}">
              <a16:creationId xmlns:a16="http://schemas.microsoft.com/office/drawing/2014/main" id="{FAD365E1-45D3-45BF-9A00-961712AE82E8}"/>
            </a:ext>
          </a:extLst>
        </xdr:cNvPr>
        <xdr:cNvCxnSpPr/>
      </xdr:nvCxnSpPr>
      <xdr:spPr>
        <a:xfrm flipV="1">
          <a:off x="20434300" y="708788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77215</xdr:rowOff>
    </xdr:from>
    <xdr:to>
      <xdr:col>102</xdr:col>
      <xdr:colOff>165100</xdr:colOff>
      <xdr:row>42</xdr:row>
      <xdr:rowOff>7365</xdr:rowOff>
    </xdr:to>
    <xdr:sp macro="" textlink="">
      <xdr:nvSpPr>
        <xdr:cNvPr id="395" name="楕円 394">
          <a:extLst>
            <a:ext uri="{FF2B5EF4-FFF2-40B4-BE49-F238E27FC236}">
              <a16:creationId xmlns:a16="http://schemas.microsoft.com/office/drawing/2014/main" id="{AC1FB688-4F13-418C-9BCB-5675D1CFCF2C}"/>
            </a:ext>
          </a:extLst>
        </xdr:cNvPr>
        <xdr:cNvSpPr/>
      </xdr:nvSpPr>
      <xdr:spPr>
        <a:xfrm>
          <a:off x="19494500" y="71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60407</xdr:rowOff>
    </xdr:from>
    <xdr:to>
      <xdr:col>107</xdr:col>
      <xdr:colOff>50800</xdr:colOff>
      <xdr:row>41</xdr:row>
      <xdr:rowOff>128015</xdr:rowOff>
    </xdr:to>
    <xdr:cxnSp macro="">
      <xdr:nvCxnSpPr>
        <xdr:cNvPr id="396" name="直線コネクタ 395">
          <a:extLst>
            <a:ext uri="{FF2B5EF4-FFF2-40B4-BE49-F238E27FC236}">
              <a16:creationId xmlns:a16="http://schemas.microsoft.com/office/drawing/2014/main" id="{E05C71DA-9EE6-41BC-9053-2483C61FF071}"/>
            </a:ext>
          </a:extLst>
        </xdr:cNvPr>
        <xdr:cNvCxnSpPr/>
      </xdr:nvCxnSpPr>
      <xdr:spPr>
        <a:xfrm flipV="1">
          <a:off x="19545300" y="7089857"/>
          <a:ext cx="8890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82469</xdr:rowOff>
    </xdr:from>
    <xdr:to>
      <xdr:col>98</xdr:col>
      <xdr:colOff>38100</xdr:colOff>
      <xdr:row>42</xdr:row>
      <xdr:rowOff>12619</xdr:rowOff>
    </xdr:to>
    <xdr:sp macro="" textlink="">
      <xdr:nvSpPr>
        <xdr:cNvPr id="397" name="楕円 396">
          <a:extLst>
            <a:ext uri="{FF2B5EF4-FFF2-40B4-BE49-F238E27FC236}">
              <a16:creationId xmlns:a16="http://schemas.microsoft.com/office/drawing/2014/main" id="{82E7E244-9F0D-485C-9002-B50059DF23F8}"/>
            </a:ext>
          </a:extLst>
        </xdr:cNvPr>
        <xdr:cNvSpPr/>
      </xdr:nvSpPr>
      <xdr:spPr>
        <a:xfrm>
          <a:off x="18605500" y="71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128015</xdr:rowOff>
    </xdr:from>
    <xdr:to>
      <xdr:col>102</xdr:col>
      <xdr:colOff>114300</xdr:colOff>
      <xdr:row>41</xdr:row>
      <xdr:rowOff>133269</xdr:rowOff>
    </xdr:to>
    <xdr:cxnSp macro="">
      <xdr:nvCxnSpPr>
        <xdr:cNvPr id="398" name="直線コネクタ 397">
          <a:extLst>
            <a:ext uri="{FF2B5EF4-FFF2-40B4-BE49-F238E27FC236}">
              <a16:creationId xmlns:a16="http://schemas.microsoft.com/office/drawing/2014/main" id="{BF2A54F4-C5A5-4E43-83BC-4F785996CE9E}"/>
            </a:ext>
          </a:extLst>
        </xdr:cNvPr>
        <xdr:cNvCxnSpPr/>
      </xdr:nvCxnSpPr>
      <xdr:spPr>
        <a:xfrm flipV="1">
          <a:off x="18656300" y="7157465"/>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60DD3B60-29EE-4535-9D92-3B411CAB9E0E}"/>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15DAFA77-7FCC-4FBD-AA7F-5422DC194D26}"/>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32E78AC6-4032-4DBA-BF4A-33EF61A9FB85}"/>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7A0955F2-1927-4A46-A228-9A34EC8C9945}"/>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100365</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875C1A98-FE27-4794-B07C-1862ACB98825}"/>
            </a:ext>
          </a:extLst>
        </xdr:cNvPr>
        <xdr:cNvSpPr txBox="1"/>
      </xdr:nvSpPr>
      <xdr:spPr>
        <a:xfrm>
          <a:off x="21011095" y="712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102334</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EB07F095-596E-478B-9016-DF5585148207}"/>
            </a:ext>
          </a:extLst>
        </xdr:cNvPr>
        <xdr:cNvSpPr txBox="1"/>
      </xdr:nvSpPr>
      <xdr:spPr>
        <a:xfrm>
          <a:off x="20134795" y="71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169942</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05946F33-144A-4306-A142-A0014B6CAC82}"/>
            </a:ext>
          </a:extLst>
        </xdr:cNvPr>
        <xdr:cNvSpPr txBox="1"/>
      </xdr:nvSpPr>
      <xdr:spPr>
        <a:xfrm>
          <a:off x="19278111" y="71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3746</xdr:rowOff>
    </xdr:from>
    <xdr:ext cx="378565" cy="259045"/>
    <xdr:sp macro="" textlink="">
      <xdr:nvSpPr>
        <xdr:cNvPr id="406" name="n_4mainValue【一般廃棄物処理施設】&#10;一人当たり有形固定資産（償却資産）額">
          <a:extLst>
            <a:ext uri="{FF2B5EF4-FFF2-40B4-BE49-F238E27FC236}">
              <a16:creationId xmlns:a16="http://schemas.microsoft.com/office/drawing/2014/main" id="{084E4552-82BC-4108-92F7-C9CDE6BB4F04}"/>
            </a:ext>
          </a:extLst>
        </xdr:cNvPr>
        <xdr:cNvSpPr txBox="1"/>
      </xdr:nvSpPr>
      <xdr:spPr>
        <a:xfrm>
          <a:off x="18467017" y="72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CFCEF43-4496-4721-B502-D2CD25827D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65270883-6A97-40FE-B59A-E1EC6706C5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BDA316BE-62D6-4CDB-BCA0-15AC12D182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21CCCE99-1764-47DD-B0B1-C57807B9B8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9F9CDC7B-6445-4DF2-BF37-36462A19C2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F3FD5E4E-C5B5-432C-80C3-ECA516901C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34941D6E-C3D3-47EE-8C58-4C8C88EC03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5A395701-ABFA-4E39-AFC2-B7C6C4FAB90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DA3B5078-56C4-4658-B85A-E8367E455D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E14B026B-B1B4-4FA4-A7AF-A90AE7A37F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932C2305-6276-48F3-9EA3-C8F76804E8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9D1540DE-73F8-41F5-B139-8E33A3B009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F975360E-7A0B-4417-90A8-C6D5F01DCD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92B9462C-10E3-44B0-B453-869331803D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54069FA7-EA66-4AEA-B081-C526A90335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F9251971-C762-4216-8BD2-298A1503A25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10B352DA-F55A-4C63-8A7E-7B4E7D8AC1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92CD199C-7398-4DBA-8310-5C05A5BA13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2B2EA651-772C-468C-B0F2-69C45BE81B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9DA0BC32-9FBE-4E57-A222-FFFCEA62CD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CACD14DB-7D7C-4B13-A418-AB62404943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DB76EFD7-3AEB-4047-8492-632A241378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1294C6CB-FFD7-4AAF-A7D9-17FD437513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DC843CC8-2752-4E7C-8555-46A3F7ABBB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01BB8B2C-57F5-48BD-B41F-0D34E49B0A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99CA731B-99D9-4258-A2D6-AB716F3670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CA85AE5E-AB6A-45DE-8351-DFD231D56BA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0BA611C3-3DF7-43F1-BD5D-BDC1B440EF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87F087B3-CE8E-4896-80BE-612F3E6F34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44D942EC-9833-4422-9998-00D9130D94D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ED01E96F-BEBF-42CF-A3C3-01DE106CD5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A2D963D3-4032-455F-86E0-2ECA1ACFC16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75B971C9-7E92-49C7-8FD8-03A6F6F3D2C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BC062ADD-6ECF-453A-9A90-C6645BF6D0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8B0E29DB-798F-40AA-AB83-21E90A526E7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EEF0C3D6-BC9B-4F80-BF86-F3211CDAEE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35ECA26A-C6C0-4A8C-ACB4-A7C11382503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6C81A55E-3D94-4AD5-86F8-CB9C7B6436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6966C4AF-1FB4-48F9-AE03-3DBE5D85C5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5BF8BFCD-6935-494E-937E-A1EB8D365AC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9406E3B8-9A5D-4E9F-83EF-24F80A3D343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44B1E4D2-FA46-4F25-A301-FAFD4D57685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0E1ABFB7-FC61-48B7-B54D-50EA1CCC0D4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C13F0469-9F8C-49B5-BAAA-05DB2F12CAD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7A07B743-5F1D-4BE6-BEF3-7492A1234641}"/>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07A5D809-9424-4626-92D4-EF8321D79137}"/>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a:extLst>
            <a:ext uri="{FF2B5EF4-FFF2-40B4-BE49-F238E27FC236}">
              <a16:creationId xmlns:a16="http://schemas.microsoft.com/office/drawing/2014/main" id="{ABDF7B20-2421-46BC-BB4A-F48DFF74EAE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a:extLst>
            <a:ext uri="{FF2B5EF4-FFF2-40B4-BE49-F238E27FC236}">
              <a16:creationId xmlns:a16="http://schemas.microsoft.com/office/drawing/2014/main" id="{BF26BE9B-64C5-4044-ABBF-1606D9B33358}"/>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a:extLst>
            <a:ext uri="{FF2B5EF4-FFF2-40B4-BE49-F238E27FC236}">
              <a16:creationId xmlns:a16="http://schemas.microsoft.com/office/drawing/2014/main" id="{C98E5E3D-C773-4E17-AEFF-4D6A651CAF27}"/>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a:extLst>
            <a:ext uri="{FF2B5EF4-FFF2-40B4-BE49-F238E27FC236}">
              <a16:creationId xmlns:a16="http://schemas.microsoft.com/office/drawing/2014/main" id="{78B0B7F9-270E-4C80-942B-CA3A23DD0172}"/>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65B2F295-8A5D-4297-B641-A2F458547B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4675286-DD89-4C1C-A473-251F3DE10F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8331EF8-97E2-4829-B5FF-F47C46A84E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B9FCBFD3-04DD-462D-B0BB-674EDCBABC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F8BA77EE-8C4E-441E-8E98-C796B57BE7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125730</xdr:rowOff>
    </xdr:from>
    <xdr:to>
      <xdr:col>85</xdr:col>
      <xdr:colOff>177800</xdr:colOff>
      <xdr:row>81</xdr:row>
      <xdr:rowOff>55880</xdr:rowOff>
    </xdr:to>
    <xdr:sp macro="" textlink="">
      <xdr:nvSpPr>
        <xdr:cNvPr id="462" name="楕円 461">
          <a:extLst>
            <a:ext uri="{FF2B5EF4-FFF2-40B4-BE49-F238E27FC236}">
              <a16:creationId xmlns:a16="http://schemas.microsoft.com/office/drawing/2014/main" id="{89758C7B-5A77-445D-8C39-27F3BE6CB65E}"/>
            </a:ext>
          </a:extLst>
        </xdr:cNvPr>
        <xdr:cNvSpPr/>
      </xdr:nvSpPr>
      <xdr:spPr>
        <a:xfrm>
          <a:off x="162687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148607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812AF4B0-066B-4D81-A01F-FC65FA2988C9}"/>
            </a:ext>
          </a:extLst>
        </xdr:cNvPr>
        <xdr:cNvSpPr txBox="1"/>
      </xdr:nvSpPr>
      <xdr:spPr>
        <a:xfrm>
          <a:off x="16357600"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46989</xdr:rowOff>
    </xdr:from>
    <xdr:to>
      <xdr:col>81</xdr:col>
      <xdr:colOff>101600</xdr:colOff>
      <xdr:row>80</xdr:row>
      <xdr:rowOff>148589</xdr:rowOff>
    </xdr:to>
    <xdr:sp macro="" textlink="">
      <xdr:nvSpPr>
        <xdr:cNvPr id="464" name="楕円 463">
          <a:extLst>
            <a:ext uri="{FF2B5EF4-FFF2-40B4-BE49-F238E27FC236}">
              <a16:creationId xmlns:a16="http://schemas.microsoft.com/office/drawing/2014/main" id="{81313948-6DA2-4E66-B861-032F6707511C}"/>
            </a:ext>
          </a:extLst>
        </xdr:cNvPr>
        <xdr:cNvSpPr/>
      </xdr:nvSpPr>
      <xdr:spPr>
        <a:xfrm>
          <a:off x="15430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97789</xdr:rowOff>
    </xdr:from>
    <xdr:to>
      <xdr:col>85</xdr:col>
      <xdr:colOff>127000</xdr:colOff>
      <xdr:row>81</xdr:row>
      <xdr:rowOff>5080</xdr:rowOff>
    </xdr:to>
    <xdr:cxnSp macro="">
      <xdr:nvCxnSpPr>
        <xdr:cNvPr id="465" name="直線コネクタ 464">
          <a:extLst>
            <a:ext uri="{FF2B5EF4-FFF2-40B4-BE49-F238E27FC236}">
              <a16:creationId xmlns:a16="http://schemas.microsoft.com/office/drawing/2014/main" id="{DF0A4DDE-9248-4F83-9465-68DDCE872CBA}"/>
            </a:ext>
          </a:extLst>
        </xdr:cNvPr>
        <xdr:cNvCxnSpPr/>
      </xdr:nvCxnSpPr>
      <xdr:spPr>
        <a:xfrm>
          <a:off x="15481300" y="13813789"/>
          <a:ext cx="8382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25400</xdr:rowOff>
    </xdr:from>
    <xdr:to>
      <xdr:col>76</xdr:col>
      <xdr:colOff>165100</xdr:colOff>
      <xdr:row>83</xdr:row>
      <xdr:rowOff>127000</xdr:rowOff>
    </xdr:to>
    <xdr:sp macro="" textlink="">
      <xdr:nvSpPr>
        <xdr:cNvPr id="466" name="楕円 465">
          <a:extLst>
            <a:ext uri="{FF2B5EF4-FFF2-40B4-BE49-F238E27FC236}">
              <a16:creationId xmlns:a16="http://schemas.microsoft.com/office/drawing/2014/main" id="{A29C5413-460B-4C56-B8F8-1777EE39C9C1}"/>
            </a:ext>
          </a:extLst>
        </xdr:cNvPr>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83</xdr:row>
      <xdr:rowOff>76200</xdr:rowOff>
    </xdr:to>
    <xdr:cxnSp macro="">
      <xdr:nvCxnSpPr>
        <xdr:cNvPr id="467" name="直線コネクタ 466">
          <a:extLst>
            <a:ext uri="{FF2B5EF4-FFF2-40B4-BE49-F238E27FC236}">
              <a16:creationId xmlns:a16="http://schemas.microsoft.com/office/drawing/2014/main" id="{1862D521-65EA-43C4-9B43-E948A7403CD3}"/>
            </a:ext>
          </a:extLst>
        </xdr:cNvPr>
        <xdr:cNvCxnSpPr/>
      </xdr:nvCxnSpPr>
      <xdr:spPr>
        <a:xfrm flipV="1">
          <a:off x="14592300" y="13813789"/>
          <a:ext cx="889000" cy="4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165100</xdr:rowOff>
    </xdr:from>
    <xdr:to>
      <xdr:col>72</xdr:col>
      <xdr:colOff>38100</xdr:colOff>
      <xdr:row>83</xdr:row>
      <xdr:rowOff>95250</xdr:rowOff>
    </xdr:to>
    <xdr:sp macro="" textlink="">
      <xdr:nvSpPr>
        <xdr:cNvPr id="468" name="楕円 467">
          <a:extLst>
            <a:ext uri="{FF2B5EF4-FFF2-40B4-BE49-F238E27FC236}">
              <a16:creationId xmlns:a16="http://schemas.microsoft.com/office/drawing/2014/main" id="{BA8578D6-3992-4E7A-9E24-7825D9A0E4E7}"/>
            </a:ext>
          </a:extLst>
        </xdr:cNvPr>
        <xdr:cNvSpPr/>
      </xdr:nvSpPr>
      <xdr:spPr>
        <a:xfrm>
          <a:off x="1365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44450</xdr:rowOff>
    </xdr:from>
    <xdr:to>
      <xdr:col>76</xdr:col>
      <xdr:colOff>114300</xdr:colOff>
      <xdr:row>83</xdr:row>
      <xdr:rowOff>76200</xdr:rowOff>
    </xdr:to>
    <xdr:cxnSp macro="">
      <xdr:nvCxnSpPr>
        <xdr:cNvPr id="469" name="直線コネクタ 468">
          <a:extLst>
            <a:ext uri="{FF2B5EF4-FFF2-40B4-BE49-F238E27FC236}">
              <a16:creationId xmlns:a16="http://schemas.microsoft.com/office/drawing/2014/main" id="{F7B6C1BB-BC83-4825-927E-A00137C25FFA}"/>
            </a:ext>
          </a:extLst>
        </xdr:cNvPr>
        <xdr:cNvCxnSpPr/>
      </xdr:nvCxnSpPr>
      <xdr:spPr>
        <a:xfrm>
          <a:off x="13703300" y="142748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134620</xdr:rowOff>
    </xdr:from>
    <xdr:to>
      <xdr:col>67</xdr:col>
      <xdr:colOff>101600</xdr:colOff>
      <xdr:row>83</xdr:row>
      <xdr:rowOff>64770</xdr:rowOff>
    </xdr:to>
    <xdr:sp macro="" textlink="">
      <xdr:nvSpPr>
        <xdr:cNvPr id="470" name="楕円 469">
          <a:extLst>
            <a:ext uri="{FF2B5EF4-FFF2-40B4-BE49-F238E27FC236}">
              <a16:creationId xmlns:a16="http://schemas.microsoft.com/office/drawing/2014/main" id="{DA77E354-805B-4204-A6A7-61A7630FAA49}"/>
            </a:ext>
          </a:extLst>
        </xdr:cNvPr>
        <xdr:cNvSpPr/>
      </xdr:nvSpPr>
      <xdr:spPr>
        <a:xfrm>
          <a:off x="12763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13970</xdr:rowOff>
    </xdr:from>
    <xdr:to>
      <xdr:col>71</xdr:col>
      <xdr:colOff>177800</xdr:colOff>
      <xdr:row>83</xdr:row>
      <xdr:rowOff>44450</xdr:rowOff>
    </xdr:to>
    <xdr:cxnSp macro="">
      <xdr:nvCxnSpPr>
        <xdr:cNvPr id="471" name="直線コネクタ 470">
          <a:extLst>
            <a:ext uri="{FF2B5EF4-FFF2-40B4-BE49-F238E27FC236}">
              <a16:creationId xmlns:a16="http://schemas.microsoft.com/office/drawing/2014/main" id="{E01764FE-3335-4AB4-83F2-262DD0162356}"/>
            </a:ext>
          </a:extLst>
        </xdr:cNvPr>
        <xdr:cNvCxnSpPr/>
      </xdr:nvCxnSpPr>
      <xdr:spPr>
        <a:xfrm>
          <a:off x="12814300" y="1424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72" name="n_1aveValue【消防施設】&#10;有形固定資産減価償却率">
          <a:extLst>
            <a:ext uri="{FF2B5EF4-FFF2-40B4-BE49-F238E27FC236}">
              <a16:creationId xmlns:a16="http://schemas.microsoft.com/office/drawing/2014/main" id="{8BE41F82-E86E-463F-B91E-B3C49E1343E7}"/>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73" name="n_2aveValue【消防施設】&#10;有形固定資産減価償却率">
          <a:extLst>
            <a:ext uri="{FF2B5EF4-FFF2-40B4-BE49-F238E27FC236}">
              <a16:creationId xmlns:a16="http://schemas.microsoft.com/office/drawing/2014/main" id="{0F34720F-A67C-4A16-B17D-8C13C2D474EE}"/>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4" name="n_3aveValue【消防施設】&#10;有形固定資産減価償却率">
          <a:extLst>
            <a:ext uri="{FF2B5EF4-FFF2-40B4-BE49-F238E27FC236}">
              <a16:creationId xmlns:a16="http://schemas.microsoft.com/office/drawing/2014/main" id="{A4C76FE8-9B6A-4D67-89A1-AB567FCA80C6}"/>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5" name="n_4aveValue【消防施設】&#10;有形固定資産減価償却率">
          <a:extLst>
            <a:ext uri="{FF2B5EF4-FFF2-40B4-BE49-F238E27FC236}">
              <a16:creationId xmlns:a16="http://schemas.microsoft.com/office/drawing/2014/main" id="{6D779514-9FB9-41E0-8E9A-0511255045F6}"/>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165116</xdr:rowOff>
    </xdr:from>
    <xdr:ext cx="405111" cy="259045"/>
    <xdr:sp macro="" textlink="">
      <xdr:nvSpPr>
        <xdr:cNvPr id="476" name="n_1mainValue【消防施設】&#10;有形固定資産減価償却率">
          <a:extLst>
            <a:ext uri="{FF2B5EF4-FFF2-40B4-BE49-F238E27FC236}">
              <a16:creationId xmlns:a16="http://schemas.microsoft.com/office/drawing/2014/main" id="{73636FBD-3DF2-4DC9-8E24-AC5469376E5F}"/>
            </a:ext>
          </a:extLst>
        </xdr:cNvPr>
        <xdr:cNvSpPr txBox="1"/>
      </xdr:nvSpPr>
      <xdr:spPr>
        <a:xfrm>
          <a:off x="152660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477" name="n_2mainValue【消防施設】&#10;有形固定資産減価償却率">
          <a:extLst>
            <a:ext uri="{FF2B5EF4-FFF2-40B4-BE49-F238E27FC236}">
              <a16:creationId xmlns:a16="http://schemas.microsoft.com/office/drawing/2014/main" id="{E3B93ACE-0CCF-4CFB-ACE8-3936F098FDF9}"/>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86377</xdr:rowOff>
    </xdr:from>
    <xdr:ext cx="405111" cy="259045"/>
    <xdr:sp macro="" textlink="">
      <xdr:nvSpPr>
        <xdr:cNvPr id="478" name="n_3mainValue【消防施設】&#10;有形固定資産減価償却率">
          <a:extLst>
            <a:ext uri="{FF2B5EF4-FFF2-40B4-BE49-F238E27FC236}">
              <a16:creationId xmlns:a16="http://schemas.microsoft.com/office/drawing/2014/main" id="{E846F6A3-A426-4D39-B642-8C41FE1F1CCB}"/>
            </a:ext>
          </a:extLst>
        </xdr:cNvPr>
        <xdr:cNvSpPr txBox="1"/>
      </xdr:nvSpPr>
      <xdr:spPr>
        <a:xfrm>
          <a:off x="13500744"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55897</xdr:rowOff>
    </xdr:from>
    <xdr:ext cx="405111" cy="259045"/>
    <xdr:sp macro="" textlink="">
      <xdr:nvSpPr>
        <xdr:cNvPr id="479" name="n_4mainValue【消防施設】&#10;有形固定資産減価償却率">
          <a:extLst>
            <a:ext uri="{FF2B5EF4-FFF2-40B4-BE49-F238E27FC236}">
              <a16:creationId xmlns:a16="http://schemas.microsoft.com/office/drawing/2014/main" id="{F0488C5D-07A5-4B08-82CA-051D9FBBDB37}"/>
            </a:ext>
          </a:extLst>
        </xdr:cNvPr>
        <xdr:cNvSpPr txBox="1"/>
      </xdr:nvSpPr>
      <xdr:spPr>
        <a:xfrm>
          <a:off x="12611744"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B04BD91F-25A6-44A0-9608-6112459FEE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DB85E869-D846-4F1B-B725-A294396F8C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9880C602-158B-497D-A8A5-124F4085B3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C4E80919-0A12-42C6-A601-0E0B97273D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0127A0D8-C729-4CAD-9DD0-C58368D86B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F17E103D-375B-48CE-AC56-03A085D72A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8E0D10C0-7912-4792-AD14-7DD82B0247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5051E303-7486-4C68-B7A5-F38EAEB975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11C78BA0-384A-4BF3-89AF-0B449C9991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35D19181-8CEA-4129-ACC7-2C1E8366E2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48D10AFD-F56E-4990-A6B5-0E3192C21B8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39178C82-A796-4B76-BF24-A2AE0CAE55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1AD46F16-F186-4027-A195-8FED7BA33E6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54FFCA65-E93B-4214-A627-1840DD66112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8DDEBCFB-946B-47E7-AA0A-CBE5A0AC6A6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A12C5EDA-AF51-438C-BA34-131A08E662D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6BD54FF5-D6F1-48DF-ADD5-6CE00CC428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AE22D103-D541-4E1D-B20B-C68CFEEF925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B497ECDF-BF5E-490A-B079-0ABBB0EF09B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121B072D-24E1-4E82-B35D-5A697E87D5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7E792862-FE4D-4400-B244-75A39EC5D5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EB4581E9-2D0F-4265-8585-4D4B48BB95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F7B8C15F-7567-488D-9270-045BB680D1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0D1B03FB-06DD-4E1E-8086-DBD8562F65DA}"/>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2DC228F8-A245-444E-AF4E-1C91A67FA9DE}"/>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17A9ABB9-1DC8-49E7-A943-71DAC37040A8}"/>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406C8528-70AD-41E3-A208-BBBDAFEE790B}"/>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B401AF14-14CF-4840-9F30-A18A33FD6DA4}"/>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8" name="【消防施設】&#10;一人当たり面積平均値テキスト">
          <a:extLst>
            <a:ext uri="{FF2B5EF4-FFF2-40B4-BE49-F238E27FC236}">
              <a16:creationId xmlns:a16="http://schemas.microsoft.com/office/drawing/2014/main" id="{E3B1E616-3D5B-4029-992E-A5D75A71944D}"/>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C38B9AD4-767F-4CA6-AD0B-B5A2DE76C05D}"/>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0" name="フローチャート: 判断 509">
          <a:extLst>
            <a:ext uri="{FF2B5EF4-FFF2-40B4-BE49-F238E27FC236}">
              <a16:creationId xmlns:a16="http://schemas.microsoft.com/office/drawing/2014/main" id="{76D2C769-6C67-4692-ADBC-75E7F69D5D23}"/>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1" name="フローチャート: 判断 510">
          <a:extLst>
            <a:ext uri="{FF2B5EF4-FFF2-40B4-BE49-F238E27FC236}">
              <a16:creationId xmlns:a16="http://schemas.microsoft.com/office/drawing/2014/main" id="{EC8C5886-1E9C-4E3F-99AC-B68F585ED6D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2" name="フローチャート: 判断 511">
          <a:extLst>
            <a:ext uri="{FF2B5EF4-FFF2-40B4-BE49-F238E27FC236}">
              <a16:creationId xmlns:a16="http://schemas.microsoft.com/office/drawing/2014/main" id="{AFD85ADD-A61A-4422-9C7E-853763B91316}"/>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3" name="フローチャート: 判断 512">
          <a:extLst>
            <a:ext uri="{FF2B5EF4-FFF2-40B4-BE49-F238E27FC236}">
              <a16:creationId xmlns:a16="http://schemas.microsoft.com/office/drawing/2014/main" id="{99B938F4-D1D1-4C75-8BEC-D322B9A2BD9B}"/>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757F8984-B55C-4660-8671-7C12BCA040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74B144BC-D073-43D8-8267-3F32451B6C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ACF8FF5E-2A6E-4D18-AA3C-62DCCE81D9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8733131-923A-4E86-91DB-B63352E396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5FEDEE31-1511-4E54-ADBC-8A6A001536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53975</xdr:rowOff>
    </xdr:from>
    <xdr:to>
      <xdr:col>116</xdr:col>
      <xdr:colOff>114300</xdr:colOff>
      <xdr:row>77</xdr:row>
      <xdr:rowOff>155575</xdr:rowOff>
    </xdr:to>
    <xdr:sp macro="" textlink="">
      <xdr:nvSpPr>
        <xdr:cNvPr id="519" name="楕円 518">
          <a:extLst>
            <a:ext uri="{FF2B5EF4-FFF2-40B4-BE49-F238E27FC236}">
              <a16:creationId xmlns:a16="http://schemas.microsoft.com/office/drawing/2014/main" id="{F34E5227-D0EE-48FE-BC8E-E572561A2DAB}"/>
            </a:ext>
          </a:extLst>
        </xdr:cNvPr>
        <xdr:cNvSpPr/>
      </xdr:nvSpPr>
      <xdr:spPr>
        <a:xfrm>
          <a:off x="221107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7002</xdr:rowOff>
    </xdr:from>
    <xdr:ext cx="469744" cy="259045"/>
    <xdr:sp macro="" textlink="">
      <xdr:nvSpPr>
        <xdr:cNvPr id="520" name="【消防施設】&#10;一人当たり面積該当値テキスト">
          <a:extLst>
            <a:ext uri="{FF2B5EF4-FFF2-40B4-BE49-F238E27FC236}">
              <a16:creationId xmlns:a16="http://schemas.microsoft.com/office/drawing/2014/main" id="{A2264AF3-D24F-4B2B-BA6D-A8917880F14E}"/>
            </a:ext>
          </a:extLst>
        </xdr:cNvPr>
        <xdr:cNvSpPr txBox="1"/>
      </xdr:nvSpPr>
      <xdr:spPr>
        <a:xfrm>
          <a:off x="22199600" y="132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113412</xdr:rowOff>
    </xdr:from>
    <xdr:to>
      <xdr:col>112</xdr:col>
      <xdr:colOff>38100</xdr:colOff>
      <xdr:row>78</xdr:row>
      <xdr:rowOff>43562</xdr:rowOff>
    </xdr:to>
    <xdr:sp macro="" textlink="">
      <xdr:nvSpPr>
        <xdr:cNvPr id="521" name="楕円 520">
          <a:extLst>
            <a:ext uri="{FF2B5EF4-FFF2-40B4-BE49-F238E27FC236}">
              <a16:creationId xmlns:a16="http://schemas.microsoft.com/office/drawing/2014/main" id="{16C6FFFF-7F5C-4B39-997D-D86ED4067871}"/>
            </a:ext>
          </a:extLst>
        </xdr:cNvPr>
        <xdr:cNvSpPr/>
      </xdr:nvSpPr>
      <xdr:spPr>
        <a:xfrm>
          <a:off x="21272500" y="133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104775</xdr:rowOff>
    </xdr:from>
    <xdr:to>
      <xdr:col>116</xdr:col>
      <xdr:colOff>63500</xdr:colOff>
      <xdr:row>77</xdr:row>
      <xdr:rowOff>164212</xdr:rowOff>
    </xdr:to>
    <xdr:cxnSp macro="">
      <xdr:nvCxnSpPr>
        <xdr:cNvPr id="522" name="直線コネクタ 521">
          <a:extLst>
            <a:ext uri="{FF2B5EF4-FFF2-40B4-BE49-F238E27FC236}">
              <a16:creationId xmlns:a16="http://schemas.microsoft.com/office/drawing/2014/main" id="{4858F30A-CDEF-491E-8374-7ACB718EEDD9}"/>
            </a:ext>
          </a:extLst>
        </xdr:cNvPr>
        <xdr:cNvCxnSpPr/>
      </xdr:nvCxnSpPr>
      <xdr:spPr>
        <a:xfrm flipV="1">
          <a:off x="21323300" y="1330642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142367</xdr:rowOff>
    </xdr:from>
    <xdr:to>
      <xdr:col>107</xdr:col>
      <xdr:colOff>101600</xdr:colOff>
      <xdr:row>79</xdr:row>
      <xdr:rowOff>72517</xdr:rowOff>
    </xdr:to>
    <xdr:sp macro="" textlink="">
      <xdr:nvSpPr>
        <xdr:cNvPr id="523" name="楕円 522">
          <a:extLst>
            <a:ext uri="{FF2B5EF4-FFF2-40B4-BE49-F238E27FC236}">
              <a16:creationId xmlns:a16="http://schemas.microsoft.com/office/drawing/2014/main" id="{4CA343F8-00F8-4959-BAE8-4EA1FFDDB9E3}"/>
            </a:ext>
          </a:extLst>
        </xdr:cNvPr>
        <xdr:cNvSpPr/>
      </xdr:nvSpPr>
      <xdr:spPr>
        <a:xfrm>
          <a:off x="20383500" y="13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164212</xdr:rowOff>
    </xdr:from>
    <xdr:to>
      <xdr:col>111</xdr:col>
      <xdr:colOff>177800</xdr:colOff>
      <xdr:row>79</xdr:row>
      <xdr:rowOff>21717</xdr:rowOff>
    </xdr:to>
    <xdr:cxnSp macro="">
      <xdr:nvCxnSpPr>
        <xdr:cNvPr id="524" name="直線コネクタ 523">
          <a:extLst>
            <a:ext uri="{FF2B5EF4-FFF2-40B4-BE49-F238E27FC236}">
              <a16:creationId xmlns:a16="http://schemas.microsoft.com/office/drawing/2014/main" id="{06BA3A7A-0FE0-4BA1-87DB-46152536A86A}"/>
            </a:ext>
          </a:extLst>
        </xdr:cNvPr>
        <xdr:cNvCxnSpPr/>
      </xdr:nvCxnSpPr>
      <xdr:spPr>
        <a:xfrm flipV="1">
          <a:off x="20434300" y="13365862"/>
          <a:ext cx="889000" cy="2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147701</xdr:rowOff>
    </xdr:from>
    <xdr:to>
      <xdr:col>102</xdr:col>
      <xdr:colOff>165100</xdr:colOff>
      <xdr:row>80</xdr:row>
      <xdr:rowOff>77851</xdr:rowOff>
    </xdr:to>
    <xdr:sp macro="" textlink="">
      <xdr:nvSpPr>
        <xdr:cNvPr id="525" name="楕円 524">
          <a:extLst>
            <a:ext uri="{FF2B5EF4-FFF2-40B4-BE49-F238E27FC236}">
              <a16:creationId xmlns:a16="http://schemas.microsoft.com/office/drawing/2014/main" id="{4057CFD8-AB1C-4450-A68E-D911209BF095}"/>
            </a:ext>
          </a:extLst>
        </xdr:cNvPr>
        <xdr:cNvSpPr/>
      </xdr:nvSpPr>
      <xdr:spPr>
        <a:xfrm>
          <a:off x="19494500" y="136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21717</xdr:rowOff>
    </xdr:from>
    <xdr:to>
      <xdr:col>107</xdr:col>
      <xdr:colOff>50800</xdr:colOff>
      <xdr:row>80</xdr:row>
      <xdr:rowOff>27051</xdr:rowOff>
    </xdr:to>
    <xdr:cxnSp macro="">
      <xdr:nvCxnSpPr>
        <xdr:cNvPr id="526" name="直線コネクタ 525">
          <a:extLst>
            <a:ext uri="{FF2B5EF4-FFF2-40B4-BE49-F238E27FC236}">
              <a16:creationId xmlns:a16="http://schemas.microsoft.com/office/drawing/2014/main" id="{C51E23C3-2F0C-485A-9BB4-C0DED2EF2480}"/>
            </a:ext>
          </a:extLst>
        </xdr:cNvPr>
        <xdr:cNvCxnSpPr/>
      </xdr:nvCxnSpPr>
      <xdr:spPr>
        <a:xfrm flipV="1">
          <a:off x="19545300" y="13566267"/>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162940</xdr:rowOff>
    </xdr:from>
    <xdr:to>
      <xdr:col>98</xdr:col>
      <xdr:colOff>38100</xdr:colOff>
      <xdr:row>80</xdr:row>
      <xdr:rowOff>93090</xdr:rowOff>
    </xdr:to>
    <xdr:sp macro="" textlink="">
      <xdr:nvSpPr>
        <xdr:cNvPr id="527" name="楕円 526">
          <a:extLst>
            <a:ext uri="{FF2B5EF4-FFF2-40B4-BE49-F238E27FC236}">
              <a16:creationId xmlns:a16="http://schemas.microsoft.com/office/drawing/2014/main" id="{20604FF5-164D-45B5-BD5C-49E3EFBA582C}"/>
            </a:ext>
          </a:extLst>
        </xdr:cNvPr>
        <xdr:cNvSpPr/>
      </xdr:nvSpPr>
      <xdr:spPr>
        <a:xfrm>
          <a:off x="18605500" y="137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27051</xdr:rowOff>
    </xdr:from>
    <xdr:to>
      <xdr:col>102</xdr:col>
      <xdr:colOff>114300</xdr:colOff>
      <xdr:row>80</xdr:row>
      <xdr:rowOff>42290</xdr:rowOff>
    </xdr:to>
    <xdr:cxnSp macro="">
      <xdr:nvCxnSpPr>
        <xdr:cNvPr id="528" name="直線コネクタ 527">
          <a:extLst>
            <a:ext uri="{FF2B5EF4-FFF2-40B4-BE49-F238E27FC236}">
              <a16:creationId xmlns:a16="http://schemas.microsoft.com/office/drawing/2014/main" id="{53375CAF-3BBB-4F86-B9EF-3EAF15D28742}"/>
            </a:ext>
          </a:extLst>
        </xdr:cNvPr>
        <xdr:cNvCxnSpPr/>
      </xdr:nvCxnSpPr>
      <xdr:spPr>
        <a:xfrm flipV="1">
          <a:off x="18656300" y="1374305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29" name="n_1aveValue【消防施設】&#10;一人当たり面積">
          <a:extLst>
            <a:ext uri="{FF2B5EF4-FFF2-40B4-BE49-F238E27FC236}">
              <a16:creationId xmlns:a16="http://schemas.microsoft.com/office/drawing/2014/main" id="{4B093D58-C0C3-41D1-8BA2-7EA4F11D4DC0}"/>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30" name="n_2aveValue【消防施設】&#10;一人当たり面積">
          <a:extLst>
            <a:ext uri="{FF2B5EF4-FFF2-40B4-BE49-F238E27FC236}">
              <a16:creationId xmlns:a16="http://schemas.microsoft.com/office/drawing/2014/main" id="{A96EACBE-608E-4762-A4D2-2AA013460486}"/>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31" name="n_3aveValue【消防施設】&#10;一人当たり面積">
          <a:extLst>
            <a:ext uri="{FF2B5EF4-FFF2-40B4-BE49-F238E27FC236}">
              <a16:creationId xmlns:a16="http://schemas.microsoft.com/office/drawing/2014/main" id="{978B7D91-D922-47F3-9A90-A12A0ADD74C9}"/>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32" name="n_4aveValue【消防施設】&#10;一人当たり面積">
          <a:extLst>
            <a:ext uri="{FF2B5EF4-FFF2-40B4-BE49-F238E27FC236}">
              <a16:creationId xmlns:a16="http://schemas.microsoft.com/office/drawing/2014/main" id="{E8850F62-1B74-4AD7-9F2E-A5C33FC33659}"/>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60089</xdr:rowOff>
    </xdr:from>
    <xdr:ext cx="469744" cy="259045"/>
    <xdr:sp macro="" textlink="">
      <xdr:nvSpPr>
        <xdr:cNvPr id="533" name="n_1mainValue【消防施設】&#10;一人当たり面積">
          <a:extLst>
            <a:ext uri="{FF2B5EF4-FFF2-40B4-BE49-F238E27FC236}">
              <a16:creationId xmlns:a16="http://schemas.microsoft.com/office/drawing/2014/main" id="{206C9BB8-CB55-427C-A360-048539F3BECD}"/>
            </a:ext>
          </a:extLst>
        </xdr:cNvPr>
        <xdr:cNvSpPr txBox="1"/>
      </xdr:nvSpPr>
      <xdr:spPr>
        <a:xfrm>
          <a:off x="21075727" y="1309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89044</xdr:rowOff>
    </xdr:from>
    <xdr:ext cx="469744" cy="259045"/>
    <xdr:sp macro="" textlink="">
      <xdr:nvSpPr>
        <xdr:cNvPr id="534" name="n_2mainValue【消防施設】&#10;一人当たり面積">
          <a:extLst>
            <a:ext uri="{FF2B5EF4-FFF2-40B4-BE49-F238E27FC236}">
              <a16:creationId xmlns:a16="http://schemas.microsoft.com/office/drawing/2014/main" id="{67C859D4-A5EE-424D-A524-9DD1B02D9F31}"/>
            </a:ext>
          </a:extLst>
        </xdr:cNvPr>
        <xdr:cNvSpPr txBox="1"/>
      </xdr:nvSpPr>
      <xdr:spPr>
        <a:xfrm>
          <a:off x="20199427" y="13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94378</xdr:rowOff>
    </xdr:from>
    <xdr:ext cx="469744" cy="259045"/>
    <xdr:sp macro="" textlink="">
      <xdr:nvSpPr>
        <xdr:cNvPr id="535" name="n_3mainValue【消防施設】&#10;一人当たり面積">
          <a:extLst>
            <a:ext uri="{FF2B5EF4-FFF2-40B4-BE49-F238E27FC236}">
              <a16:creationId xmlns:a16="http://schemas.microsoft.com/office/drawing/2014/main" id="{48ECFD28-CAD6-4135-AF1B-A6E795657199}"/>
            </a:ext>
          </a:extLst>
        </xdr:cNvPr>
        <xdr:cNvSpPr txBox="1"/>
      </xdr:nvSpPr>
      <xdr:spPr>
        <a:xfrm>
          <a:off x="19310427" y="1346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109617</xdr:rowOff>
    </xdr:from>
    <xdr:ext cx="469744" cy="259045"/>
    <xdr:sp macro="" textlink="">
      <xdr:nvSpPr>
        <xdr:cNvPr id="536" name="n_4mainValue【消防施設】&#10;一人当たり面積">
          <a:extLst>
            <a:ext uri="{FF2B5EF4-FFF2-40B4-BE49-F238E27FC236}">
              <a16:creationId xmlns:a16="http://schemas.microsoft.com/office/drawing/2014/main" id="{F1DA648C-34F8-4219-B7E6-904CBABCBF95}"/>
            </a:ext>
          </a:extLst>
        </xdr:cNvPr>
        <xdr:cNvSpPr txBox="1"/>
      </xdr:nvSpPr>
      <xdr:spPr>
        <a:xfrm>
          <a:off x="18421427"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A7F31574-0D7A-4802-9A4C-4855D1E4CF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EC115661-3B12-4740-B52B-BBA81E3DE6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8F8F180C-AE90-4469-8F70-D7F7EE84C7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05BA3BA5-65EA-452C-9C9F-97E8F32CAE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2A90AE5F-7613-482F-BABC-CF9C2BD89A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63A60ECE-EC24-45E0-827C-844D36C21A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A1028284-738C-4F09-8A07-620E573C0C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2F1E0B3A-3FA3-4527-8736-7CA03A85FA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E120E3D7-74E1-41B3-A5AA-3FB10F42D2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4612A6F7-0CA1-464F-B3FE-6A44002BC1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20186530-B373-4D19-8F5E-DAFBA61FE6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9BC720E3-08BB-47EC-8D3B-B48FC13F6EC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07A7B673-3090-4603-BED9-B6A2849101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F4EFD8C1-9D99-4E13-BE3A-99147EC46B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F5997D56-D90C-4774-9F0B-0C8523D27D1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02B78613-43E3-4BA8-B336-61260D622B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440CF254-608B-4861-8DB4-55E0A4A7AA3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9DEABF1B-16E7-45AA-9FE9-82652DA9F2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EF3C01DC-4090-4E19-9BC8-1F36F590A45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2C91C48F-8E1C-408E-8879-D40CA2DC9AE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4E9C9AFC-3AFE-4A9B-94D2-25C79BB21F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EE58C49B-CC4F-424C-8C50-1FCC7885FF0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0C9F5433-44CC-494E-9287-38DD3FB59C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3DF4F6A7-1106-4F3F-8822-AD251BCDA5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3FE149E9-FF06-4167-846D-E9089B4AF8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14B8DC5A-815F-48AD-B6B5-DFD69A4F7DE6}"/>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77C22682-88DB-4A49-AACB-9B0D7CD1870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DF59DD6C-FE8F-4F6E-B5EC-27635FB7DB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1BAC8131-9148-4C4F-89EE-A3B4326C8DCC}"/>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FD489946-BD85-4C81-BC61-AACE45181895}"/>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7" name="【庁舎】&#10;有形固定資産減価償却率平均値テキスト">
          <a:extLst>
            <a:ext uri="{FF2B5EF4-FFF2-40B4-BE49-F238E27FC236}">
              <a16:creationId xmlns:a16="http://schemas.microsoft.com/office/drawing/2014/main" id="{BFBFEAEA-B77E-40B4-B7E7-68CFFD3E80B4}"/>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5D04896F-8BDC-4E89-858E-2E284B79CD8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9" name="フローチャート: 判断 568">
          <a:extLst>
            <a:ext uri="{FF2B5EF4-FFF2-40B4-BE49-F238E27FC236}">
              <a16:creationId xmlns:a16="http://schemas.microsoft.com/office/drawing/2014/main" id="{4344F68F-373E-4932-9D64-D5BB06EAA019}"/>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0" name="フローチャート: 判断 569">
          <a:extLst>
            <a:ext uri="{FF2B5EF4-FFF2-40B4-BE49-F238E27FC236}">
              <a16:creationId xmlns:a16="http://schemas.microsoft.com/office/drawing/2014/main" id="{355322AC-F2F2-4280-83C2-DFFF5DD46628}"/>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1" name="フローチャート: 判断 570">
          <a:extLst>
            <a:ext uri="{FF2B5EF4-FFF2-40B4-BE49-F238E27FC236}">
              <a16:creationId xmlns:a16="http://schemas.microsoft.com/office/drawing/2014/main" id="{7505EC2D-530D-404F-B202-B7C484B0D05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2" name="フローチャート: 判断 571">
          <a:extLst>
            <a:ext uri="{FF2B5EF4-FFF2-40B4-BE49-F238E27FC236}">
              <a16:creationId xmlns:a16="http://schemas.microsoft.com/office/drawing/2014/main" id="{99D7C563-1E5B-41D3-BDC8-17BF8C114DFF}"/>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404C36D-E7FA-42A2-B802-30073E66C6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78C41E1-C1DE-44F0-9B0E-DB0CDB7A2C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B8A0606-AC98-48FE-AF80-D82CBA488D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1431E836-B692-4475-8E56-DAE3E9848A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898CD20-248A-4993-AA27-CB95DAC1D8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169092</xdr:rowOff>
    </xdr:from>
    <xdr:to>
      <xdr:col>85</xdr:col>
      <xdr:colOff>177800</xdr:colOff>
      <xdr:row>103</xdr:row>
      <xdr:rowOff>99242</xdr:rowOff>
    </xdr:to>
    <xdr:sp macro="" textlink="">
      <xdr:nvSpPr>
        <xdr:cNvPr id="578" name="楕円 577">
          <a:extLst>
            <a:ext uri="{FF2B5EF4-FFF2-40B4-BE49-F238E27FC236}">
              <a16:creationId xmlns:a16="http://schemas.microsoft.com/office/drawing/2014/main" id="{C4B2A8E8-7A5E-4AAB-B94E-6F46382FD1C8}"/>
            </a:ext>
          </a:extLst>
        </xdr:cNvPr>
        <xdr:cNvSpPr/>
      </xdr:nvSpPr>
      <xdr:spPr>
        <a:xfrm>
          <a:off x="16268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20519</xdr:rowOff>
    </xdr:from>
    <xdr:ext cx="405111" cy="259045"/>
    <xdr:sp macro="" textlink="">
      <xdr:nvSpPr>
        <xdr:cNvPr id="579" name="【庁舎】&#10;有形固定資産減価償却率該当値テキスト">
          <a:extLst>
            <a:ext uri="{FF2B5EF4-FFF2-40B4-BE49-F238E27FC236}">
              <a16:creationId xmlns:a16="http://schemas.microsoft.com/office/drawing/2014/main" id="{4B687A5A-5A88-4FC7-B45A-BCED4CF56017}"/>
            </a:ext>
          </a:extLst>
        </xdr:cNvPr>
        <xdr:cNvSpPr txBox="1"/>
      </xdr:nvSpPr>
      <xdr:spPr>
        <a:xfrm>
          <a:off x="163576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580" name="楕円 579">
          <a:extLst>
            <a:ext uri="{FF2B5EF4-FFF2-40B4-BE49-F238E27FC236}">
              <a16:creationId xmlns:a16="http://schemas.microsoft.com/office/drawing/2014/main" id="{8BFDC861-AC96-4138-8725-82DA6C83D265}"/>
            </a:ext>
          </a:extLst>
        </xdr:cNvPr>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xdr:rowOff>
    </xdr:from>
    <xdr:to>
      <xdr:col>85</xdr:col>
      <xdr:colOff>127000</xdr:colOff>
      <xdr:row>103</xdr:row>
      <xdr:rowOff>48442</xdr:rowOff>
    </xdr:to>
    <xdr:cxnSp macro="">
      <xdr:nvCxnSpPr>
        <xdr:cNvPr id="581" name="直線コネクタ 580">
          <a:extLst>
            <a:ext uri="{FF2B5EF4-FFF2-40B4-BE49-F238E27FC236}">
              <a16:creationId xmlns:a16="http://schemas.microsoft.com/office/drawing/2014/main" id="{1C1C7D26-B435-438D-8946-06ECA17ACDB3}"/>
            </a:ext>
          </a:extLst>
        </xdr:cNvPr>
        <xdr:cNvCxnSpPr/>
      </xdr:nvCxnSpPr>
      <xdr:spPr>
        <a:xfrm>
          <a:off x="15481300" y="17497152"/>
          <a:ext cx="8382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582" name="楕円 581">
          <a:extLst>
            <a:ext uri="{FF2B5EF4-FFF2-40B4-BE49-F238E27FC236}">
              <a16:creationId xmlns:a16="http://schemas.microsoft.com/office/drawing/2014/main" id="{B135AD5C-364A-4F64-9218-72519047A094}"/>
            </a:ext>
          </a:extLst>
        </xdr:cNvPr>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102</xdr:row>
      <xdr:rowOff>9252</xdr:rowOff>
    </xdr:to>
    <xdr:cxnSp macro="">
      <xdr:nvCxnSpPr>
        <xdr:cNvPr id="583" name="直線コネクタ 582">
          <a:extLst>
            <a:ext uri="{FF2B5EF4-FFF2-40B4-BE49-F238E27FC236}">
              <a16:creationId xmlns:a16="http://schemas.microsoft.com/office/drawing/2014/main" id="{3CE949D8-B74D-4531-B846-36DD0F126E9A}"/>
            </a:ext>
          </a:extLst>
        </xdr:cNvPr>
        <xdr:cNvCxnSpPr/>
      </xdr:nvCxnSpPr>
      <xdr:spPr>
        <a:xfrm>
          <a:off x="14592300" y="1743347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169092</xdr:rowOff>
    </xdr:from>
    <xdr:to>
      <xdr:col>72</xdr:col>
      <xdr:colOff>38100</xdr:colOff>
      <xdr:row>101</xdr:row>
      <xdr:rowOff>99242</xdr:rowOff>
    </xdr:to>
    <xdr:sp macro="" textlink="">
      <xdr:nvSpPr>
        <xdr:cNvPr id="584" name="楕円 583">
          <a:extLst>
            <a:ext uri="{FF2B5EF4-FFF2-40B4-BE49-F238E27FC236}">
              <a16:creationId xmlns:a16="http://schemas.microsoft.com/office/drawing/2014/main" id="{E9F8760E-2F3F-4B24-9029-0007B831D86D}"/>
            </a:ext>
          </a:extLst>
        </xdr:cNvPr>
        <xdr:cNvSpPr/>
      </xdr:nvSpPr>
      <xdr:spPr>
        <a:xfrm>
          <a:off x="13652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48442</xdr:rowOff>
    </xdr:from>
    <xdr:to>
      <xdr:col>76</xdr:col>
      <xdr:colOff>114300</xdr:colOff>
      <xdr:row>101</xdr:row>
      <xdr:rowOff>117021</xdr:rowOff>
    </xdr:to>
    <xdr:cxnSp macro="">
      <xdr:nvCxnSpPr>
        <xdr:cNvPr id="585" name="直線コネクタ 584">
          <a:extLst>
            <a:ext uri="{FF2B5EF4-FFF2-40B4-BE49-F238E27FC236}">
              <a16:creationId xmlns:a16="http://schemas.microsoft.com/office/drawing/2014/main" id="{6F38B206-E0B3-44A8-8CF3-1ED8AB96AD1F}"/>
            </a:ext>
          </a:extLst>
        </xdr:cNvPr>
        <xdr:cNvCxnSpPr/>
      </xdr:nvCxnSpPr>
      <xdr:spPr>
        <a:xfrm>
          <a:off x="13703300" y="173648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100512</xdr:rowOff>
    </xdr:from>
    <xdr:to>
      <xdr:col>67</xdr:col>
      <xdr:colOff>101600</xdr:colOff>
      <xdr:row>101</xdr:row>
      <xdr:rowOff>30662</xdr:rowOff>
    </xdr:to>
    <xdr:sp macro="" textlink="">
      <xdr:nvSpPr>
        <xdr:cNvPr id="586" name="楕円 585">
          <a:extLst>
            <a:ext uri="{FF2B5EF4-FFF2-40B4-BE49-F238E27FC236}">
              <a16:creationId xmlns:a16="http://schemas.microsoft.com/office/drawing/2014/main" id="{C88EE70A-8156-41EC-9259-40351BE6E037}"/>
            </a:ext>
          </a:extLst>
        </xdr:cNvPr>
        <xdr:cNvSpPr/>
      </xdr:nvSpPr>
      <xdr:spPr>
        <a:xfrm>
          <a:off x="12763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151312</xdr:rowOff>
    </xdr:from>
    <xdr:to>
      <xdr:col>71</xdr:col>
      <xdr:colOff>177800</xdr:colOff>
      <xdr:row>101</xdr:row>
      <xdr:rowOff>48442</xdr:rowOff>
    </xdr:to>
    <xdr:cxnSp macro="">
      <xdr:nvCxnSpPr>
        <xdr:cNvPr id="587" name="直線コネクタ 586">
          <a:extLst>
            <a:ext uri="{FF2B5EF4-FFF2-40B4-BE49-F238E27FC236}">
              <a16:creationId xmlns:a16="http://schemas.microsoft.com/office/drawing/2014/main" id="{7C4A174E-F0EB-42F3-80FF-9E0EF6E72CFA}"/>
            </a:ext>
          </a:extLst>
        </xdr:cNvPr>
        <xdr:cNvCxnSpPr/>
      </xdr:nvCxnSpPr>
      <xdr:spPr>
        <a:xfrm>
          <a:off x="12814300" y="17296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88" name="n_1aveValue【庁舎】&#10;有形固定資産減価償却率">
          <a:extLst>
            <a:ext uri="{FF2B5EF4-FFF2-40B4-BE49-F238E27FC236}">
              <a16:creationId xmlns:a16="http://schemas.microsoft.com/office/drawing/2014/main" id="{5D43CA46-0367-4C03-9D48-79522A297D5B}"/>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589" name="n_2aveValue【庁舎】&#10;有形固定資産減価償却率">
          <a:extLst>
            <a:ext uri="{FF2B5EF4-FFF2-40B4-BE49-F238E27FC236}">
              <a16:creationId xmlns:a16="http://schemas.microsoft.com/office/drawing/2014/main" id="{28FF26E1-B0C8-4C7D-A620-60DD971B9505}"/>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590" name="n_3aveValue【庁舎】&#10;有形固定資産減価償却率">
          <a:extLst>
            <a:ext uri="{FF2B5EF4-FFF2-40B4-BE49-F238E27FC236}">
              <a16:creationId xmlns:a16="http://schemas.microsoft.com/office/drawing/2014/main" id="{B789E948-9692-45B5-AC3A-925AD3CAFC70}"/>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591" name="n_4aveValue【庁舎】&#10;有形固定資産減価償却率">
          <a:extLst>
            <a:ext uri="{FF2B5EF4-FFF2-40B4-BE49-F238E27FC236}">
              <a16:creationId xmlns:a16="http://schemas.microsoft.com/office/drawing/2014/main" id="{FA07CF40-D6D7-4C06-A631-DF0B68CC0D63}"/>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76579</xdr:rowOff>
    </xdr:from>
    <xdr:ext cx="405111" cy="259045"/>
    <xdr:sp macro="" textlink="">
      <xdr:nvSpPr>
        <xdr:cNvPr id="592" name="n_1mainValue【庁舎】&#10;有形固定資産減価償却率">
          <a:extLst>
            <a:ext uri="{FF2B5EF4-FFF2-40B4-BE49-F238E27FC236}">
              <a16:creationId xmlns:a16="http://schemas.microsoft.com/office/drawing/2014/main" id="{EE4D8179-9EBC-4BAD-99CF-A16491018875}"/>
            </a:ext>
          </a:extLst>
        </xdr:cNvPr>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593" name="n_2mainValue【庁舎】&#10;有形固定資産減価償却率">
          <a:extLst>
            <a:ext uri="{FF2B5EF4-FFF2-40B4-BE49-F238E27FC236}">
              <a16:creationId xmlns:a16="http://schemas.microsoft.com/office/drawing/2014/main" id="{FDCF5257-A7A0-4512-BD8D-A23325628433}"/>
            </a:ext>
          </a:extLst>
        </xdr:cNvPr>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115769</xdr:rowOff>
    </xdr:from>
    <xdr:ext cx="405111" cy="259045"/>
    <xdr:sp macro="" textlink="">
      <xdr:nvSpPr>
        <xdr:cNvPr id="594" name="n_3mainValue【庁舎】&#10;有形固定資産減価償却率">
          <a:extLst>
            <a:ext uri="{FF2B5EF4-FFF2-40B4-BE49-F238E27FC236}">
              <a16:creationId xmlns:a16="http://schemas.microsoft.com/office/drawing/2014/main" id="{B9C4337C-45DF-4FD3-A0A2-0F6061B24241}"/>
            </a:ext>
          </a:extLst>
        </xdr:cNvPr>
        <xdr:cNvSpPr txBox="1"/>
      </xdr:nvSpPr>
      <xdr:spPr>
        <a:xfrm>
          <a:off x="13500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47189</xdr:rowOff>
    </xdr:from>
    <xdr:ext cx="405111" cy="259045"/>
    <xdr:sp macro="" textlink="">
      <xdr:nvSpPr>
        <xdr:cNvPr id="595" name="n_4mainValue【庁舎】&#10;有形固定資産減価償却率">
          <a:extLst>
            <a:ext uri="{FF2B5EF4-FFF2-40B4-BE49-F238E27FC236}">
              <a16:creationId xmlns:a16="http://schemas.microsoft.com/office/drawing/2014/main" id="{F8B3E7C8-C6F1-4633-80ED-AD86809E2A2E}"/>
            </a:ext>
          </a:extLst>
        </xdr:cNvPr>
        <xdr:cNvSpPr txBox="1"/>
      </xdr:nvSpPr>
      <xdr:spPr>
        <a:xfrm>
          <a:off x="12611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B3F0E06B-2A46-42BA-8551-22FFCC33B3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D0A0A641-506E-4D06-848D-CB12B2B543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E3C707A6-755F-42DB-8F0D-85BD3FB990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15B08785-2260-429A-9E0F-23DB58E125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17FB7419-DF27-418A-9574-DD0FE14262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685B0EE7-2517-47AB-816B-50C1C13320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4FCDC028-BCA2-4C15-99A3-380CB93C55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B0D31DA5-83BC-497F-998C-385A0D2078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15F60C26-CC1C-47EC-BE86-AEF3DAC423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082468C9-C14C-4724-BB71-3A1C364F6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A0687FE4-D819-4005-AF9A-10DC2A1072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CA1A1763-EBA1-4BA3-B892-EE3F278D5C2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1540023F-2082-4147-8D62-1B8C989FD71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FDBD4348-F6E6-416F-8C35-1BF5E5152A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06CDA5BC-79B4-40FA-A34D-CD8F50ACA7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8EC54E25-636F-4086-B655-50765024DE2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BB7CB5B9-B5D1-4734-88EB-96D03ACAE7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D797C60A-ABF0-42C3-8FED-88EC82F1361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AF3FC845-9E77-466D-9529-4586DF4649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777FD947-766A-4C2F-BB27-BFA0A38A449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A2ECC193-7DB7-44F6-80DA-591AC7EF79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A4EC6344-9678-44D9-8768-B7252369F25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B9811606-683D-40C9-A8CF-E21EECFDC9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4FB15E2A-5B8E-487B-9C95-932D32F054F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ACC433EF-E534-48F0-BEAC-8E0FCD40B5B3}"/>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58912419-14F9-4D3D-818C-CBAFB38DE59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0694DDE3-E1A8-4A66-A929-949AFDE6E8F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4EE89E5A-6966-46DA-A540-83DBF9026C67}"/>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4" name="【庁舎】&#10;一人当たり面積平均値テキスト">
          <a:extLst>
            <a:ext uri="{FF2B5EF4-FFF2-40B4-BE49-F238E27FC236}">
              <a16:creationId xmlns:a16="http://schemas.microsoft.com/office/drawing/2014/main" id="{C2C22DAE-5FE0-432C-B9C7-947A32C5423A}"/>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8B798057-17C9-46A8-AEF6-655FB8D12443}"/>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6" name="フローチャート: 判断 625">
          <a:extLst>
            <a:ext uri="{FF2B5EF4-FFF2-40B4-BE49-F238E27FC236}">
              <a16:creationId xmlns:a16="http://schemas.microsoft.com/office/drawing/2014/main" id="{83110B1F-6998-493B-8F0B-684F909B04C4}"/>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7" name="フローチャート: 判断 626">
          <a:extLst>
            <a:ext uri="{FF2B5EF4-FFF2-40B4-BE49-F238E27FC236}">
              <a16:creationId xmlns:a16="http://schemas.microsoft.com/office/drawing/2014/main" id="{928389E3-42B4-40BE-BC42-9763E909A137}"/>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8" name="フローチャート: 判断 627">
          <a:extLst>
            <a:ext uri="{FF2B5EF4-FFF2-40B4-BE49-F238E27FC236}">
              <a16:creationId xmlns:a16="http://schemas.microsoft.com/office/drawing/2014/main" id="{14D24513-AE2D-4FFD-BBB5-D805845F33C0}"/>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9" name="フローチャート: 判断 628">
          <a:extLst>
            <a:ext uri="{FF2B5EF4-FFF2-40B4-BE49-F238E27FC236}">
              <a16:creationId xmlns:a16="http://schemas.microsoft.com/office/drawing/2014/main" id="{3FF84089-AFB4-4585-92EA-C4688D7225BB}"/>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990071B5-0355-42F3-83CF-4930AB079A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21A444E-32DA-452B-8991-CF2C286192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2F9957C-B597-4672-9ABE-064BF4997D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C671480-85BF-4BEB-84B5-7DCDADDEE4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06D05A1-AED6-4173-B061-7EEB4079A1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102615</xdr:rowOff>
    </xdr:from>
    <xdr:to>
      <xdr:col>116</xdr:col>
      <xdr:colOff>114300</xdr:colOff>
      <xdr:row>107</xdr:row>
      <xdr:rowOff>32765</xdr:rowOff>
    </xdr:to>
    <xdr:sp macro="" textlink="">
      <xdr:nvSpPr>
        <xdr:cNvPr id="635" name="楕円 634">
          <a:extLst>
            <a:ext uri="{FF2B5EF4-FFF2-40B4-BE49-F238E27FC236}">
              <a16:creationId xmlns:a16="http://schemas.microsoft.com/office/drawing/2014/main" id="{29301BD4-3008-40EC-A905-A680F7B8E680}"/>
            </a:ext>
          </a:extLst>
        </xdr:cNvPr>
        <xdr:cNvSpPr/>
      </xdr:nvSpPr>
      <xdr:spPr>
        <a:xfrm>
          <a:off x="22110700" y="182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125492</xdr:rowOff>
    </xdr:from>
    <xdr:ext cx="469744" cy="259045"/>
    <xdr:sp macro="" textlink="">
      <xdr:nvSpPr>
        <xdr:cNvPr id="636" name="【庁舎】&#10;一人当たり面積該当値テキスト">
          <a:extLst>
            <a:ext uri="{FF2B5EF4-FFF2-40B4-BE49-F238E27FC236}">
              <a16:creationId xmlns:a16="http://schemas.microsoft.com/office/drawing/2014/main" id="{93B80830-D22D-427C-B1D4-CC03C4D57E11}"/>
            </a:ext>
          </a:extLst>
        </xdr:cNvPr>
        <xdr:cNvSpPr txBox="1"/>
      </xdr:nvSpPr>
      <xdr:spPr>
        <a:xfrm>
          <a:off x="22199600" y="181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115697</xdr:rowOff>
    </xdr:from>
    <xdr:to>
      <xdr:col>112</xdr:col>
      <xdr:colOff>38100</xdr:colOff>
      <xdr:row>107</xdr:row>
      <xdr:rowOff>45847</xdr:rowOff>
    </xdr:to>
    <xdr:sp macro="" textlink="">
      <xdr:nvSpPr>
        <xdr:cNvPr id="637" name="楕円 636">
          <a:extLst>
            <a:ext uri="{FF2B5EF4-FFF2-40B4-BE49-F238E27FC236}">
              <a16:creationId xmlns:a16="http://schemas.microsoft.com/office/drawing/2014/main" id="{48F033C1-539B-447D-8767-607382EAFD0F}"/>
            </a:ext>
          </a:extLst>
        </xdr:cNvPr>
        <xdr:cNvSpPr/>
      </xdr:nvSpPr>
      <xdr:spPr>
        <a:xfrm>
          <a:off x="21272500" y="182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153415</xdr:rowOff>
    </xdr:from>
    <xdr:to>
      <xdr:col>116</xdr:col>
      <xdr:colOff>63500</xdr:colOff>
      <xdr:row>106</xdr:row>
      <xdr:rowOff>166497</xdr:rowOff>
    </xdr:to>
    <xdr:cxnSp macro="">
      <xdr:nvCxnSpPr>
        <xdr:cNvPr id="638" name="直線コネクタ 637">
          <a:extLst>
            <a:ext uri="{FF2B5EF4-FFF2-40B4-BE49-F238E27FC236}">
              <a16:creationId xmlns:a16="http://schemas.microsoft.com/office/drawing/2014/main" id="{5DEA18C8-4292-4AEC-BFEE-C047392764C3}"/>
            </a:ext>
          </a:extLst>
        </xdr:cNvPr>
        <xdr:cNvCxnSpPr/>
      </xdr:nvCxnSpPr>
      <xdr:spPr>
        <a:xfrm flipV="1">
          <a:off x="21323300" y="18327115"/>
          <a:ext cx="8382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90043</xdr:rowOff>
    </xdr:from>
    <xdr:to>
      <xdr:col>107</xdr:col>
      <xdr:colOff>101600</xdr:colOff>
      <xdr:row>108</xdr:row>
      <xdr:rowOff>20193</xdr:rowOff>
    </xdr:to>
    <xdr:sp macro="" textlink="">
      <xdr:nvSpPr>
        <xdr:cNvPr id="639" name="楕円 638">
          <a:extLst>
            <a:ext uri="{FF2B5EF4-FFF2-40B4-BE49-F238E27FC236}">
              <a16:creationId xmlns:a16="http://schemas.microsoft.com/office/drawing/2014/main" id="{55D5F02A-54CF-4606-A698-CA04771884CD}"/>
            </a:ext>
          </a:extLst>
        </xdr:cNvPr>
        <xdr:cNvSpPr/>
      </xdr:nvSpPr>
      <xdr:spPr>
        <a:xfrm>
          <a:off x="20383500" y="184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166497</xdr:rowOff>
    </xdr:from>
    <xdr:to>
      <xdr:col>111</xdr:col>
      <xdr:colOff>177800</xdr:colOff>
      <xdr:row>107</xdr:row>
      <xdr:rowOff>140843</xdr:rowOff>
    </xdr:to>
    <xdr:cxnSp macro="">
      <xdr:nvCxnSpPr>
        <xdr:cNvPr id="640" name="直線コネクタ 639">
          <a:extLst>
            <a:ext uri="{FF2B5EF4-FFF2-40B4-BE49-F238E27FC236}">
              <a16:creationId xmlns:a16="http://schemas.microsoft.com/office/drawing/2014/main" id="{ACFD87DD-ED87-4C45-BFB9-D459B162E937}"/>
            </a:ext>
          </a:extLst>
        </xdr:cNvPr>
        <xdr:cNvCxnSpPr/>
      </xdr:nvCxnSpPr>
      <xdr:spPr>
        <a:xfrm flipV="1">
          <a:off x="20434300" y="18340197"/>
          <a:ext cx="8890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121665</xdr:rowOff>
    </xdr:from>
    <xdr:to>
      <xdr:col>102</xdr:col>
      <xdr:colOff>165100</xdr:colOff>
      <xdr:row>107</xdr:row>
      <xdr:rowOff>51815</xdr:rowOff>
    </xdr:to>
    <xdr:sp macro="" textlink="">
      <xdr:nvSpPr>
        <xdr:cNvPr id="641" name="楕円 640">
          <a:extLst>
            <a:ext uri="{FF2B5EF4-FFF2-40B4-BE49-F238E27FC236}">
              <a16:creationId xmlns:a16="http://schemas.microsoft.com/office/drawing/2014/main" id="{77D2C580-DDF5-4CFC-AF46-E369C297D65E}"/>
            </a:ext>
          </a:extLst>
        </xdr:cNvPr>
        <xdr:cNvSpPr/>
      </xdr:nvSpPr>
      <xdr:spPr>
        <a:xfrm>
          <a:off x="19494500" y="18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1015</xdr:rowOff>
    </xdr:from>
    <xdr:to>
      <xdr:col>107</xdr:col>
      <xdr:colOff>50800</xdr:colOff>
      <xdr:row>107</xdr:row>
      <xdr:rowOff>140843</xdr:rowOff>
    </xdr:to>
    <xdr:cxnSp macro="">
      <xdr:nvCxnSpPr>
        <xdr:cNvPr id="642" name="直線コネクタ 641">
          <a:extLst>
            <a:ext uri="{FF2B5EF4-FFF2-40B4-BE49-F238E27FC236}">
              <a16:creationId xmlns:a16="http://schemas.microsoft.com/office/drawing/2014/main" id="{201DB79F-403E-467B-819C-EF30090BCFA6}"/>
            </a:ext>
          </a:extLst>
        </xdr:cNvPr>
        <xdr:cNvCxnSpPr/>
      </xdr:nvCxnSpPr>
      <xdr:spPr>
        <a:xfrm>
          <a:off x="19545300" y="18346165"/>
          <a:ext cx="889000" cy="1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643" name="楕円 642">
          <a:extLst>
            <a:ext uri="{FF2B5EF4-FFF2-40B4-BE49-F238E27FC236}">
              <a16:creationId xmlns:a16="http://schemas.microsoft.com/office/drawing/2014/main" id="{650B9CF8-0DFB-4BAA-A687-80573D4BCD99}"/>
            </a:ext>
          </a:extLst>
        </xdr:cNvPr>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1015</xdr:rowOff>
    </xdr:from>
    <xdr:to>
      <xdr:col>102</xdr:col>
      <xdr:colOff>114300</xdr:colOff>
      <xdr:row>107</xdr:row>
      <xdr:rowOff>5335</xdr:rowOff>
    </xdr:to>
    <xdr:cxnSp macro="">
      <xdr:nvCxnSpPr>
        <xdr:cNvPr id="644" name="直線コネクタ 643">
          <a:extLst>
            <a:ext uri="{FF2B5EF4-FFF2-40B4-BE49-F238E27FC236}">
              <a16:creationId xmlns:a16="http://schemas.microsoft.com/office/drawing/2014/main" id="{ED0EE863-DB87-4DB8-B8F3-30A3AC32C090}"/>
            </a:ext>
          </a:extLst>
        </xdr:cNvPr>
        <xdr:cNvCxnSpPr/>
      </xdr:nvCxnSpPr>
      <xdr:spPr>
        <a:xfrm flipV="1">
          <a:off x="18656300" y="18346165"/>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5" name="n_1aveValue【庁舎】&#10;一人当たり面積">
          <a:extLst>
            <a:ext uri="{FF2B5EF4-FFF2-40B4-BE49-F238E27FC236}">
              <a16:creationId xmlns:a16="http://schemas.microsoft.com/office/drawing/2014/main" id="{C93518CD-FA87-4AD5-9BA0-0FBD9C90FF6C}"/>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6" name="n_2aveValue【庁舎】&#10;一人当たり面積">
          <a:extLst>
            <a:ext uri="{FF2B5EF4-FFF2-40B4-BE49-F238E27FC236}">
              <a16:creationId xmlns:a16="http://schemas.microsoft.com/office/drawing/2014/main" id="{8CC27E01-60F2-415D-953F-1094CB765EBE}"/>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7" name="n_3aveValue【庁舎】&#10;一人当たり面積">
          <a:extLst>
            <a:ext uri="{FF2B5EF4-FFF2-40B4-BE49-F238E27FC236}">
              <a16:creationId xmlns:a16="http://schemas.microsoft.com/office/drawing/2014/main" id="{823516DE-FA51-40EF-9300-972F9845F60D}"/>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8" name="n_4aveValue【庁舎】&#10;一人当たり面積">
          <a:extLst>
            <a:ext uri="{FF2B5EF4-FFF2-40B4-BE49-F238E27FC236}">
              <a16:creationId xmlns:a16="http://schemas.microsoft.com/office/drawing/2014/main" id="{246CEE23-85CD-4B34-93FE-7BB8CF4531FC}"/>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62374</xdr:rowOff>
    </xdr:from>
    <xdr:ext cx="469744" cy="259045"/>
    <xdr:sp macro="" textlink="">
      <xdr:nvSpPr>
        <xdr:cNvPr id="649" name="n_1mainValue【庁舎】&#10;一人当たり面積">
          <a:extLst>
            <a:ext uri="{FF2B5EF4-FFF2-40B4-BE49-F238E27FC236}">
              <a16:creationId xmlns:a16="http://schemas.microsoft.com/office/drawing/2014/main" id="{7813BED6-66ED-4754-BEBC-232638C15833}"/>
            </a:ext>
          </a:extLst>
        </xdr:cNvPr>
        <xdr:cNvSpPr txBox="1"/>
      </xdr:nvSpPr>
      <xdr:spPr>
        <a:xfrm>
          <a:off x="21075727" y="180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36720</xdr:rowOff>
    </xdr:from>
    <xdr:ext cx="469744" cy="259045"/>
    <xdr:sp macro="" textlink="">
      <xdr:nvSpPr>
        <xdr:cNvPr id="650" name="n_2mainValue【庁舎】&#10;一人当たり面積">
          <a:extLst>
            <a:ext uri="{FF2B5EF4-FFF2-40B4-BE49-F238E27FC236}">
              <a16:creationId xmlns:a16="http://schemas.microsoft.com/office/drawing/2014/main" id="{B32F73AE-D7FD-4716-9407-CC6A023F6DD9}"/>
            </a:ext>
          </a:extLst>
        </xdr:cNvPr>
        <xdr:cNvSpPr txBox="1"/>
      </xdr:nvSpPr>
      <xdr:spPr>
        <a:xfrm>
          <a:off x="20199427" y="182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68342</xdr:rowOff>
    </xdr:from>
    <xdr:ext cx="469744" cy="259045"/>
    <xdr:sp macro="" textlink="">
      <xdr:nvSpPr>
        <xdr:cNvPr id="651" name="n_3mainValue【庁舎】&#10;一人当たり面積">
          <a:extLst>
            <a:ext uri="{FF2B5EF4-FFF2-40B4-BE49-F238E27FC236}">
              <a16:creationId xmlns:a16="http://schemas.microsoft.com/office/drawing/2014/main" id="{7A552082-D928-4DA8-95CB-919AA2A99421}"/>
            </a:ext>
          </a:extLst>
        </xdr:cNvPr>
        <xdr:cNvSpPr txBox="1"/>
      </xdr:nvSpPr>
      <xdr:spPr>
        <a:xfrm>
          <a:off x="19310427" y="180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72662</xdr:rowOff>
    </xdr:from>
    <xdr:ext cx="469744" cy="259045"/>
    <xdr:sp macro="" textlink="">
      <xdr:nvSpPr>
        <xdr:cNvPr id="652" name="n_4mainValue【庁舎】&#10;一人当たり面積">
          <a:extLst>
            <a:ext uri="{FF2B5EF4-FFF2-40B4-BE49-F238E27FC236}">
              <a16:creationId xmlns:a16="http://schemas.microsoft.com/office/drawing/2014/main" id="{4DD91C31-FD19-427F-82DA-6C2AB32481DB}"/>
            </a:ext>
          </a:extLst>
        </xdr:cNvPr>
        <xdr:cNvSpPr txBox="1"/>
      </xdr:nvSpPr>
      <xdr:spPr>
        <a:xfrm>
          <a:off x="184214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5FD5C660-8472-473B-B7BD-25F193E3A7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816CE214-9A1A-4B7F-96C2-68F2FC9D94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C140E122-579B-4D4E-AE1F-95A67971E4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当村は例年、一般廃棄物処理施設を除くいずれの施設においても一人当たり面積が類似団体に比べ大きいことが特徴である。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その中でも特に体育館・プールについては利用状況や施設の状況をみて、今後施設の統廃合を検討していくが、体育館については災害時の観光客の避難施設としても活用もあるので</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統廃合は慎重に行う。また消防施設については類似団体にくらべ防火水槽等の消防施設が整備されている事がわかる。これは山間部で水源の確保が難しい集落も多いためで、今後更</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新等をおこない村民の安心安全の為に維持をしていく。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28</xdr:col>
      <xdr:colOff>196850</xdr:colOff>
      <xdr:row>35</xdr:row>
      <xdr:rowOff>95250</xdr:rowOff>
    </xdr:from>
    <xdr:to>
      <xdr:col>56</xdr:col>
      <xdr:colOff>107950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06425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昨年度から引き続き、人口の減少や全国平均を上回る高齢化率（令和２年度末</a:t>
          </a:r>
          <a:r>
            <a:rPr kumimoji="1" lang="en-US" altLang="ja-JP" sz="800">
              <a:latin typeface="ＭＳ Ｐゴシック" panose="020B0600070205080204" pitchFamily="50" charset="-128"/>
              <a:ea typeface="ＭＳ Ｐゴシック" panose="020B0600070205080204" pitchFamily="50" charset="-128"/>
            </a:rPr>
            <a:t>46.5</a:t>
          </a:r>
          <a:r>
            <a:rPr kumimoji="1" lang="ja-JP" altLang="en-US" sz="800">
              <a:latin typeface="ＭＳ Ｐゴシック" panose="020B0600070205080204" pitchFamily="50" charset="-128"/>
              <a:ea typeface="ＭＳ Ｐゴシック" panose="020B0600070205080204" pitchFamily="50" charset="-128"/>
            </a:rPr>
            <a:t>％）に加え、伝統産業の衰退、基幹産業が弱いことで財政基盤が非常に弱く、財政力は類似団体より</a:t>
          </a:r>
          <a:r>
            <a:rPr kumimoji="1" lang="en-US" altLang="ja-JP" sz="800">
              <a:latin typeface="ＭＳ Ｐゴシック" panose="020B0600070205080204" pitchFamily="50" charset="-128"/>
              <a:ea typeface="ＭＳ Ｐゴシック" panose="020B0600070205080204" pitchFamily="50" charset="-128"/>
            </a:rPr>
            <a:t>0.12</a:t>
          </a:r>
          <a:r>
            <a:rPr kumimoji="1" lang="ja-JP" altLang="en-US" sz="800">
              <a:latin typeface="ＭＳ Ｐゴシック" panose="020B0600070205080204" pitchFamily="50" charset="-128"/>
              <a:ea typeface="ＭＳ Ｐゴシック" panose="020B0600070205080204" pitchFamily="50" charset="-128"/>
            </a:rPr>
            <a:t>ポイント下回っている。とくに人口減少は顕著で長期的視点で見た場合村の過疎化は今後急激に進んでいくと考えられる。　　</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そこで今後も現状のままでは少子高齢化や人口減少がすすみ地方税収の伸びは期待できないので、昨年度策定した第五次小菅村総合計画に基づき、既存の産業の活性化策や新たな産業の発掘、源流親子留学に移住定住施策をさらに進めることで村内企業の活性化や生産人口比率の向上をおこない、財政力の強化に努めていく。また現在コロナ過が落ちつきつつある状況状況から当村の主力事業である観光事業へ再度力をいれていき村内の経済業況を活性化も同時におこなっていく。</a:t>
          </a:r>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9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28122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今年度は昨年度に平成初期におこなった事業のの償還がいくつか完了したことで、経常収支比率は昨年度より若干下がった。また本比率は類似団体の平均よりも４．２ポイント下回っている状況である。しかし今後は村所有の温泉施設の改良工事や水道の耐震化事業などの償還が始まるため、経常収支比率はゆるやかに上昇していくことが見込まれる。よって今後は財政規模に適した起債の発行に努め、事業については起債発行に頼らない民間主導の手法など新た事業の実施をはかっていく。</a:t>
          </a:r>
          <a:endParaRPr kumimoji="1" lang="en-US" altLang="ja-JP" sz="8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159544</xdr:rowOff>
    </xdr:from>
    <xdr:to>
      <xdr:col>23</xdr:col>
      <xdr:colOff>133350</xdr:colOff>
      <xdr:row>64</xdr:row>
      <xdr:rowOff>126841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60894"/>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126841</xdr:rowOff>
    </xdr:from>
    <xdr:to>
      <xdr:col>19</xdr:col>
      <xdr:colOff>133350</xdr:colOff>
      <xdr:row>64</xdr:row>
      <xdr:rowOff>166053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099641"/>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48419</xdr:rowOff>
    </xdr:from>
    <xdr:to>
      <xdr:col>15</xdr:col>
      <xdr:colOff>82550</xdr:colOff>
      <xdr:row>64</xdr:row>
      <xdr:rowOff>166053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021219"/>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24288</xdr:rowOff>
    </xdr:from>
    <xdr:to>
      <xdr:col>11</xdr:col>
      <xdr:colOff>31750</xdr:colOff>
      <xdr:row>64</xdr:row>
      <xdr:rowOff>48419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970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108744</xdr:rowOff>
    </xdr:from>
    <xdr:to>
      <xdr:col>23</xdr:col>
      <xdr:colOff>184150</xdr:colOff>
      <xdr:row>64</xdr:row>
      <xdr:rowOff>38894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125271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76041</xdr:rowOff>
    </xdr:from>
    <xdr:to>
      <xdr:col>19</xdr:col>
      <xdr:colOff>184150</xdr:colOff>
      <xdr:row>65</xdr:row>
      <xdr:rowOff>6191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16368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1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55580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5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169069</xdr:rowOff>
    </xdr:from>
    <xdr:to>
      <xdr:col>11</xdr:col>
      <xdr:colOff>82550</xdr:colOff>
      <xdr:row>64</xdr:row>
      <xdr:rowOff>99219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109396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3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144938</xdr:rowOff>
    </xdr:from>
    <xdr:to>
      <xdr:col>7</xdr:col>
      <xdr:colOff>31750</xdr:colOff>
      <xdr:row>64</xdr:row>
      <xdr:rowOff>75088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85265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1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人件費・物件費は例年、類似団体を上回っているが、今年度はさらに上昇し２７２</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１６９円上回る結果となった。</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本村は、過疎対策に重点を置き、地域おこし協力隊事業や集落支援員事業、源流大学等のソフト事業を積極的に導入している結果、人件費、物件費が類似団体よりも高い数字になってしまっている。今後については令和４年度より地方創生事業も開始されさらに上昇する見込みであるので、適正な予算執行をおこない、抑制に努めていく。</a:t>
          </a:r>
          <a:endParaRPr kumimoji="1" lang="en-US" altLang="ja-JP" sz="8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145591</xdr:rowOff>
    </xdr:from>
    <xdr:to>
      <xdr:col>23</xdr:col>
      <xdr:colOff>133350</xdr:colOff>
      <xdr:row>83</xdr:row>
      <xdr:rowOff>25947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4491"/>
          <a:ext cx="8382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145591</xdr:rowOff>
    </xdr:from>
    <xdr:to>
      <xdr:col>19</xdr:col>
      <xdr:colOff>133350</xdr:colOff>
      <xdr:row>82</xdr:row>
      <xdr:rowOff>159596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04491"/>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140089</xdr:rowOff>
    </xdr:from>
    <xdr:to>
      <xdr:col>15</xdr:col>
      <xdr:colOff>82550</xdr:colOff>
      <xdr:row>82</xdr:row>
      <xdr:rowOff>159596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898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140089</xdr:rowOff>
    </xdr:from>
    <xdr:to>
      <xdr:col>11</xdr:col>
      <xdr:colOff>31750</xdr:colOff>
      <xdr:row>83</xdr:row>
      <xdr:rowOff>10243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98989"/>
          <a:ext cx="889000" cy="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146597</xdr:rowOff>
    </xdr:from>
    <xdr:to>
      <xdr:col>23</xdr:col>
      <xdr:colOff>184150</xdr:colOff>
      <xdr:row>83</xdr:row>
      <xdr:rowOff>76747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118674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94791</xdr:rowOff>
    </xdr:from>
    <xdr:to>
      <xdr:col>19</xdr:col>
      <xdr:colOff>184150</xdr:colOff>
      <xdr:row>83</xdr:row>
      <xdr:rowOff>24941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108796</xdr:rowOff>
    </xdr:from>
    <xdr:to>
      <xdr:col>15</xdr:col>
      <xdr:colOff>133350</xdr:colOff>
      <xdr:row>83</xdr:row>
      <xdr:rowOff>38946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23723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89289</xdr:rowOff>
    </xdr:from>
    <xdr:to>
      <xdr:col>11</xdr:col>
      <xdr:colOff>82550</xdr:colOff>
      <xdr:row>83</xdr:row>
      <xdr:rowOff>19439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3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130893</xdr:rowOff>
    </xdr:from>
    <xdr:to>
      <xdr:col>7</xdr:col>
      <xdr:colOff>31750</xdr:colOff>
      <xdr:row>83</xdr:row>
      <xdr:rowOff>61043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7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職員の早期退職等</a:t>
          </a:r>
          <a:r>
            <a:rPr kumimoji="1" lang="ja-JP" altLang="en-US" sz="800">
              <a:solidFill>
                <a:schemeClr val="dk1"/>
              </a:solidFill>
              <a:effectLst/>
              <a:latin typeface="+mn-lt"/>
              <a:ea typeface="+mn-ea"/>
              <a:cs typeface="+mn-cs"/>
            </a:rPr>
            <a:t>が減ったことで</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昨年度と同じ数値となった。だが昨年度同様に</a:t>
          </a:r>
          <a:r>
            <a:rPr kumimoji="1" lang="ja-JP" altLang="ja-JP" sz="800">
              <a:solidFill>
                <a:schemeClr val="dk1"/>
              </a:solidFill>
              <a:effectLst/>
              <a:latin typeface="+mn-lt"/>
              <a:ea typeface="+mn-ea"/>
              <a:cs typeface="+mn-cs"/>
            </a:rPr>
            <a:t>類似団体と比較すると</a:t>
          </a:r>
          <a:r>
            <a:rPr kumimoji="1" lang="en-US" altLang="ja-JP" sz="800">
              <a:solidFill>
                <a:schemeClr val="dk1"/>
              </a:solidFill>
              <a:effectLst/>
              <a:latin typeface="+mn-lt"/>
              <a:ea typeface="+mn-ea"/>
              <a:cs typeface="+mn-cs"/>
            </a:rPr>
            <a:t>4.7</a:t>
          </a:r>
          <a:r>
            <a:rPr kumimoji="1" lang="ja-JP" altLang="ja-JP" sz="800">
              <a:solidFill>
                <a:schemeClr val="dk1"/>
              </a:solidFill>
              <a:effectLst/>
              <a:latin typeface="+mn-lt"/>
              <a:ea typeface="+mn-ea"/>
              <a:cs typeface="+mn-cs"/>
            </a:rPr>
            <a:t>ポイント下回っており、その差は昨年度より</a:t>
          </a:r>
          <a:r>
            <a:rPr kumimoji="1" lang="ja-JP" altLang="en-US" sz="800">
              <a:solidFill>
                <a:schemeClr val="dk1"/>
              </a:solidFill>
              <a:effectLst/>
              <a:latin typeface="+mn-lt"/>
              <a:ea typeface="+mn-ea"/>
              <a:cs typeface="+mn-cs"/>
            </a:rPr>
            <a:t>広がっている。</a:t>
          </a:r>
          <a:r>
            <a:rPr kumimoji="1" lang="ja-JP" altLang="ja-JP" sz="800">
              <a:solidFill>
                <a:schemeClr val="dk1"/>
              </a:solidFill>
              <a:effectLst/>
              <a:latin typeface="+mn-lt"/>
              <a:ea typeface="+mn-ea"/>
              <a:cs typeface="+mn-cs"/>
            </a:rPr>
            <a:t>今後も地域民間企業との整合性を図りながら、類似団体との格差をなるべく少なくするように努力していく。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85</xdr:row>
      <xdr:rowOff>25718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989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86</xdr:row>
      <xdr:rowOff>47307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98968"/>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23177</xdr:rowOff>
    </xdr:from>
    <xdr:to>
      <xdr:col>72</xdr:col>
      <xdr:colOff>203200</xdr:colOff>
      <xdr:row>86</xdr:row>
      <xdr:rowOff>47307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86</xdr:row>
      <xdr:rowOff>23177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96414"/>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146368</xdr:rowOff>
    </xdr:from>
    <xdr:to>
      <xdr:col>81</xdr:col>
      <xdr:colOff>95250</xdr:colOff>
      <xdr:row>85</xdr:row>
      <xdr:rowOff>76518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162895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146368</xdr:rowOff>
    </xdr:from>
    <xdr:to>
      <xdr:col>77</xdr:col>
      <xdr:colOff>95250</xdr:colOff>
      <xdr:row>85</xdr:row>
      <xdr:rowOff>76518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86695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43814</xdr:rowOff>
    </xdr:from>
    <xdr:to>
      <xdr:col>64</xdr:col>
      <xdr:colOff>152400</xdr:colOff>
      <xdr:row>84</xdr:row>
      <xdr:rowOff>145414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155591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近年若手職員の退職が相次いでいたが、当年度は退職者が減り安定した職場になりつつある。しかし中途退職者は減っても定年退職者の補充や人員バランスのみなおしなどで定期的な採用をしているため、類似団体とくらべると９</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８ポイント上回る状況となっている。今後も職場環境の改善を図り離職防止に努める。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20574</xdr:rowOff>
    </xdr:from>
    <xdr:to>
      <xdr:col>81</xdr:col>
      <xdr:colOff>44450</xdr:colOff>
      <xdr:row>60</xdr:row>
      <xdr:rowOff>35397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7574"/>
          <a:ext cx="8382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170192</xdr:rowOff>
    </xdr:from>
    <xdr:to>
      <xdr:col>77</xdr:col>
      <xdr:colOff>44450</xdr:colOff>
      <xdr:row>60</xdr:row>
      <xdr:rowOff>20574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574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59</xdr:row>
      <xdr:rowOff>170192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4823"/>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164447</xdr:rowOff>
    </xdr:from>
    <xdr:to>
      <xdr:col>68</xdr:col>
      <xdr:colOff>152400</xdr:colOff>
      <xdr:row>59</xdr:row>
      <xdr:rowOff>169273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7999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156047</xdr:rowOff>
    </xdr:from>
    <xdr:to>
      <xdr:col>81</xdr:col>
      <xdr:colOff>95250</xdr:colOff>
      <xdr:row>60</xdr:row>
      <xdr:rowOff>86197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128124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4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141224</xdr:rowOff>
    </xdr:from>
    <xdr:to>
      <xdr:col>77</xdr:col>
      <xdr:colOff>95250</xdr:colOff>
      <xdr:row>60</xdr:row>
      <xdr:rowOff>71374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56151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4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119392</xdr:rowOff>
    </xdr:from>
    <xdr:to>
      <xdr:col>73</xdr:col>
      <xdr:colOff>44450</xdr:colOff>
      <xdr:row>60</xdr:row>
      <xdr:rowOff>49542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33400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113647</xdr:rowOff>
    </xdr:from>
    <xdr:to>
      <xdr:col>64</xdr:col>
      <xdr:colOff>152400</xdr:colOff>
      <xdr:row>60</xdr:row>
      <xdr:rowOff>43797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28574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まで年々減少してきた公債費だが、その後村内施設リニューアル村営住宅の建設や水道の耐震化工事の実施等について財源の多くを起債を活用したため、公債費比率が上昇している。今後も施設の改修工事や水道の耐震化工事が引き続き実施していく予定の為、今後も上昇していくと考えられる。よって今後は従来以上に健全財政化をおこなうため財政規模に適した地方債の発行に努める。</a:t>
          </a:r>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81704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49530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41487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17356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9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当該年度を含む近年において本比率は発生していない。</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例年、人件費が類似団体より低い傾向があったが、今年度は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ほどの差となりほぼ類似団体と同じ値となった。これは中途退職者が減り、庁内の平均年齢があがったことで人件費の平均が上昇したためである。今後は定期的に若い職員の採用を予定しているのでラスパイレス指数が類似団体より低い状況からみても再び、平均値と差がうまれてしまうと考え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111760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25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35</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60960</xdr:rowOff>
    </xdr:from>
    <xdr:to>
      <xdr:col>15</xdr:col>
      <xdr:colOff>149225</xdr:colOff>
      <xdr:row>35</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本村は少子高齢化の解消のため、過疎対策に重点を置き、地域おこし協力隊事業や集落支援員事業、源流大学事業等ソフト事業を積極的に導入しているため類似団体に比べ高い水準となっている。</a:t>
          </a:r>
        </a:p>
        <a:p>
          <a:r>
            <a:rPr kumimoji="1" lang="ja-JP" altLang="en-US" sz="1300">
              <a:latin typeface="ＭＳ Ｐゴシック" panose="020B0600070205080204" pitchFamily="50" charset="-128"/>
              <a:ea typeface="ＭＳ Ｐゴシック" panose="020B0600070205080204" pitchFamily="50" charset="-128"/>
            </a:rPr>
            <a:t>また、昨年比では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ポイント下降している。これはシステム更新がいったん落ち着いたためだが、前述の理由から依然として類似団体との差異はあまり縮まらない状況である。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94996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03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19</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810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159004</xdr:rowOff>
    </xdr:from>
    <xdr:to>
      <xdr:col>73</xdr:col>
      <xdr:colOff>180975</xdr:colOff>
      <xdr:row>19</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451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536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近年類似団体より扶助費が低い状況であり、今年度も類似団体平均と比べると２ポイント下回っている。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これは予算規模に対し少子化による児童福祉関連支出が少ないことに合わせ、福祉入所者が少なく給付費が少額となっていることが主な要因である。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94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近年、類似団体よりも下回っている状況が続いており令和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ポイント下回っている。これは毎年実施している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村内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イベント中止にともない、各種費用が削減されたことが挙げられる。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121285</xdr:rowOff>
    </xdr:from>
    <xdr:to>
      <xdr:col>82</xdr:col>
      <xdr:colOff>107950</xdr:colOff>
      <xdr:row>56</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5103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64135</xdr:rowOff>
    </xdr:from>
    <xdr:to>
      <xdr:col>78</xdr:col>
      <xdr:colOff>69850</xdr:colOff>
      <xdr:row>56</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65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053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70485</xdr:rowOff>
    </xdr:from>
    <xdr:to>
      <xdr:col>82</xdr:col>
      <xdr:colOff>158750</xdr:colOff>
      <xdr:row>56</xdr:row>
      <xdr:rowOff>635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87012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xdr:rowOff>
    </xdr:from>
    <xdr:to>
      <xdr:col>78</xdr:col>
      <xdr:colOff>120650</xdr:colOff>
      <xdr:row>56</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125112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156210</xdr:rowOff>
    </xdr:from>
    <xdr:to>
      <xdr:col>65</xdr:col>
      <xdr:colOff>53975</xdr:colOff>
      <xdr:row>57</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ここ数年全庁的に、補助金の交付についての明確な基準を設け、適正な執行に努めた結果、昨年度に比べて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ポイント減少した。類似団体と比べても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ポイント低い状況であるが、今後も補助金の執行については基準に則り、必要性の低い補助金の見直しや廃止を行っていく。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53848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公債費に係る経常収支比率は、過去数年は類似団体よりも低い数値で推移していたが、近年公共施設の更新に伴う起債発行額の増加等により今年度より類似団体よりも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ポイント高い状況となっている。今後もさらに上昇する見込みがあるため財政の健全化に努め、類似団体の平均を超えないように努める。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02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5080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49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00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令和３年度は昨年比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ポイント減少し類似団体を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ポイント下回った。これは、物件費が類似団体平均を上回った以外、他の項目では類似団体を下回ったことが挙げられる。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136798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20039"/>
          <a:ext cx="8382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56787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669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77</xdr:row>
      <xdr:rowOff>56787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735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76</xdr:row>
      <xdr:rowOff>143329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26324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117764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92529</xdr:rowOff>
    </xdr:from>
    <xdr:to>
      <xdr:col>69</xdr:col>
      <xdr:colOff>142875</xdr:colOff>
      <xdr:row>77</xdr:row>
      <xdr:rowOff>22679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32855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101741</xdr:rowOff>
    </xdr:from>
    <xdr:to>
      <xdr:col>29</xdr:col>
      <xdr:colOff>127000</xdr:colOff>
      <xdr:row>17</xdr:row>
      <xdr:rowOff>143922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4016"/>
          <a:ext cx="647700" cy="4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139326</xdr:rowOff>
    </xdr:from>
    <xdr:to>
      <xdr:col>26</xdr:col>
      <xdr:colOff>50800</xdr:colOff>
      <xdr:row>17</xdr:row>
      <xdr:rowOff>143922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01601"/>
          <a:ext cx="698500" cy="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136483</xdr:rowOff>
    </xdr:from>
    <xdr:to>
      <xdr:col>22</xdr:col>
      <xdr:colOff>114300</xdr:colOff>
      <xdr:row>17</xdr:row>
      <xdr:rowOff>139326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98758"/>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121498</xdr:rowOff>
    </xdr:from>
    <xdr:to>
      <xdr:col>18</xdr:col>
      <xdr:colOff>177800</xdr:colOff>
      <xdr:row>17</xdr:row>
      <xdr:rowOff>136483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83773"/>
          <a:ext cx="6985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50941</xdr:rowOff>
    </xdr:from>
    <xdr:to>
      <xdr:col>29</xdr:col>
      <xdr:colOff>177800</xdr:colOff>
      <xdr:row>17</xdr:row>
      <xdr:rowOff>152541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67468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93122</xdr:rowOff>
    </xdr:from>
    <xdr:to>
      <xdr:col>26</xdr:col>
      <xdr:colOff>101600</xdr:colOff>
      <xdr:row>18</xdr:row>
      <xdr:rowOff>23272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5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33449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2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88526</xdr:rowOff>
    </xdr:from>
    <xdr:to>
      <xdr:col>22</xdr:col>
      <xdr:colOff>165100</xdr:colOff>
      <xdr:row>18</xdr:row>
      <xdr:rowOff>18676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1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85683</xdr:rowOff>
    </xdr:from>
    <xdr:to>
      <xdr:col>19</xdr:col>
      <xdr:colOff>38100</xdr:colOff>
      <xdr:row>18</xdr:row>
      <xdr:rowOff>15833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26010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70698</xdr:rowOff>
    </xdr:from>
    <xdr:to>
      <xdr:col>15</xdr:col>
      <xdr:colOff>101600</xdr:colOff>
      <xdr:row>18</xdr:row>
      <xdr:rowOff>848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11025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0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216119</xdr:rowOff>
    </xdr:from>
    <xdr:to>
      <xdr:col>29</xdr:col>
      <xdr:colOff>127000</xdr:colOff>
      <xdr:row>35</xdr:row>
      <xdr:rowOff>311355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26469"/>
          <a:ext cx="647700" cy="9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311355</xdr:rowOff>
    </xdr:from>
    <xdr:to>
      <xdr:col>26</xdr:col>
      <xdr:colOff>50800</xdr:colOff>
      <xdr:row>36</xdr:row>
      <xdr:rowOff>24387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1705"/>
          <a:ext cx="698500" cy="5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24387</xdr:rowOff>
    </xdr:from>
    <xdr:to>
      <xdr:col>22</xdr:col>
      <xdr:colOff>114300</xdr:colOff>
      <xdr:row>36</xdr:row>
      <xdr:rowOff>44035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7637"/>
          <a:ext cx="698500" cy="19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4659</xdr:rowOff>
    </xdr:from>
    <xdr:to>
      <xdr:col>18</xdr:col>
      <xdr:colOff>177800</xdr:colOff>
      <xdr:row>36</xdr:row>
      <xdr:rowOff>44035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57909"/>
          <a:ext cx="698500" cy="3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165319</xdr:rowOff>
    </xdr:from>
    <xdr:to>
      <xdr:col>29</xdr:col>
      <xdr:colOff>177800</xdr:colOff>
      <xdr:row>35</xdr:row>
      <xdr:rowOff>266919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7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10396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260555</xdr:rowOff>
    </xdr:from>
    <xdr:to>
      <xdr:col>26</xdr:col>
      <xdr:colOff>101600</xdr:colOff>
      <xdr:row>36</xdr:row>
      <xdr:rowOff>19255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316487</xdr:rowOff>
    </xdr:from>
    <xdr:to>
      <xdr:col>22</xdr:col>
      <xdr:colOff>165100</xdr:colOff>
      <xdr:row>36</xdr:row>
      <xdr:rowOff>75187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85364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336135</xdr:rowOff>
    </xdr:from>
    <xdr:to>
      <xdr:col>19</xdr:col>
      <xdr:colOff>38100</xdr:colOff>
      <xdr:row>36</xdr:row>
      <xdr:rowOff>94835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105012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296759</xdr:rowOff>
    </xdr:from>
    <xdr:to>
      <xdr:col>15</xdr:col>
      <xdr:colOff>101600</xdr:colOff>
      <xdr:row>36</xdr:row>
      <xdr:rowOff>55459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65636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7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60879</xdr:rowOff>
    </xdr:from>
    <xdr:to>
      <xdr:col>24</xdr:col>
      <xdr:colOff>63500</xdr:colOff>
      <xdr:row>36</xdr:row>
      <xdr:rowOff>125444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33079"/>
          <a:ext cx="838200" cy="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125444</xdr:rowOff>
    </xdr:from>
    <xdr:to>
      <xdr:col>19</xdr:col>
      <xdr:colOff>177800</xdr:colOff>
      <xdr:row>37</xdr:row>
      <xdr:rowOff>45819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97644"/>
          <a:ext cx="889000" cy="9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45819</xdr:rowOff>
    </xdr:from>
    <xdr:to>
      <xdr:col>15</xdr:col>
      <xdr:colOff>50800</xdr:colOff>
      <xdr:row>37</xdr:row>
      <xdr:rowOff>64360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946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23996</xdr:rowOff>
    </xdr:from>
    <xdr:to>
      <xdr:col>10</xdr:col>
      <xdr:colOff>114300</xdr:colOff>
      <xdr:row>37</xdr:row>
      <xdr:rowOff>64360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67646"/>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10079</xdr:rowOff>
    </xdr:from>
    <xdr:to>
      <xdr:col>24</xdr:col>
      <xdr:colOff>114300</xdr:colOff>
      <xdr:row>36</xdr:row>
      <xdr:rowOff>111679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32956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3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74644</xdr:rowOff>
    </xdr:from>
    <xdr:to>
      <xdr:col>20</xdr:col>
      <xdr:colOff>38100</xdr:colOff>
      <xdr:row>37</xdr:row>
      <xdr:rowOff>4794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21321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166469</xdr:rowOff>
    </xdr:from>
    <xdr:to>
      <xdr:col>15</xdr:col>
      <xdr:colOff>101600</xdr:colOff>
      <xdr:row>37</xdr:row>
      <xdr:rowOff>96619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113146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1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13560</xdr:rowOff>
    </xdr:from>
    <xdr:to>
      <xdr:col>10</xdr:col>
      <xdr:colOff>165100</xdr:colOff>
      <xdr:row>37</xdr:row>
      <xdr:rowOff>115160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131687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3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144646</xdr:rowOff>
    </xdr:from>
    <xdr:to>
      <xdr:col>6</xdr:col>
      <xdr:colOff>38100</xdr:colOff>
      <xdr:row>37</xdr:row>
      <xdr:rowOff>74796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69393</xdr:rowOff>
    </xdr:from>
    <xdr:to>
      <xdr:col>24</xdr:col>
      <xdr:colOff>63500</xdr:colOff>
      <xdr:row>56</xdr:row>
      <xdr:rowOff>138580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70593"/>
          <a:ext cx="838200" cy="6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58282</xdr:rowOff>
    </xdr:from>
    <xdr:to>
      <xdr:col>19</xdr:col>
      <xdr:colOff>177800</xdr:colOff>
      <xdr:row>56</xdr:row>
      <xdr:rowOff>138580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59482"/>
          <a:ext cx="889000" cy="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58282</xdr:rowOff>
    </xdr:from>
    <xdr:to>
      <xdr:col>15</xdr:col>
      <xdr:colOff>50800</xdr:colOff>
      <xdr:row>56</xdr:row>
      <xdr:rowOff>88400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59482"/>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29537</xdr:rowOff>
    </xdr:from>
    <xdr:to>
      <xdr:col>10</xdr:col>
      <xdr:colOff>114300</xdr:colOff>
      <xdr:row>56</xdr:row>
      <xdr:rowOff>88400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30737"/>
          <a:ext cx="889000" cy="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18593</xdr:rowOff>
    </xdr:from>
    <xdr:to>
      <xdr:col>24</xdr:col>
      <xdr:colOff>114300</xdr:colOff>
      <xdr:row>56</xdr:row>
      <xdr:rowOff>120193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41470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87780</xdr:rowOff>
    </xdr:from>
    <xdr:to>
      <xdr:col>20</xdr:col>
      <xdr:colOff>38100</xdr:colOff>
      <xdr:row>57</xdr:row>
      <xdr:rowOff>17930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34457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7482</xdr:rowOff>
    </xdr:from>
    <xdr:to>
      <xdr:col>15</xdr:col>
      <xdr:colOff>101600</xdr:colOff>
      <xdr:row>56</xdr:row>
      <xdr:rowOff>109082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125609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37600</xdr:rowOff>
    </xdr:from>
    <xdr:to>
      <xdr:col>10</xdr:col>
      <xdr:colOff>165100</xdr:colOff>
      <xdr:row>56</xdr:row>
      <xdr:rowOff>139200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155727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150187</xdr:rowOff>
    </xdr:from>
    <xdr:to>
      <xdr:col>6</xdr:col>
      <xdr:colOff>38100</xdr:colOff>
      <xdr:row>56</xdr:row>
      <xdr:rowOff>80337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96864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5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85306</xdr:rowOff>
    </xdr:from>
    <xdr:to>
      <xdr:col>24</xdr:col>
      <xdr:colOff>63500</xdr:colOff>
      <xdr:row>78</xdr:row>
      <xdr:rowOff>86094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58406"/>
          <a:ext cx="8382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86094</xdr:rowOff>
    </xdr:from>
    <xdr:to>
      <xdr:col>19</xdr:col>
      <xdr:colOff>177800</xdr:colOff>
      <xdr:row>78</xdr:row>
      <xdr:rowOff>92142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9194"/>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87556</xdr:rowOff>
    </xdr:from>
    <xdr:to>
      <xdr:col>15</xdr:col>
      <xdr:colOff>50800</xdr:colOff>
      <xdr:row>78</xdr:row>
      <xdr:rowOff>92142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0656"/>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30936</xdr:rowOff>
    </xdr:from>
    <xdr:to>
      <xdr:col>10</xdr:col>
      <xdr:colOff>114300</xdr:colOff>
      <xdr:row>78</xdr:row>
      <xdr:rowOff>87556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04036"/>
          <a:ext cx="8890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34506</xdr:rowOff>
    </xdr:from>
    <xdr:to>
      <xdr:col>24</xdr:col>
      <xdr:colOff>114300</xdr:colOff>
      <xdr:row>78</xdr:row>
      <xdr:rowOff>136106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120883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35294</xdr:rowOff>
    </xdr:from>
    <xdr:to>
      <xdr:col>20</xdr:col>
      <xdr:colOff>38100</xdr:colOff>
      <xdr:row>78</xdr:row>
      <xdr:rowOff>136894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128021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5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41342</xdr:rowOff>
    </xdr:from>
    <xdr:to>
      <xdr:col>15</xdr:col>
      <xdr:colOff>101600</xdr:colOff>
      <xdr:row>78</xdr:row>
      <xdr:rowOff>142942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134069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5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36756</xdr:rowOff>
    </xdr:from>
    <xdr:to>
      <xdr:col>10</xdr:col>
      <xdr:colOff>165100</xdr:colOff>
      <xdr:row>78</xdr:row>
      <xdr:rowOff>138356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129483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5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151586</xdr:rowOff>
    </xdr:from>
    <xdr:to>
      <xdr:col>6</xdr:col>
      <xdr:colOff>38100</xdr:colOff>
      <xdr:row>78</xdr:row>
      <xdr:rowOff>81736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98263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1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16126</xdr:rowOff>
    </xdr:from>
    <xdr:to>
      <xdr:col>24</xdr:col>
      <xdr:colOff>63500</xdr:colOff>
      <xdr:row>97</xdr:row>
      <xdr:rowOff>110119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46776"/>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110119</xdr:rowOff>
    </xdr:from>
    <xdr:to>
      <xdr:col>19</xdr:col>
      <xdr:colOff>177800</xdr:colOff>
      <xdr:row>97</xdr:row>
      <xdr:rowOff>130373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4076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130327</xdr:rowOff>
    </xdr:from>
    <xdr:to>
      <xdr:col>15</xdr:col>
      <xdr:colOff>50800</xdr:colOff>
      <xdr:row>97</xdr:row>
      <xdr:rowOff>130373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60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102347</xdr:rowOff>
    </xdr:from>
    <xdr:to>
      <xdr:col>10</xdr:col>
      <xdr:colOff>114300</xdr:colOff>
      <xdr:row>97</xdr:row>
      <xdr:rowOff>130327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32997"/>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136776</xdr:rowOff>
    </xdr:from>
    <xdr:to>
      <xdr:col>24</xdr:col>
      <xdr:colOff>114300</xdr:colOff>
      <xdr:row>97</xdr:row>
      <xdr:rowOff>66926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115203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59319</xdr:rowOff>
    </xdr:from>
    <xdr:to>
      <xdr:col>20</xdr:col>
      <xdr:colOff>38100</xdr:colOff>
      <xdr:row>97</xdr:row>
      <xdr:rowOff>160919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79573</xdr:rowOff>
    </xdr:from>
    <xdr:to>
      <xdr:col>15</xdr:col>
      <xdr:colOff>101600</xdr:colOff>
      <xdr:row>98</xdr:row>
      <xdr:rowOff>9723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79527</xdr:rowOff>
    </xdr:from>
    <xdr:to>
      <xdr:col>10</xdr:col>
      <xdr:colOff>165100</xdr:colOff>
      <xdr:row>98</xdr:row>
      <xdr:rowOff>9677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51547</xdr:rowOff>
    </xdr:from>
    <xdr:to>
      <xdr:col>6</xdr:col>
      <xdr:colOff>38100</xdr:colOff>
      <xdr:row>97</xdr:row>
      <xdr:rowOff>153147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144274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63999</xdr:rowOff>
    </xdr:from>
    <xdr:to>
      <xdr:col>55</xdr:col>
      <xdr:colOff>0</xdr:colOff>
      <xdr:row>36</xdr:row>
      <xdr:rowOff>34449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64749"/>
          <a:ext cx="8382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63999</xdr:rowOff>
    </xdr:from>
    <xdr:to>
      <xdr:col>50</xdr:col>
      <xdr:colOff>114300</xdr:colOff>
      <xdr:row>36</xdr:row>
      <xdr:rowOff>38203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64749"/>
          <a:ext cx="889000" cy="1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38203</xdr:rowOff>
    </xdr:from>
    <xdr:to>
      <xdr:col>45</xdr:col>
      <xdr:colOff>177800</xdr:colOff>
      <xdr:row>36</xdr:row>
      <xdr:rowOff>119336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0403"/>
          <a:ext cx="889000" cy="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50363</xdr:rowOff>
    </xdr:from>
    <xdr:to>
      <xdr:col>41</xdr:col>
      <xdr:colOff>50800</xdr:colOff>
      <xdr:row>36</xdr:row>
      <xdr:rowOff>119336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2563"/>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155099</xdr:rowOff>
    </xdr:from>
    <xdr:to>
      <xdr:col>55</xdr:col>
      <xdr:colOff>50800</xdr:colOff>
      <xdr:row>36</xdr:row>
      <xdr:rowOff>85249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6526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13199</xdr:rowOff>
    </xdr:from>
    <xdr:to>
      <xdr:col>50</xdr:col>
      <xdr:colOff>165100</xdr:colOff>
      <xdr:row>35</xdr:row>
      <xdr:rowOff>114799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131326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158853</xdr:rowOff>
    </xdr:from>
    <xdr:to>
      <xdr:col>46</xdr:col>
      <xdr:colOff>38100</xdr:colOff>
      <xdr:row>36</xdr:row>
      <xdr:rowOff>89003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105530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3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68536</xdr:rowOff>
    </xdr:from>
    <xdr:to>
      <xdr:col>41</xdr:col>
      <xdr:colOff>101600</xdr:colOff>
      <xdr:row>36</xdr:row>
      <xdr:rowOff>170136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15213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171013</xdr:rowOff>
    </xdr:from>
    <xdr:to>
      <xdr:col>36</xdr:col>
      <xdr:colOff>165100</xdr:colOff>
      <xdr:row>36</xdr:row>
      <xdr:rowOff>101163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117690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126734</xdr:rowOff>
    </xdr:from>
    <xdr:to>
      <xdr:col>55</xdr:col>
      <xdr:colOff>0</xdr:colOff>
      <xdr:row>58</xdr:row>
      <xdr:rowOff>159289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0834"/>
          <a:ext cx="8382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126734</xdr:rowOff>
    </xdr:from>
    <xdr:to>
      <xdr:col>50</xdr:col>
      <xdr:colOff>114300</xdr:colOff>
      <xdr:row>59</xdr:row>
      <xdr:rowOff>38506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0834"/>
          <a:ext cx="889000" cy="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38506</xdr:rowOff>
    </xdr:from>
    <xdr:to>
      <xdr:col>45</xdr:col>
      <xdr:colOff>177800</xdr:colOff>
      <xdr:row>59</xdr:row>
      <xdr:rowOff>46072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54056"/>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23631</xdr:rowOff>
    </xdr:from>
    <xdr:to>
      <xdr:col>41</xdr:col>
      <xdr:colOff>50800</xdr:colOff>
      <xdr:row>59</xdr:row>
      <xdr:rowOff>46072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7731"/>
          <a:ext cx="889000" cy="19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108489</xdr:rowOff>
    </xdr:from>
    <xdr:to>
      <xdr:col>55</xdr:col>
      <xdr:colOff>50800</xdr:colOff>
      <xdr:row>59</xdr:row>
      <xdr:rowOff>38639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75934</xdr:rowOff>
    </xdr:from>
    <xdr:to>
      <xdr:col>50</xdr:col>
      <xdr:colOff>165100</xdr:colOff>
      <xdr:row>59</xdr:row>
      <xdr:rowOff>6084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22611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159156</xdr:rowOff>
    </xdr:from>
    <xdr:to>
      <xdr:col>46</xdr:col>
      <xdr:colOff>38100</xdr:colOff>
      <xdr:row>59</xdr:row>
      <xdr:rowOff>89306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80433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9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166722</xdr:rowOff>
    </xdr:from>
    <xdr:to>
      <xdr:col>41</xdr:col>
      <xdr:colOff>101600</xdr:colOff>
      <xdr:row>59</xdr:row>
      <xdr:rowOff>96872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87999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0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144281</xdr:rowOff>
    </xdr:from>
    <xdr:to>
      <xdr:col>36</xdr:col>
      <xdr:colOff>165100</xdr:colOff>
      <xdr:row>58</xdr:row>
      <xdr:rowOff>74431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90958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9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147357</xdr:rowOff>
    </xdr:from>
    <xdr:to>
      <xdr:col>55</xdr:col>
      <xdr:colOff>0</xdr:colOff>
      <xdr:row>78</xdr:row>
      <xdr:rowOff>120500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49007"/>
          <a:ext cx="838200" cy="1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147357</xdr:rowOff>
    </xdr:from>
    <xdr:to>
      <xdr:col>50</xdr:col>
      <xdr:colOff>114300</xdr:colOff>
      <xdr:row>78</xdr:row>
      <xdr:rowOff>84362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49007"/>
          <a:ext cx="889000" cy="10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84362</xdr:rowOff>
    </xdr:from>
    <xdr:to>
      <xdr:col>45</xdr:col>
      <xdr:colOff>177800</xdr:colOff>
      <xdr:row>78</xdr:row>
      <xdr:rowOff>120596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57462"/>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60165</xdr:rowOff>
    </xdr:from>
    <xdr:to>
      <xdr:col>41</xdr:col>
      <xdr:colOff>50800</xdr:colOff>
      <xdr:row>78</xdr:row>
      <xdr:rowOff>120596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3265"/>
          <a:ext cx="889000" cy="6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69700</xdr:rowOff>
    </xdr:from>
    <xdr:to>
      <xdr:col>55</xdr:col>
      <xdr:colOff>50800</xdr:colOff>
      <xdr:row>78</xdr:row>
      <xdr:rowOff>171300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96557</xdr:rowOff>
    </xdr:from>
    <xdr:to>
      <xdr:col>50</xdr:col>
      <xdr:colOff>165100</xdr:colOff>
      <xdr:row>78</xdr:row>
      <xdr:rowOff>26707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43234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7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33562</xdr:rowOff>
    </xdr:from>
    <xdr:to>
      <xdr:col>46</xdr:col>
      <xdr:colOff>38100</xdr:colOff>
      <xdr:row>78</xdr:row>
      <xdr:rowOff>135162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126289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49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69796</xdr:rowOff>
    </xdr:from>
    <xdr:to>
      <xdr:col>41</xdr:col>
      <xdr:colOff>101600</xdr:colOff>
      <xdr:row>78</xdr:row>
      <xdr:rowOff>171396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162523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9365</xdr:rowOff>
    </xdr:from>
    <xdr:to>
      <xdr:col>36</xdr:col>
      <xdr:colOff>165100</xdr:colOff>
      <xdr:row>78</xdr:row>
      <xdr:rowOff>110965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127492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5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11951</xdr:rowOff>
    </xdr:from>
    <xdr:to>
      <xdr:col>55</xdr:col>
      <xdr:colOff>0</xdr:colOff>
      <xdr:row>98</xdr:row>
      <xdr:rowOff>111173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4051"/>
          <a:ext cx="838200" cy="9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111173</xdr:rowOff>
    </xdr:from>
    <xdr:to>
      <xdr:col>50</xdr:col>
      <xdr:colOff>114300</xdr:colOff>
      <xdr:row>98</xdr:row>
      <xdr:rowOff>111370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327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89644</xdr:rowOff>
    </xdr:from>
    <xdr:to>
      <xdr:col>45</xdr:col>
      <xdr:colOff>177800</xdr:colOff>
      <xdr:row>98</xdr:row>
      <xdr:rowOff>111370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1744"/>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50464</xdr:rowOff>
    </xdr:from>
    <xdr:to>
      <xdr:col>41</xdr:col>
      <xdr:colOff>50800</xdr:colOff>
      <xdr:row>98</xdr:row>
      <xdr:rowOff>89644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81114"/>
          <a:ext cx="889000" cy="2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132601</xdr:rowOff>
    </xdr:from>
    <xdr:to>
      <xdr:col>55</xdr:col>
      <xdr:colOff>50800</xdr:colOff>
      <xdr:row>98</xdr:row>
      <xdr:rowOff>62751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91978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60373</xdr:rowOff>
    </xdr:from>
    <xdr:to>
      <xdr:col>50</xdr:col>
      <xdr:colOff>165100</xdr:colOff>
      <xdr:row>98</xdr:row>
      <xdr:rowOff>161973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153100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60570</xdr:rowOff>
    </xdr:from>
    <xdr:to>
      <xdr:col>46</xdr:col>
      <xdr:colOff>38100</xdr:colOff>
      <xdr:row>98</xdr:row>
      <xdr:rowOff>162170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153297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38844</xdr:rowOff>
    </xdr:from>
    <xdr:to>
      <xdr:col>41</xdr:col>
      <xdr:colOff>101600</xdr:colOff>
      <xdr:row>98</xdr:row>
      <xdr:rowOff>140444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131571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171114</xdr:rowOff>
    </xdr:from>
    <xdr:to>
      <xdr:col>36</xdr:col>
      <xdr:colOff>165100</xdr:colOff>
      <xdr:row>97</xdr:row>
      <xdr:rowOff>101264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117791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27291</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2391"/>
          <a:ext cx="838200" cy="1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27291</xdr:rowOff>
    </xdr:from>
    <xdr:to>
      <xdr:col>81</xdr:col>
      <xdr:colOff>50800</xdr:colOff>
      <xdr:row>38</xdr:row>
      <xdr:rowOff>113868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42391"/>
          <a:ext cx="8890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95544</xdr:rowOff>
    </xdr:from>
    <xdr:to>
      <xdr:col>76</xdr:col>
      <xdr:colOff>114300</xdr:colOff>
      <xdr:row>38</xdr:row>
      <xdr:rowOff>113868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39194"/>
          <a:ext cx="889000" cy="1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95544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39194"/>
          <a:ext cx="889000" cy="2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147941</xdr:rowOff>
    </xdr:from>
    <xdr:to>
      <xdr:col>81</xdr:col>
      <xdr:colOff>101600</xdr:colOff>
      <xdr:row>38</xdr:row>
      <xdr:rowOff>78091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94618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63068</xdr:rowOff>
    </xdr:from>
    <xdr:to>
      <xdr:col>76</xdr:col>
      <xdr:colOff>165100</xdr:colOff>
      <xdr:row>38</xdr:row>
      <xdr:rowOff>164668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155795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44744</xdr:rowOff>
    </xdr:from>
    <xdr:to>
      <xdr:col>72</xdr:col>
      <xdr:colOff>38100</xdr:colOff>
      <xdr:row>37</xdr:row>
      <xdr:rowOff>146344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162871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1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124602</xdr:rowOff>
    </xdr:from>
    <xdr:to>
      <xdr:col>85</xdr:col>
      <xdr:colOff>127000</xdr:colOff>
      <xdr:row>77</xdr:row>
      <xdr:rowOff>8046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54802"/>
          <a:ext cx="8382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8046</xdr:rowOff>
    </xdr:from>
    <xdr:to>
      <xdr:col>81</xdr:col>
      <xdr:colOff>50800</xdr:colOff>
      <xdr:row>77</xdr:row>
      <xdr:rowOff>63198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09696"/>
          <a:ext cx="8890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63198</xdr:rowOff>
    </xdr:from>
    <xdr:to>
      <xdr:col>76</xdr:col>
      <xdr:colOff>114300</xdr:colOff>
      <xdr:row>77</xdr:row>
      <xdr:rowOff>91567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64848"/>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71824</xdr:rowOff>
    </xdr:from>
    <xdr:to>
      <xdr:col>71</xdr:col>
      <xdr:colOff>177800</xdr:colOff>
      <xdr:row>77</xdr:row>
      <xdr:rowOff>91567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73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73802</xdr:rowOff>
    </xdr:from>
    <xdr:to>
      <xdr:col>85</xdr:col>
      <xdr:colOff>177800</xdr:colOff>
      <xdr:row>77</xdr:row>
      <xdr:rowOff>3952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96678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5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128696</xdr:rowOff>
    </xdr:from>
    <xdr:to>
      <xdr:col>81</xdr:col>
      <xdr:colOff>101600</xdr:colOff>
      <xdr:row>77</xdr:row>
      <xdr:rowOff>58846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75372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3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12398</xdr:rowOff>
    </xdr:from>
    <xdr:to>
      <xdr:col>76</xdr:col>
      <xdr:colOff>165100</xdr:colOff>
      <xdr:row>77</xdr:row>
      <xdr:rowOff>113998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130525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8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40767</xdr:rowOff>
    </xdr:from>
    <xdr:to>
      <xdr:col>72</xdr:col>
      <xdr:colOff>38100</xdr:colOff>
      <xdr:row>77</xdr:row>
      <xdr:rowOff>142367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158894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21024</xdr:rowOff>
    </xdr:from>
    <xdr:to>
      <xdr:col>67</xdr:col>
      <xdr:colOff>101600</xdr:colOff>
      <xdr:row>77</xdr:row>
      <xdr:rowOff>122624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139151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153679</xdr:rowOff>
    </xdr:from>
    <xdr:to>
      <xdr:col>85</xdr:col>
      <xdr:colOff>127000</xdr:colOff>
      <xdr:row>99</xdr:row>
      <xdr:rowOff>27871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55779"/>
          <a:ext cx="838200" cy="4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153679</xdr:rowOff>
    </xdr:from>
    <xdr:to>
      <xdr:col>81</xdr:col>
      <xdr:colOff>50800</xdr:colOff>
      <xdr:row>99</xdr:row>
      <xdr:rowOff>40415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55779"/>
          <a:ext cx="889000" cy="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171210</xdr:rowOff>
    </xdr:from>
    <xdr:to>
      <xdr:col>76</xdr:col>
      <xdr:colOff>114300</xdr:colOff>
      <xdr:row>99</xdr:row>
      <xdr:rowOff>40415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73310"/>
          <a:ext cx="889000" cy="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171210</xdr:rowOff>
    </xdr:from>
    <xdr:to>
      <xdr:col>71</xdr:col>
      <xdr:colOff>177800</xdr:colOff>
      <xdr:row>99</xdr:row>
      <xdr:rowOff>41291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3310"/>
          <a:ext cx="889000" cy="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148521</xdr:rowOff>
    </xdr:from>
    <xdr:to>
      <xdr:col>85</xdr:col>
      <xdr:colOff>177800</xdr:colOff>
      <xdr:row>99</xdr:row>
      <xdr:rowOff>78671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63448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102879</xdr:rowOff>
    </xdr:from>
    <xdr:to>
      <xdr:col>81</xdr:col>
      <xdr:colOff>101600</xdr:colOff>
      <xdr:row>99</xdr:row>
      <xdr:rowOff>33029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49556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161065</xdr:rowOff>
    </xdr:from>
    <xdr:to>
      <xdr:col>76</xdr:col>
      <xdr:colOff>165100</xdr:colOff>
      <xdr:row>99</xdr:row>
      <xdr:rowOff>91215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82342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120410</xdr:rowOff>
    </xdr:from>
    <xdr:to>
      <xdr:col>72</xdr:col>
      <xdr:colOff>38100</xdr:colOff>
      <xdr:row>99</xdr:row>
      <xdr:rowOff>50560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41687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161941</xdr:rowOff>
    </xdr:from>
    <xdr:to>
      <xdr:col>67</xdr:col>
      <xdr:colOff>101600</xdr:colOff>
      <xdr:row>99</xdr:row>
      <xdr:rowOff>92091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83218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143683</xdr:rowOff>
    </xdr:from>
    <xdr:to>
      <xdr:col>116</xdr:col>
      <xdr:colOff>63500</xdr:colOff>
      <xdr:row>75</xdr:row>
      <xdr:rowOff>144099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02433"/>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80630</xdr:rowOff>
    </xdr:from>
    <xdr:to>
      <xdr:col>111</xdr:col>
      <xdr:colOff>177800</xdr:colOff>
      <xdr:row>75</xdr:row>
      <xdr:rowOff>144099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39380"/>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80630</xdr:rowOff>
    </xdr:from>
    <xdr:to>
      <xdr:col>107</xdr:col>
      <xdr:colOff>50800</xdr:colOff>
      <xdr:row>75</xdr:row>
      <xdr:rowOff>160031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39380"/>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4714</xdr:rowOff>
    </xdr:from>
    <xdr:to>
      <xdr:col>102</xdr:col>
      <xdr:colOff>114300</xdr:colOff>
      <xdr:row>75</xdr:row>
      <xdr:rowOff>160031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863464"/>
          <a:ext cx="889000" cy="15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92883</xdr:rowOff>
    </xdr:from>
    <xdr:to>
      <xdr:col>116</xdr:col>
      <xdr:colOff>114300</xdr:colOff>
      <xdr:row>76</xdr:row>
      <xdr:rowOff>23034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51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115760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0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93299</xdr:rowOff>
    </xdr:from>
    <xdr:to>
      <xdr:col>112</xdr:col>
      <xdr:colOff>38100</xdr:colOff>
      <xdr:row>76</xdr:row>
      <xdr:rowOff>23450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52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39976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29830</xdr:rowOff>
    </xdr:from>
    <xdr:to>
      <xdr:col>107</xdr:col>
      <xdr:colOff>101600</xdr:colOff>
      <xdr:row>75</xdr:row>
      <xdr:rowOff>131430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147957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109231</xdr:rowOff>
    </xdr:from>
    <xdr:to>
      <xdr:col>102</xdr:col>
      <xdr:colOff>165100</xdr:colOff>
      <xdr:row>76</xdr:row>
      <xdr:rowOff>39381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55908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125364</xdr:rowOff>
    </xdr:from>
    <xdr:to>
      <xdr:col>98</xdr:col>
      <xdr:colOff>38100</xdr:colOff>
      <xdr:row>75</xdr:row>
      <xdr:rowOff>55514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72041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8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人件費、補助費等、物件費、公債費等が類似団体より高い状況となった。とくに公債費については今後もあがっていく試算であるのでこの点については今後の負債を住民生活に影響を与えないようにするためとくに注視し財政健全化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はかっていく。また積立金について類似団体にくらべかなり低い状況である。当村は財政的にゆとりがすくない状況であるためなかなか多くを積立金に回すことができないが、急な支出に備えて少しでも積立できるように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
669
52.78
1,695,681
1,374,048
255,263
837,845
1,346,959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92151</xdr:rowOff>
    </xdr:from>
    <xdr:to>
      <xdr:col>24</xdr:col>
      <xdr:colOff>63500</xdr:colOff>
      <xdr:row>36</xdr:row>
      <xdr:rowOff>119110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64351"/>
          <a:ext cx="8382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102438</xdr:rowOff>
    </xdr:from>
    <xdr:to>
      <xdr:col>19</xdr:col>
      <xdr:colOff>177800</xdr:colOff>
      <xdr:row>36</xdr:row>
      <xdr:rowOff>119110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74638"/>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98617</xdr:rowOff>
    </xdr:from>
    <xdr:to>
      <xdr:col>15</xdr:col>
      <xdr:colOff>50800</xdr:colOff>
      <xdr:row>36</xdr:row>
      <xdr:rowOff>102438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7081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98617</xdr:rowOff>
    </xdr:from>
    <xdr:to>
      <xdr:col>10</xdr:col>
      <xdr:colOff>114300</xdr:colOff>
      <xdr:row>36</xdr:row>
      <xdr:rowOff>116905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7081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41351</xdr:rowOff>
    </xdr:from>
    <xdr:to>
      <xdr:col>24</xdr:col>
      <xdr:colOff>114300</xdr:colOff>
      <xdr:row>36</xdr:row>
      <xdr:rowOff>142951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64228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68310</xdr:rowOff>
    </xdr:from>
    <xdr:to>
      <xdr:col>20</xdr:col>
      <xdr:colOff>38100</xdr:colOff>
      <xdr:row>36</xdr:row>
      <xdr:rowOff>169910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14987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51638</xdr:rowOff>
    </xdr:from>
    <xdr:to>
      <xdr:col>15</xdr:col>
      <xdr:colOff>101600</xdr:colOff>
      <xdr:row>36</xdr:row>
      <xdr:rowOff>153238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169765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47817</xdr:rowOff>
    </xdr:from>
    <xdr:to>
      <xdr:col>10</xdr:col>
      <xdr:colOff>165100</xdr:colOff>
      <xdr:row>36</xdr:row>
      <xdr:rowOff>149417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165944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66105</xdr:rowOff>
    </xdr:from>
    <xdr:to>
      <xdr:col>6</xdr:col>
      <xdr:colOff>38100</xdr:colOff>
      <xdr:row>36</xdr:row>
      <xdr:rowOff>167705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12782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56300</xdr:rowOff>
    </xdr:from>
    <xdr:to>
      <xdr:col>24</xdr:col>
      <xdr:colOff>63500</xdr:colOff>
      <xdr:row>57</xdr:row>
      <xdr:rowOff>95229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8950"/>
          <a:ext cx="838200" cy="3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56300</xdr:rowOff>
    </xdr:from>
    <xdr:to>
      <xdr:col>19</xdr:col>
      <xdr:colOff>177800</xdr:colOff>
      <xdr:row>57</xdr:row>
      <xdr:rowOff>142973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28950"/>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114367</xdr:rowOff>
    </xdr:from>
    <xdr:to>
      <xdr:col>15</xdr:col>
      <xdr:colOff>50800</xdr:colOff>
      <xdr:row>57</xdr:row>
      <xdr:rowOff>142973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87017"/>
          <a:ext cx="8890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114155</xdr:rowOff>
    </xdr:from>
    <xdr:to>
      <xdr:col>10</xdr:col>
      <xdr:colOff>114300</xdr:colOff>
      <xdr:row>57</xdr:row>
      <xdr:rowOff>114367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15355"/>
          <a:ext cx="889000" cy="17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44429</xdr:rowOff>
    </xdr:from>
    <xdr:to>
      <xdr:col>24</xdr:col>
      <xdr:colOff>114300</xdr:colOff>
      <xdr:row>57</xdr:row>
      <xdr:rowOff>146029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5500</xdr:rowOff>
    </xdr:from>
    <xdr:to>
      <xdr:col>20</xdr:col>
      <xdr:colOff>38100</xdr:colOff>
      <xdr:row>57</xdr:row>
      <xdr:rowOff>107100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123627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92173</xdr:rowOff>
    </xdr:from>
    <xdr:to>
      <xdr:col>15</xdr:col>
      <xdr:colOff>101600</xdr:colOff>
      <xdr:row>58</xdr:row>
      <xdr:rowOff>22323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63567</xdr:rowOff>
    </xdr:from>
    <xdr:to>
      <xdr:col>10</xdr:col>
      <xdr:colOff>165100</xdr:colOff>
      <xdr:row>57</xdr:row>
      <xdr:rowOff>165167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63355</xdr:rowOff>
    </xdr:from>
    <xdr:to>
      <xdr:col>6</xdr:col>
      <xdr:colOff>38100</xdr:colOff>
      <xdr:row>56</xdr:row>
      <xdr:rowOff>164955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10032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17859</xdr:rowOff>
    </xdr:from>
    <xdr:to>
      <xdr:col>24</xdr:col>
      <xdr:colOff>63500</xdr:colOff>
      <xdr:row>77</xdr:row>
      <xdr:rowOff>131790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19509"/>
          <a:ext cx="838200" cy="1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130014</xdr:rowOff>
    </xdr:from>
    <xdr:to>
      <xdr:col>19</xdr:col>
      <xdr:colOff>177800</xdr:colOff>
      <xdr:row>77</xdr:row>
      <xdr:rowOff>131790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31664"/>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130014</xdr:rowOff>
    </xdr:from>
    <xdr:to>
      <xdr:col>15</xdr:col>
      <xdr:colOff>50800</xdr:colOff>
      <xdr:row>77</xdr:row>
      <xdr:rowOff>149859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1664"/>
          <a:ext cx="8890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92971</xdr:rowOff>
    </xdr:from>
    <xdr:to>
      <xdr:col>10</xdr:col>
      <xdr:colOff>114300</xdr:colOff>
      <xdr:row>77</xdr:row>
      <xdr:rowOff>149859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94621"/>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138509</xdr:rowOff>
    </xdr:from>
    <xdr:to>
      <xdr:col>24</xdr:col>
      <xdr:colOff>114300</xdr:colOff>
      <xdr:row>77</xdr:row>
      <xdr:rowOff>68659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116936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80990</xdr:rowOff>
    </xdr:from>
    <xdr:to>
      <xdr:col>20</xdr:col>
      <xdr:colOff>38100</xdr:colOff>
      <xdr:row>78</xdr:row>
      <xdr:rowOff>11140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79214</xdr:rowOff>
    </xdr:from>
    <xdr:to>
      <xdr:col>15</xdr:col>
      <xdr:colOff>101600</xdr:colOff>
      <xdr:row>78</xdr:row>
      <xdr:rowOff>9364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99059</xdr:rowOff>
    </xdr:from>
    <xdr:to>
      <xdr:col>10</xdr:col>
      <xdr:colOff>165100</xdr:colOff>
      <xdr:row>78</xdr:row>
      <xdr:rowOff>29209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20336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42171</xdr:rowOff>
    </xdr:from>
    <xdr:to>
      <xdr:col>6</xdr:col>
      <xdr:colOff>38100</xdr:colOff>
      <xdr:row>77</xdr:row>
      <xdr:rowOff>143771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134898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68669</xdr:rowOff>
    </xdr:from>
    <xdr:to>
      <xdr:col>24</xdr:col>
      <xdr:colOff>63500</xdr:colOff>
      <xdr:row>98</xdr:row>
      <xdr:rowOff>82358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0769"/>
          <a:ext cx="8382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82358</xdr:rowOff>
    </xdr:from>
    <xdr:to>
      <xdr:col>19</xdr:col>
      <xdr:colOff>177800</xdr:colOff>
      <xdr:row>98</xdr:row>
      <xdr:rowOff>82987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445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81238</xdr:rowOff>
    </xdr:from>
    <xdr:to>
      <xdr:col>15</xdr:col>
      <xdr:colOff>50800</xdr:colOff>
      <xdr:row>98</xdr:row>
      <xdr:rowOff>82987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83338"/>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25155</xdr:rowOff>
    </xdr:from>
    <xdr:to>
      <xdr:col>10</xdr:col>
      <xdr:colOff>114300</xdr:colOff>
      <xdr:row>98</xdr:row>
      <xdr:rowOff>81238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27255"/>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17869</xdr:rowOff>
    </xdr:from>
    <xdr:to>
      <xdr:col>24</xdr:col>
      <xdr:colOff>114300</xdr:colOff>
      <xdr:row>98</xdr:row>
      <xdr:rowOff>119469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167746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31558</xdr:rowOff>
    </xdr:from>
    <xdr:to>
      <xdr:col>20</xdr:col>
      <xdr:colOff>38100</xdr:colOff>
      <xdr:row>98</xdr:row>
      <xdr:rowOff>133158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124285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2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32187</xdr:rowOff>
    </xdr:from>
    <xdr:to>
      <xdr:col>15</xdr:col>
      <xdr:colOff>101600</xdr:colOff>
      <xdr:row>98</xdr:row>
      <xdr:rowOff>133787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124914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30438</xdr:rowOff>
    </xdr:from>
    <xdr:to>
      <xdr:col>10</xdr:col>
      <xdr:colOff>165100</xdr:colOff>
      <xdr:row>98</xdr:row>
      <xdr:rowOff>132038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123165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2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145805</xdr:rowOff>
    </xdr:from>
    <xdr:to>
      <xdr:col>6</xdr:col>
      <xdr:colOff>38100</xdr:colOff>
      <xdr:row>98</xdr:row>
      <xdr:rowOff>75955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67082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6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41819</xdr:rowOff>
    </xdr:from>
    <xdr:to>
      <xdr:col>55</xdr:col>
      <xdr:colOff>0</xdr:colOff>
      <xdr:row>58</xdr:row>
      <xdr:rowOff>55503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5919"/>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55503</xdr:rowOff>
    </xdr:from>
    <xdr:to>
      <xdr:col>50</xdr:col>
      <xdr:colOff>114300</xdr:colOff>
      <xdr:row>58</xdr:row>
      <xdr:rowOff>66198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9603"/>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66198</xdr:rowOff>
    </xdr:from>
    <xdr:to>
      <xdr:col>45</xdr:col>
      <xdr:colOff>177800</xdr:colOff>
      <xdr:row>58</xdr:row>
      <xdr:rowOff>68865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029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79624</xdr:rowOff>
    </xdr:from>
    <xdr:to>
      <xdr:col>41</xdr:col>
      <xdr:colOff>50800</xdr:colOff>
      <xdr:row>58</xdr:row>
      <xdr:rowOff>68865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80824"/>
          <a:ext cx="889000" cy="3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162469</xdr:rowOff>
    </xdr:from>
    <xdr:to>
      <xdr:col>55</xdr:col>
      <xdr:colOff>50800</xdr:colOff>
      <xdr:row>58</xdr:row>
      <xdr:rowOff>92619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140896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4703</xdr:rowOff>
    </xdr:from>
    <xdr:to>
      <xdr:col>50</xdr:col>
      <xdr:colOff>165100</xdr:colOff>
      <xdr:row>58</xdr:row>
      <xdr:rowOff>106303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97430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15398</xdr:rowOff>
    </xdr:from>
    <xdr:to>
      <xdr:col>46</xdr:col>
      <xdr:colOff>38100</xdr:colOff>
      <xdr:row>58</xdr:row>
      <xdr:rowOff>116998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108125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18065</xdr:rowOff>
    </xdr:from>
    <xdr:to>
      <xdr:col>41</xdr:col>
      <xdr:colOff>101600</xdr:colOff>
      <xdr:row>58</xdr:row>
      <xdr:rowOff>119665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110792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28824</xdr:rowOff>
    </xdr:from>
    <xdr:to>
      <xdr:col>36</xdr:col>
      <xdr:colOff>165100</xdr:colOff>
      <xdr:row>56</xdr:row>
      <xdr:rowOff>130424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146951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49605</xdr:rowOff>
    </xdr:from>
    <xdr:to>
      <xdr:col>55</xdr:col>
      <xdr:colOff>0</xdr:colOff>
      <xdr:row>78</xdr:row>
      <xdr:rowOff>113981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51255"/>
          <a:ext cx="838200" cy="2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88573</xdr:rowOff>
    </xdr:from>
    <xdr:to>
      <xdr:col>50</xdr:col>
      <xdr:colOff>114300</xdr:colOff>
      <xdr:row>78</xdr:row>
      <xdr:rowOff>113981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1673"/>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79274</xdr:rowOff>
    </xdr:from>
    <xdr:to>
      <xdr:col>45</xdr:col>
      <xdr:colOff>177800</xdr:colOff>
      <xdr:row>78</xdr:row>
      <xdr:rowOff>88573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2374"/>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71061</xdr:rowOff>
    </xdr:from>
    <xdr:to>
      <xdr:col>41</xdr:col>
      <xdr:colOff>50800</xdr:colOff>
      <xdr:row>78</xdr:row>
      <xdr:rowOff>79274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44161"/>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170255</xdr:rowOff>
    </xdr:from>
    <xdr:to>
      <xdr:col>55</xdr:col>
      <xdr:colOff>50800</xdr:colOff>
      <xdr:row>77</xdr:row>
      <xdr:rowOff>100405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21682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5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63181</xdr:rowOff>
    </xdr:from>
    <xdr:to>
      <xdr:col>50</xdr:col>
      <xdr:colOff>165100</xdr:colOff>
      <xdr:row>78</xdr:row>
      <xdr:rowOff>164781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155908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37773</xdr:rowOff>
    </xdr:from>
    <xdr:to>
      <xdr:col>46</xdr:col>
      <xdr:colOff>38100</xdr:colOff>
      <xdr:row>78</xdr:row>
      <xdr:rowOff>139373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155900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8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28474</xdr:rowOff>
    </xdr:from>
    <xdr:to>
      <xdr:col>41</xdr:col>
      <xdr:colOff>101600</xdr:colOff>
      <xdr:row>78</xdr:row>
      <xdr:rowOff>130074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146601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7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20261</xdr:rowOff>
    </xdr:from>
    <xdr:to>
      <xdr:col>36</xdr:col>
      <xdr:colOff>165100</xdr:colOff>
      <xdr:row>78</xdr:row>
      <xdr:rowOff>121861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138388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6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23000</xdr:rowOff>
    </xdr:from>
    <xdr:to>
      <xdr:col>55</xdr:col>
      <xdr:colOff>0</xdr:colOff>
      <xdr:row>97</xdr:row>
      <xdr:rowOff>36449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3650"/>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15303</xdr:rowOff>
    </xdr:from>
    <xdr:to>
      <xdr:col>50</xdr:col>
      <xdr:colOff>114300</xdr:colOff>
      <xdr:row>97</xdr:row>
      <xdr:rowOff>36449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4595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15303</xdr:rowOff>
    </xdr:from>
    <xdr:to>
      <xdr:col>45</xdr:col>
      <xdr:colOff>177800</xdr:colOff>
      <xdr:row>97</xdr:row>
      <xdr:rowOff>58831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45953"/>
          <a:ext cx="889000" cy="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119656</xdr:rowOff>
    </xdr:from>
    <xdr:to>
      <xdr:col>41</xdr:col>
      <xdr:colOff>50800</xdr:colOff>
      <xdr:row>97</xdr:row>
      <xdr:rowOff>58831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78856"/>
          <a:ext cx="889000" cy="1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143650</xdr:rowOff>
    </xdr:from>
    <xdr:to>
      <xdr:col>55</xdr:col>
      <xdr:colOff>50800</xdr:colOff>
      <xdr:row>97</xdr:row>
      <xdr:rowOff>73800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166527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157099</xdr:rowOff>
    </xdr:from>
    <xdr:to>
      <xdr:col>50</xdr:col>
      <xdr:colOff>165100</xdr:colOff>
      <xdr:row>97</xdr:row>
      <xdr:rowOff>87249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103776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135953</xdr:rowOff>
    </xdr:from>
    <xdr:to>
      <xdr:col>46</xdr:col>
      <xdr:colOff>38100</xdr:colOff>
      <xdr:row>97</xdr:row>
      <xdr:rowOff>66103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82630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8031</xdr:rowOff>
    </xdr:from>
    <xdr:to>
      <xdr:col>41</xdr:col>
      <xdr:colOff>101600</xdr:colOff>
      <xdr:row>97</xdr:row>
      <xdr:rowOff>109631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126158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1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68856</xdr:rowOff>
    </xdr:from>
    <xdr:to>
      <xdr:col>36</xdr:col>
      <xdr:colOff>165100</xdr:colOff>
      <xdr:row>96</xdr:row>
      <xdr:rowOff>170456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15533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0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54859</xdr:rowOff>
    </xdr:from>
    <xdr:to>
      <xdr:col>85</xdr:col>
      <xdr:colOff>127000</xdr:colOff>
      <xdr:row>36</xdr:row>
      <xdr:rowOff>161947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198359"/>
          <a:ext cx="838200" cy="1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54859</xdr:rowOff>
    </xdr:from>
    <xdr:to>
      <xdr:col>81</xdr:col>
      <xdr:colOff>50800</xdr:colOff>
      <xdr:row>35</xdr:row>
      <xdr:rowOff>161173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198359"/>
          <a:ext cx="889000" cy="9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161173</xdr:rowOff>
    </xdr:from>
    <xdr:to>
      <xdr:col>76</xdr:col>
      <xdr:colOff>114300</xdr:colOff>
      <xdr:row>36</xdr:row>
      <xdr:rowOff>125668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61923"/>
          <a:ext cx="889000" cy="1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125668</xdr:rowOff>
    </xdr:from>
    <xdr:to>
      <xdr:col>71</xdr:col>
      <xdr:colOff>177800</xdr:colOff>
      <xdr:row>37</xdr:row>
      <xdr:rowOff>30219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97868"/>
          <a:ext cx="889000" cy="7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111147</xdr:rowOff>
    </xdr:from>
    <xdr:to>
      <xdr:col>85</xdr:col>
      <xdr:colOff>177800</xdr:colOff>
      <xdr:row>37</xdr:row>
      <xdr:rowOff>41297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134024</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4059</xdr:rowOff>
    </xdr:from>
    <xdr:to>
      <xdr:col>81</xdr:col>
      <xdr:colOff>101600</xdr:colOff>
      <xdr:row>30</xdr:row>
      <xdr:rowOff>105659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1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122186</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492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110373</xdr:rowOff>
    </xdr:from>
    <xdr:to>
      <xdr:col>76</xdr:col>
      <xdr:colOff>165100</xdr:colOff>
      <xdr:row>36</xdr:row>
      <xdr:rowOff>40523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57050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8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74868</xdr:rowOff>
    </xdr:from>
    <xdr:to>
      <xdr:col>72</xdr:col>
      <xdr:colOff>38100</xdr:colOff>
      <xdr:row>37</xdr:row>
      <xdr:rowOff>5018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21545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150869</xdr:rowOff>
    </xdr:from>
    <xdr:to>
      <xdr:col>67</xdr:col>
      <xdr:colOff>101600</xdr:colOff>
      <xdr:row>37</xdr:row>
      <xdr:rowOff>81019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97546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88183</xdr:rowOff>
    </xdr:from>
    <xdr:to>
      <xdr:col>85</xdr:col>
      <xdr:colOff>127000</xdr:colOff>
      <xdr:row>56</xdr:row>
      <xdr:rowOff>124267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89383"/>
          <a:ext cx="838200" cy="3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25592</xdr:rowOff>
    </xdr:from>
    <xdr:to>
      <xdr:col>81</xdr:col>
      <xdr:colOff>50800</xdr:colOff>
      <xdr:row>56</xdr:row>
      <xdr:rowOff>124267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26792"/>
          <a:ext cx="889000" cy="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25592</xdr:rowOff>
    </xdr:from>
    <xdr:to>
      <xdr:col>76</xdr:col>
      <xdr:colOff>114300</xdr:colOff>
      <xdr:row>56</xdr:row>
      <xdr:rowOff>138154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26792"/>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138154</xdr:rowOff>
    </xdr:from>
    <xdr:to>
      <xdr:col>71</xdr:col>
      <xdr:colOff>177800</xdr:colOff>
      <xdr:row>57</xdr:row>
      <xdr:rowOff>8877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39354"/>
          <a:ext cx="8890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37383</xdr:rowOff>
    </xdr:from>
    <xdr:to>
      <xdr:col>85</xdr:col>
      <xdr:colOff>177800</xdr:colOff>
      <xdr:row>56</xdr:row>
      <xdr:rowOff>138983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60260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73467</xdr:rowOff>
    </xdr:from>
    <xdr:to>
      <xdr:col>81</xdr:col>
      <xdr:colOff>101600</xdr:colOff>
      <xdr:row>57</xdr:row>
      <xdr:rowOff>3617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20144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146242</xdr:rowOff>
    </xdr:from>
    <xdr:to>
      <xdr:col>76</xdr:col>
      <xdr:colOff>165100</xdr:colOff>
      <xdr:row>56</xdr:row>
      <xdr:rowOff>76392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92919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87354</xdr:rowOff>
    </xdr:from>
    <xdr:to>
      <xdr:col>72</xdr:col>
      <xdr:colOff>38100</xdr:colOff>
      <xdr:row>57</xdr:row>
      <xdr:rowOff>17504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34031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129527</xdr:rowOff>
    </xdr:from>
    <xdr:to>
      <xdr:col>67</xdr:col>
      <xdr:colOff>101600</xdr:colOff>
      <xdr:row>57</xdr:row>
      <xdr:rowOff>59677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76204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0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27290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0390"/>
          <a:ext cx="838200" cy="1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27290</xdr:rowOff>
    </xdr:from>
    <xdr:to>
      <xdr:col>81</xdr:col>
      <xdr:colOff>50800</xdr:colOff>
      <xdr:row>78</xdr:row>
      <xdr:rowOff>113867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00390"/>
          <a:ext cx="8890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95543</xdr:rowOff>
    </xdr:from>
    <xdr:to>
      <xdr:col>76</xdr:col>
      <xdr:colOff>114300</xdr:colOff>
      <xdr:row>78</xdr:row>
      <xdr:rowOff>113867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97193"/>
          <a:ext cx="889000" cy="1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95543</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97193"/>
          <a:ext cx="889000" cy="2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147940</xdr:rowOff>
    </xdr:from>
    <xdr:to>
      <xdr:col>81</xdr:col>
      <xdr:colOff>101600</xdr:colOff>
      <xdr:row>78</xdr:row>
      <xdr:rowOff>78090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94617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63067</xdr:rowOff>
    </xdr:from>
    <xdr:to>
      <xdr:col>76</xdr:col>
      <xdr:colOff>165100</xdr:colOff>
      <xdr:row>78</xdr:row>
      <xdr:rowOff>164667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155794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44743</xdr:rowOff>
    </xdr:from>
    <xdr:to>
      <xdr:col>72</xdr:col>
      <xdr:colOff>38100</xdr:colOff>
      <xdr:row>77</xdr:row>
      <xdr:rowOff>146343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162870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124602</xdr:rowOff>
    </xdr:from>
    <xdr:to>
      <xdr:col>85</xdr:col>
      <xdr:colOff>127000</xdr:colOff>
      <xdr:row>97</xdr:row>
      <xdr:rowOff>8046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83802"/>
          <a:ext cx="8382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8046</xdr:rowOff>
    </xdr:from>
    <xdr:to>
      <xdr:col>81</xdr:col>
      <xdr:colOff>50800</xdr:colOff>
      <xdr:row>97</xdr:row>
      <xdr:rowOff>63198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38696"/>
          <a:ext cx="8890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63198</xdr:rowOff>
    </xdr:from>
    <xdr:to>
      <xdr:col>76</xdr:col>
      <xdr:colOff>114300</xdr:colOff>
      <xdr:row>97</xdr:row>
      <xdr:rowOff>91567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93848"/>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71824</xdr:rowOff>
    </xdr:from>
    <xdr:to>
      <xdr:col>71</xdr:col>
      <xdr:colOff>177800</xdr:colOff>
      <xdr:row>97</xdr:row>
      <xdr:rowOff>91567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2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73802</xdr:rowOff>
    </xdr:from>
    <xdr:to>
      <xdr:col>85</xdr:col>
      <xdr:colOff>177800</xdr:colOff>
      <xdr:row>97</xdr:row>
      <xdr:rowOff>3952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96679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128696</xdr:rowOff>
    </xdr:from>
    <xdr:to>
      <xdr:col>81</xdr:col>
      <xdr:colOff>101600</xdr:colOff>
      <xdr:row>97</xdr:row>
      <xdr:rowOff>58846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75373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12398</xdr:rowOff>
    </xdr:from>
    <xdr:to>
      <xdr:col>76</xdr:col>
      <xdr:colOff>165100</xdr:colOff>
      <xdr:row>97</xdr:row>
      <xdr:rowOff>113998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130525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40767</xdr:rowOff>
    </xdr:from>
    <xdr:to>
      <xdr:col>72</xdr:col>
      <xdr:colOff>38100</xdr:colOff>
      <xdr:row>97</xdr:row>
      <xdr:rowOff>142367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158894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21024</xdr:rowOff>
    </xdr:from>
    <xdr:to>
      <xdr:col>67</xdr:col>
      <xdr:colOff>101600</xdr:colOff>
      <xdr:row>97</xdr:row>
      <xdr:rowOff>122624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139151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は消防費が他の類似団体よりも多い状況である。これは令和２年度は消防署建設の為支払いが多かったためであるが、今年も施設改修や負担金の増により類似団体平均も多い状況である。今後も適正化に努めるが本村の地理的要因（遭難等による出動増）などにより平均以上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住民の生命財産に関わることなので適正な支出に努めていく。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また公債費についても類似団体を上回っておりこれは今後も同じ状況で推移していくことが予想されるため、引き続き適正な執行に努める。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昨年度に比べ、普通交付税および特別交付税が前年度に比べ増額となったが、公債費の増等により実質収支および単年度収支がわずかだか減少した。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現状において赤字の会計はないが、今後の人口減や施設改修による支出増などについては注視し健全な経営を図っていく。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1695681</v>
      </c>
      <c r="BO4" s="410"/>
      <c r="BP4" s="410"/>
      <c r="BQ4" s="410"/>
      <c r="BR4" s="410"/>
      <c r="BS4" s="410"/>
      <c r="BT4" s="410"/>
      <c r="BU4" s="411"/>
      <c r="BV4" s="409">
        <v>1740238</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30.5</v>
      </c>
      <c r="CU4" s="416"/>
      <c r="CV4" s="416"/>
      <c r="CW4" s="416"/>
      <c r="CX4" s="416"/>
      <c r="CY4" s="416"/>
      <c r="CZ4" s="416"/>
      <c r="DA4" s="417"/>
      <c r="DB4" s="415">
        <v>25.2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1374048</v>
      </c>
      <c r="BO5" s="447"/>
      <c r="BP5" s="447"/>
      <c r="BQ5" s="447"/>
      <c r="BR5" s="447"/>
      <c r="BS5" s="447"/>
      <c r="BT5" s="447"/>
      <c r="BU5" s="448"/>
      <c r="BV5" s="446">
        <v>1517994</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75.5</v>
      </c>
      <c r="CU5" s="444"/>
      <c r="CV5" s="444"/>
      <c r="CW5" s="444"/>
      <c r="CX5" s="444"/>
      <c r="CY5" s="444"/>
      <c r="CZ5" s="444"/>
      <c r="DA5" s="445"/>
      <c r="DB5" s="443">
        <v>80.099999999999994</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321633</v>
      </c>
      <c r="BO6" s="447"/>
      <c r="BP6" s="447"/>
      <c r="BQ6" s="447"/>
      <c r="BR6" s="447"/>
      <c r="BS6" s="447"/>
      <c r="BT6" s="447"/>
      <c r="BU6" s="448"/>
      <c r="BV6" s="446">
        <v>222244</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77.7</v>
      </c>
      <c r="CU6" s="484"/>
      <c r="CV6" s="484"/>
      <c r="CW6" s="484"/>
      <c r="CX6" s="484"/>
      <c r="CY6" s="484"/>
      <c r="CZ6" s="484"/>
      <c r="DA6" s="485"/>
      <c r="DB6" s="483">
        <v>82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66370</v>
      </c>
      <c r="BO7" s="447"/>
      <c r="BP7" s="447"/>
      <c r="BQ7" s="447"/>
      <c r="BR7" s="447"/>
      <c r="BS7" s="447"/>
      <c r="BT7" s="447"/>
      <c r="BU7" s="448"/>
      <c r="BV7" s="446">
        <v>31830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837845</v>
      </c>
      <c r="CU7" s="447"/>
      <c r="CV7" s="447"/>
      <c r="CW7" s="447"/>
      <c r="CX7" s="447"/>
      <c r="CY7" s="447"/>
      <c r="CZ7" s="447"/>
      <c r="DA7" s="448"/>
      <c r="DB7" s="446">
        <v>756529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255263</v>
      </c>
      <c r="BO8" s="447"/>
      <c r="BP8" s="447"/>
      <c r="BQ8" s="447"/>
      <c r="BR8" s="447"/>
      <c r="BS8" s="447"/>
      <c r="BT8" s="447"/>
      <c r="BU8" s="448"/>
      <c r="BV8" s="446">
        <v>190414</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684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93</v>
      </c>
      <c r="AV9" s="479"/>
      <c r="AW9" s="479"/>
      <c r="AX9" s="479"/>
      <c r="AY9" s="480" t="s">
        <v>115</v>
      </c>
      <c r="AZ9" s="481"/>
      <c r="BA9" s="481"/>
      <c r="BB9" s="481"/>
      <c r="BC9" s="481"/>
      <c r="BD9" s="481"/>
      <c r="BE9" s="481"/>
      <c r="BF9" s="481"/>
      <c r="BG9" s="481"/>
      <c r="BH9" s="481"/>
      <c r="BI9" s="481"/>
      <c r="BJ9" s="481"/>
      <c r="BK9" s="481"/>
      <c r="BL9" s="481"/>
      <c r="BM9" s="482"/>
      <c r="BN9" s="446">
        <v>64849</v>
      </c>
      <c r="BO9" s="447"/>
      <c r="BP9" s="447"/>
      <c r="BQ9" s="447"/>
      <c r="BR9" s="447"/>
      <c r="BS9" s="447"/>
      <c r="BT9" s="447"/>
      <c r="BU9" s="448"/>
      <c r="BV9" s="446">
        <v>80571</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11.9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726</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185</v>
      </c>
      <c r="BO10" s="447"/>
      <c r="BP10" s="447"/>
      <c r="BQ10" s="447"/>
      <c r="BR10" s="447"/>
      <c r="BS10" s="447"/>
      <c r="BT10" s="447"/>
      <c r="BU10" s="448"/>
      <c r="BV10" s="446">
        <v>50303</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679</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669</v>
      </c>
      <c r="S13" s="531"/>
      <c r="T13" s="531"/>
      <c r="U13" s="531"/>
      <c r="V13" s="532"/>
      <c r="W13" s="462" t="s">
        <v>141</v>
      </c>
      <c r="X13" s="463"/>
      <c r="Y13" s="463"/>
      <c r="Z13" s="463"/>
      <c r="AA13" s="463"/>
      <c r="AB13" s="453"/>
      <c r="AC13" s="497">
        <v>27</v>
      </c>
      <c r="AD13" s="498"/>
      <c r="AE13" s="498"/>
      <c r="AF13" s="498"/>
      <c r="AG13" s="540"/>
      <c r="AH13" s="497">
        <v>34</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65034</v>
      </c>
      <c r="BO13" s="447"/>
      <c r="BP13" s="447"/>
      <c r="BQ13" s="447"/>
      <c r="BR13" s="447"/>
      <c r="BS13" s="447"/>
      <c r="BT13" s="447"/>
      <c r="BU13" s="448"/>
      <c r="BV13" s="446">
        <v>130874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8.3000000000000007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146</v>
      </c>
      <c r="M14" s="528"/>
      <c r="N14" s="528"/>
      <c r="O14" s="528"/>
      <c r="P14" s="528"/>
      <c r="Q14" s="529"/>
      <c r="R14" s="530">
        <v>706</v>
      </c>
      <c r="S14" s="531"/>
      <c r="T14" s="531"/>
      <c r="U14" s="531"/>
      <c r="V14" s="532"/>
      <c r="W14" s="436"/>
      <c r="X14" s="437"/>
      <c r="Y14" s="437"/>
      <c r="Z14" s="437"/>
      <c r="AA14" s="437"/>
      <c r="AB14" s="426"/>
      <c r="AC14" s="533">
        <v>8</v>
      </c>
      <c r="AD14" s="534"/>
      <c r="AE14" s="534"/>
      <c r="AF14" s="534"/>
      <c r="AG14" s="535"/>
      <c r="AH14" s="533">
        <v>9.8000000000000007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128</v>
      </c>
      <c r="CU14" s="545"/>
      <c r="CV14" s="545"/>
      <c r="CW14" s="545"/>
      <c r="CX14" s="545"/>
      <c r="CY14" s="545"/>
      <c r="CZ14" s="545"/>
      <c r="DA14" s="546"/>
      <c r="DB14" s="544" t="s">
        <v>128</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697</v>
      </c>
      <c r="S15" s="531"/>
      <c r="T15" s="531"/>
      <c r="U15" s="531"/>
      <c r="V15" s="532"/>
      <c r="W15" s="462" t="s">
        <v>149</v>
      </c>
      <c r="X15" s="463"/>
      <c r="Y15" s="463"/>
      <c r="Z15" s="463"/>
      <c r="AA15" s="463"/>
      <c r="AB15" s="453"/>
      <c r="AC15" s="497">
        <v>75</v>
      </c>
      <c r="AD15" s="498"/>
      <c r="AE15" s="498"/>
      <c r="AF15" s="498"/>
      <c r="AG15" s="540"/>
      <c r="AH15" s="497">
        <v>91</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84313</v>
      </c>
      <c r="BO15" s="410"/>
      <c r="BP15" s="410"/>
      <c r="BQ15" s="410"/>
      <c r="BR15" s="410"/>
      <c r="BS15" s="410"/>
      <c r="BT15" s="410"/>
      <c r="BU15" s="411"/>
      <c r="BV15" s="409">
        <v>87621</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22.3</v>
      </c>
      <c r="AD16" s="534"/>
      <c r="AE16" s="534"/>
      <c r="AF16" s="534"/>
      <c r="AG16" s="535"/>
      <c r="AH16" s="533">
        <v>26.1</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795317</v>
      </c>
      <c r="BO16" s="447"/>
      <c r="BP16" s="447"/>
      <c r="BQ16" s="447"/>
      <c r="BR16" s="447"/>
      <c r="BS16" s="447"/>
      <c r="BT16" s="447"/>
      <c r="BU16" s="448"/>
      <c r="BV16" s="446">
        <v>719167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235</v>
      </c>
      <c r="AD17" s="498"/>
      <c r="AE17" s="498"/>
      <c r="AF17" s="498"/>
      <c r="AG17" s="540"/>
      <c r="AH17" s="497">
        <v>223</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103058</v>
      </c>
      <c r="BO17" s="447"/>
      <c r="BP17" s="447"/>
      <c r="BQ17" s="447"/>
      <c r="BR17" s="447"/>
      <c r="BS17" s="447"/>
      <c r="BT17" s="447"/>
      <c r="BU17" s="448"/>
      <c r="BV17" s="446">
        <v>107648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52.78</v>
      </c>
      <c r="M18" s="570"/>
      <c r="N18" s="570"/>
      <c r="O18" s="570"/>
      <c r="P18" s="570"/>
      <c r="Q18" s="570"/>
      <c r="R18" s="571"/>
      <c r="S18" s="571"/>
      <c r="T18" s="571"/>
      <c r="U18" s="571"/>
      <c r="V18" s="572"/>
      <c r="W18" s="464"/>
      <c r="X18" s="465"/>
      <c r="Y18" s="465"/>
      <c r="Z18" s="465"/>
      <c r="AA18" s="465"/>
      <c r="AB18" s="456"/>
      <c r="AC18" s="573">
        <v>69.7</v>
      </c>
      <c r="AD18" s="574"/>
      <c r="AE18" s="574"/>
      <c r="AF18" s="574"/>
      <c r="AG18" s="575"/>
      <c r="AH18" s="573">
        <v>64.099999999999994</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642570</v>
      </c>
      <c r="BO18" s="447"/>
      <c r="BP18" s="447"/>
      <c r="BQ18" s="447"/>
      <c r="BR18" s="447"/>
      <c r="BS18" s="447"/>
      <c r="BT18" s="447"/>
      <c r="BU18" s="448"/>
      <c r="BV18" s="446">
        <v>613530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13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1297608</v>
      </c>
      <c r="BO19" s="447"/>
      <c r="BP19" s="447"/>
      <c r="BQ19" s="447"/>
      <c r="BR19" s="447"/>
      <c r="BS19" s="447"/>
      <c r="BT19" s="447"/>
      <c r="BU19" s="448"/>
      <c r="BV19" s="446">
        <v>1178112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339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1346959</v>
      </c>
      <c r="BO22" s="410"/>
      <c r="BP22" s="410"/>
      <c r="BQ22" s="410"/>
      <c r="BR22" s="410"/>
      <c r="BS22" s="410"/>
      <c r="BT22" s="410"/>
      <c r="BU22" s="411"/>
      <c r="BV22" s="409">
        <v>1386876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1149429</v>
      </c>
      <c r="BO23" s="447"/>
      <c r="BP23" s="447"/>
      <c r="BQ23" s="447"/>
      <c r="BR23" s="447"/>
      <c r="BS23" s="447"/>
      <c r="BT23" s="447"/>
      <c r="BU23" s="448"/>
      <c r="BV23" s="446">
        <v>1159400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5000</v>
      </c>
      <c r="R24" s="498"/>
      <c r="S24" s="498"/>
      <c r="T24" s="498"/>
      <c r="U24" s="498"/>
      <c r="V24" s="540"/>
      <c r="W24" s="592"/>
      <c r="X24" s="593"/>
      <c r="Y24" s="594"/>
      <c r="Z24" s="496" t="s">
        <v>174</v>
      </c>
      <c r="AA24" s="476"/>
      <c r="AB24" s="476"/>
      <c r="AC24" s="476"/>
      <c r="AD24" s="476"/>
      <c r="AE24" s="476"/>
      <c r="AF24" s="476"/>
      <c r="AG24" s="477"/>
      <c r="AH24" s="497">
        <v>23</v>
      </c>
      <c r="AI24" s="498"/>
      <c r="AJ24" s="498"/>
      <c r="AK24" s="498"/>
      <c r="AL24" s="540"/>
      <c r="AM24" s="497">
        <v>57776</v>
      </c>
      <c r="AN24" s="498"/>
      <c r="AO24" s="498"/>
      <c r="AP24" s="498"/>
      <c r="AQ24" s="498"/>
      <c r="AR24" s="540"/>
      <c r="AS24" s="497">
        <v>2512</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917772</v>
      </c>
      <c r="BO24" s="447"/>
      <c r="BP24" s="447"/>
      <c r="BQ24" s="447"/>
      <c r="BR24" s="447"/>
      <c r="BS24" s="447"/>
      <c r="BT24" s="447"/>
      <c r="BU24" s="448"/>
      <c r="BV24" s="446">
        <v>932206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t="s">
        <v>138</v>
      </c>
      <c r="M25" s="498"/>
      <c r="N25" s="498"/>
      <c r="O25" s="498"/>
      <c r="P25" s="540"/>
      <c r="Q25" s="497" t="s">
        <v>138</v>
      </c>
      <c r="R25" s="498"/>
      <c r="S25" s="498"/>
      <c r="T25" s="498"/>
      <c r="U25" s="498"/>
      <c r="V25" s="540"/>
      <c r="W25" s="592"/>
      <c r="X25" s="593"/>
      <c r="Y25" s="594"/>
      <c r="Z25" s="496" t="s">
        <v>177</v>
      </c>
      <c r="AA25" s="476"/>
      <c r="AB25" s="476"/>
      <c r="AC25" s="476"/>
      <c r="AD25" s="476"/>
      <c r="AE25" s="476"/>
      <c r="AF25" s="476"/>
      <c r="AG25" s="477"/>
      <c r="AH25" s="497" t="s">
        <v>139</v>
      </c>
      <c r="AI25" s="498"/>
      <c r="AJ25" s="498"/>
      <c r="AK25" s="498"/>
      <c r="AL25" s="540"/>
      <c r="AM25" s="497" t="s">
        <v>139</v>
      </c>
      <c r="AN25" s="498"/>
      <c r="AO25" s="498"/>
      <c r="AP25" s="498"/>
      <c r="AQ25" s="498"/>
      <c r="AR25" s="540"/>
      <c r="AS25" s="497" t="s">
        <v>138</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t="s">
        <v>138</v>
      </c>
      <c r="BO25" s="410"/>
      <c r="BP25" s="410"/>
      <c r="BQ25" s="410"/>
      <c r="BR25" s="410"/>
      <c r="BS25" s="410"/>
      <c r="BT25" s="410"/>
      <c r="BU25" s="411"/>
      <c r="BV25" s="409" t="s">
        <v>138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4000</v>
      </c>
      <c r="R26" s="498"/>
      <c r="S26" s="498"/>
      <c r="T26" s="498"/>
      <c r="U26" s="498"/>
      <c r="V26" s="540"/>
      <c r="W26" s="592"/>
      <c r="X26" s="593"/>
      <c r="Y26" s="594"/>
      <c r="Z26" s="496" t="s">
        <v>180</v>
      </c>
      <c r="AA26" s="598"/>
      <c r="AB26" s="598"/>
      <c r="AC26" s="598"/>
      <c r="AD26" s="598"/>
      <c r="AE26" s="598"/>
      <c r="AF26" s="598"/>
      <c r="AG26" s="599"/>
      <c r="AH26" s="497" t="s">
        <v>139</v>
      </c>
      <c r="AI26" s="498"/>
      <c r="AJ26" s="498"/>
      <c r="AK26" s="498"/>
      <c r="AL26" s="540"/>
      <c r="AM26" s="497" t="s">
        <v>139</v>
      </c>
      <c r="AN26" s="498"/>
      <c r="AO26" s="498"/>
      <c r="AP26" s="498"/>
      <c r="AQ26" s="498"/>
      <c r="AR26" s="540"/>
      <c r="AS26" s="497" t="s">
        <v>139</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1710</v>
      </c>
      <c r="R27" s="498"/>
      <c r="S27" s="498"/>
      <c r="T27" s="498"/>
      <c r="U27" s="498"/>
      <c r="V27" s="540"/>
      <c r="W27" s="592"/>
      <c r="X27" s="593"/>
      <c r="Y27" s="594"/>
      <c r="Z27" s="496" t="s">
        <v>183</v>
      </c>
      <c r="AA27" s="476"/>
      <c r="AB27" s="476"/>
      <c r="AC27" s="476"/>
      <c r="AD27" s="476"/>
      <c r="AE27" s="476"/>
      <c r="AF27" s="476"/>
      <c r="AG27" s="477"/>
      <c r="AH27" s="497" t="s">
        <v>139</v>
      </c>
      <c r="AI27" s="498"/>
      <c r="AJ27" s="498"/>
      <c r="AK27" s="498"/>
      <c r="AL27" s="540"/>
      <c r="AM27" s="497" t="s">
        <v>139</v>
      </c>
      <c r="AN27" s="498"/>
      <c r="AO27" s="498"/>
      <c r="AP27" s="498"/>
      <c r="AQ27" s="498"/>
      <c r="AR27" s="540"/>
      <c r="AS27" s="497" t="s">
        <v>139</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315283</v>
      </c>
      <c r="BO27" s="566"/>
      <c r="BP27" s="566"/>
      <c r="BQ27" s="566"/>
      <c r="BR27" s="566"/>
      <c r="BS27" s="566"/>
      <c r="BT27" s="566"/>
      <c r="BU27" s="567"/>
      <c r="BV27" s="565">
        <v>315283</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185</v>
      </c>
      <c r="F28" s="476"/>
      <c r="G28" s="476"/>
      <c r="H28" s="476"/>
      <c r="I28" s="476"/>
      <c r="J28" s="476"/>
      <c r="K28" s="477"/>
      <c r="L28" s="497">
        <v>1</v>
      </c>
      <c r="M28" s="498"/>
      <c r="N28" s="498"/>
      <c r="O28" s="498"/>
      <c r="P28" s="540"/>
      <c r="Q28" s="497">
        <v>1420</v>
      </c>
      <c r="R28" s="498"/>
      <c r="S28" s="498"/>
      <c r="T28" s="498"/>
      <c r="U28" s="498"/>
      <c r="V28" s="540"/>
      <c r="W28" s="592"/>
      <c r="X28" s="593"/>
      <c r="Y28" s="594"/>
      <c r="Z28" s="496" t="s">
        <v>186</v>
      </c>
      <c r="AA28" s="476"/>
      <c r="AB28" s="476"/>
      <c r="AC28" s="476"/>
      <c r="AD28" s="476"/>
      <c r="AE28" s="476"/>
      <c r="AF28" s="476"/>
      <c r="AG28" s="477"/>
      <c r="AH28" s="497" t="s">
        <v>128</v>
      </c>
      <c r="AI28" s="498"/>
      <c r="AJ28" s="498"/>
      <c r="AK28" s="498"/>
      <c r="AL28" s="540"/>
      <c r="AM28" s="497" t="s">
        <v>139</v>
      </c>
      <c r="AN28" s="498"/>
      <c r="AO28" s="498"/>
      <c r="AP28" s="498"/>
      <c r="AQ28" s="498"/>
      <c r="AR28" s="540"/>
      <c r="AS28" s="497" t="s">
        <v>139</v>
      </c>
      <c r="AT28" s="498"/>
      <c r="AU28" s="498"/>
      <c r="AV28" s="498"/>
      <c r="AW28" s="498"/>
      <c r="AX28" s="499"/>
      <c r="AY28" s="600" t="s">
        <v>187</v>
      </c>
      <c r="AZ28" s="601"/>
      <c r="BA28" s="601"/>
      <c r="BB28" s="602"/>
      <c r="BC28" s="406" t="s">
        <v>47</v>
      </c>
      <c r="BD28" s="407"/>
      <c r="BE28" s="407"/>
      <c r="BF28" s="407"/>
      <c r="BG28" s="407"/>
      <c r="BH28" s="407"/>
      <c r="BI28" s="407"/>
      <c r="BJ28" s="407"/>
      <c r="BK28" s="407"/>
      <c r="BL28" s="407"/>
      <c r="BM28" s="408"/>
      <c r="BN28" s="409">
        <v>410511</v>
      </c>
      <c r="BO28" s="410"/>
      <c r="BP28" s="410"/>
      <c r="BQ28" s="410"/>
      <c r="BR28" s="410"/>
      <c r="BS28" s="410"/>
      <c r="BT28" s="410"/>
      <c r="BU28" s="411"/>
      <c r="BV28" s="409">
        <v>410326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188</v>
      </c>
      <c r="F29" s="476"/>
      <c r="G29" s="476"/>
      <c r="H29" s="476"/>
      <c r="I29" s="476"/>
      <c r="J29" s="476"/>
      <c r="K29" s="477"/>
      <c r="L29" s="497">
        <v>6</v>
      </c>
      <c r="M29" s="498"/>
      <c r="N29" s="498"/>
      <c r="O29" s="498"/>
      <c r="P29" s="540"/>
      <c r="Q29" s="497">
        <v>1210</v>
      </c>
      <c r="R29" s="498"/>
      <c r="S29" s="498"/>
      <c r="T29" s="498"/>
      <c r="U29" s="498"/>
      <c r="V29" s="540"/>
      <c r="W29" s="595"/>
      <c r="X29" s="596"/>
      <c r="Y29" s="597"/>
      <c r="Z29" s="496" t="s">
        <v>189</v>
      </c>
      <c r="AA29" s="476"/>
      <c r="AB29" s="476"/>
      <c r="AC29" s="476"/>
      <c r="AD29" s="476"/>
      <c r="AE29" s="476"/>
      <c r="AF29" s="476"/>
      <c r="AG29" s="477"/>
      <c r="AH29" s="497">
        <v>23</v>
      </c>
      <c r="AI29" s="498"/>
      <c r="AJ29" s="498"/>
      <c r="AK29" s="498"/>
      <c r="AL29" s="540"/>
      <c r="AM29" s="497">
        <v>57776</v>
      </c>
      <c r="AN29" s="498"/>
      <c r="AO29" s="498"/>
      <c r="AP29" s="498"/>
      <c r="AQ29" s="498"/>
      <c r="AR29" s="540"/>
      <c r="AS29" s="497">
        <v>2512</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210052</v>
      </c>
      <c r="BO29" s="447"/>
      <c r="BP29" s="447"/>
      <c r="BQ29" s="447"/>
      <c r="BR29" s="447"/>
      <c r="BS29" s="447"/>
      <c r="BT29" s="447"/>
      <c r="BU29" s="448"/>
      <c r="BV29" s="446">
        <v>210015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89.9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306137</v>
      </c>
      <c r="BO30" s="566"/>
      <c r="BP30" s="566"/>
      <c r="BQ30" s="566"/>
      <c r="BR30" s="566"/>
      <c r="BS30" s="566"/>
      <c r="BT30" s="566"/>
      <c r="BU30" s="567"/>
      <c r="BV30" s="565">
        <v>291586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199</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国民健康保険特別会計（事業勘定）</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簡易水道事業特別会計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国民健康保険特別会計（直営診療施設勘定）</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特定環境保全公共下水道特別会計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9</v>
      </c>
      <c r="BF36" s="636"/>
      <c r="BG36" s="637" t="str">
        <f>IF('各会計、関係団体の財政状況及び健全化判断比率'!B35="","",'各会計、関係団体の財政状況及び健全化判断比率'!B35)</f>
        <v>農業集落排水事業特別会計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6</v>
      </c>
      <c r="V38" s="636"/>
      <c r="W38" s="637" t="str">
        <f>IF('各会計、関係団体の財政状況及び健全化判断比率'!B32="","",'各会計、関係団体の財政状況及び健全化判断比率'!B32)</f>
        <v>後期高齢者医療特別会計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5" t="s">
        <v>574</v>
      </c>
      <c r="D34" s="1215"/>
      <c r="E34" s="1216"/>
      <c r="F34" s="32">
        <v>31.13</v>
      </c>
      <c r="G34" s="33">
        <v>32.450000000000003</v>
      </c>
      <c r="H34" s="33">
        <v>15.52</v>
      </c>
      <c r="I34" s="33">
        <v>25.16</v>
      </c>
      <c r="J34" s="34">
        <v>30.46</v>
      </c>
      <c r="K34" s="22"/>
      <c r="L34" s="22"/>
      <c r="M34" s="22"/>
      <c r="N34" s="22"/>
      <c r="O34" s="22"/>
      <c r="P34" s="22"/>
    </row>
    <row r="35" spans="1:16" ht="39" customHeight="1" x14ac:dyDescent="0.2">
      <c r="A35" s="22"/>
      <c r="B35" s="35"/>
      <c r="C35" s="1209" t="s">
        <v>575</v>
      </c>
      <c r="D35" s="1210"/>
      <c r="E35" s="1211"/>
      <c r="F35" s="36">
        <v>3.64</v>
      </c>
      <c r="G35" s="37">
        <v>4.51</v>
      </c>
      <c r="H35" s="37">
        <v>3.96</v>
      </c>
      <c r="I35" s="37">
        <v>2.06</v>
      </c>
      <c r="J35" s="38">
        <v>1.52</v>
      </c>
      <c r="K35" s="22"/>
      <c r="L35" s="22"/>
      <c r="M35" s="22"/>
      <c r="N35" s="22"/>
      <c r="O35" s="22"/>
      <c r="P35" s="22"/>
    </row>
    <row r="36" spans="1:16" ht="39" customHeight="1" x14ac:dyDescent="0.2">
      <c r="A36" s="22"/>
      <c r="B36" s="35"/>
      <c r="C36" s="1209" t="s">
        <v>576</v>
      </c>
      <c r="D36" s="1210"/>
      <c r="E36" s="1211"/>
      <c r="F36" s="36">
        <v>0.13</v>
      </c>
      <c r="G36" s="37">
        <v>0.34</v>
      </c>
      <c r="H36" s="37">
        <v>0.9</v>
      </c>
      <c r="I36" s="37">
        <v>0.5</v>
      </c>
      <c r="J36" s="38">
        <v>0.69</v>
      </c>
      <c r="K36" s="22"/>
      <c r="L36" s="22"/>
      <c r="M36" s="22"/>
      <c r="N36" s="22"/>
      <c r="O36" s="22"/>
      <c r="P36" s="22"/>
    </row>
    <row r="37" spans="1:16" ht="39" customHeight="1" x14ac:dyDescent="0.2">
      <c r="A37" s="22"/>
      <c r="B37" s="35"/>
      <c r="C37" s="1209" t="s">
        <v>577</v>
      </c>
      <c r="D37" s="1210"/>
      <c r="E37" s="1211"/>
      <c r="F37" s="36">
        <v>1.61</v>
      </c>
      <c r="G37" s="37">
        <v>0.85</v>
      </c>
      <c r="H37" s="37">
        <v>0.77</v>
      </c>
      <c r="I37" s="37">
        <v>0.49</v>
      </c>
      <c r="J37" s="38">
        <v>0.68</v>
      </c>
      <c r="K37" s="22"/>
      <c r="L37" s="22"/>
      <c r="M37" s="22"/>
      <c r="N37" s="22"/>
      <c r="O37" s="22"/>
      <c r="P37" s="22"/>
    </row>
    <row r="38" spans="1:16" ht="39" customHeight="1" x14ac:dyDescent="0.2">
      <c r="A38" s="22"/>
      <c r="B38" s="35"/>
      <c r="C38" s="1209" t="s">
        <v>578</v>
      </c>
      <c r="D38" s="1210"/>
      <c r="E38" s="1211"/>
      <c r="F38" s="36">
        <v>1.87</v>
      </c>
      <c r="G38" s="37">
        <v>0.9</v>
      </c>
      <c r="H38" s="37">
        <v>0.86</v>
      </c>
      <c r="I38" s="37">
        <v>0.84</v>
      </c>
      <c r="J38" s="38">
        <v>0.54</v>
      </c>
      <c r="K38" s="22"/>
      <c r="L38" s="22"/>
      <c r="M38" s="22"/>
      <c r="N38" s="22"/>
      <c r="O38" s="22"/>
      <c r="P38" s="22"/>
    </row>
    <row r="39" spans="1:16" ht="39" customHeight="1" x14ac:dyDescent="0.2">
      <c r="A39" s="22"/>
      <c r="B39" s="35"/>
      <c r="C39" s="1209" t="s">
        <v>579</v>
      </c>
      <c r="D39" s="1210"/>
      <c r="E39" s="1211"/>
      <c r="F39" s="36">
        <v>0.2</v>
      </c>
      <c r="G39" s="37">
        <v>0.21</v>
      </c>
      <c r="H39" s="37">
        <v>0.21</v>
      </c>
      <c r="I39" s="37">
        <v>0.22</v>
      </c>
      <c r="J39" s="38">
        <v>0.14000000000000001</v>
      </c>
      <c r="K39" s="22"/>
      <c r="L39" s="22"/>
      <c r="M39" s="22"/>
      <c r="N39" s="22"/>
      <c r="O39" s="22"/>
      <c r="P39" s="22"/>
    </row>
    <row r="40" spans="1:16" ht="39" customHeight="1" x14ac:dyDescent="0.2">
      <c r="A40" s="22"/>
      <c r="B40" s="35"/>
      <c r="C40" s="1209" t="s">
        <v>580</v>
      </c>
      <c r="D40" s="1210"/>
      <c r="E40" s="1211"/>
      <c r="F40" s="36">
        <v>0.67</v>
      </c>
      <c r="G40" s="37">
        <v>0.27</v>
      </c>
      <c r="H40" s="37">
        <v>1.3</v>
      </c>
      <c r="I40" s="37">
        <v>0.96</v>
      </c>
      <c r="J40" s="38">
        <v>0.12</v>
      </c>
      <c r="K40" s="22"/>
      <c r="L40" s="22"/>
      <c r="M40" s="22"/>
      <c r="N40" s="22"/>
      <c r="O40" s="22"/>
      <c r="P40" s="22"/>
    </row>
    <row r="41" spans="1:16" ht="39" customHeight="1" x14ac:dyDescent="0.2">
      <c r="A41" s="22"/>
      <c r="B41" s="35"/>
      <c r="C41" s="1209" t="s">
        <v>581</v>
      </c>
      <c r="D41" s="1210"/>
      <c r="E41" s="1211"/>
      <c r="F41" s="36">
        <v>0.04</v>
      </c>
      <c r="G41" s="37">
        <v>0.08</v>
      </c>
      <c r="H41" s="37">
        <v>0.11</v>
      </c>
      <c r="I41" s="37">
        <v>0.25</v>
      </c>
      <c r="J41" s="38">
        <v>0.11</v>
      </c>
      <c r="K41" s="22"/>
      <c r="L41" s="22"/>
      <c r="M41" s="22"/>
      <c r="N41" s="22"/>
      <c r="O41" s="22"/>
      <c r="P41" s="22"/>
    </row>
    <row r="42" spans="1:16" ht="39" customHeight="1" x14ac:dyDescent="0.2">
      <c r="A42" s="22"/>
      <c r="B42" s="39"/>
      <c r="C42" s="1209" t="s">
        <v>582</v>
      </c>
      <c r="D42" s="1210"/>
      <c r="E42" s="1211"/>
      <c r="F42" s="36" t="s">
        <v>525</v>
      </c>
      <c r="G42" s="37" t="s">
        <v>525</v>
      </c>
      <c r="H42" s="37" t="s">
        <v>525</v>
      </c>
      <c r="I42" s="37" t="s">
        <v>525</v>
      </c>
      <c r="J42" s="38" t="s">
        <v>525</v>
      </c>
      <c r="K42" s="22"/>
      <c r="L42" s="22"/>
      <c r="M42" s="22"/>
      <c r="N42" s="22"/>
      <c r="O42" s="22"/>
      <c r="P42" s="22"/>
    </row>
    <row r="43" spans="1:16" ht="39" customHeight="1" thickBot="1" x14ac:dyDescent="0.25">
      <c r="A43" s="22"/>
      <c r="B43" s="40"/>
      <c r="C43" s="1212" t="s">
        <v>583</v>
      </c>
      <c r="D43" s="1213"/>
      <c r="E43" s="1214"/>
      <c r="F43" s="41">
        <v>0.03</v>
      </c>
      <c r="G43" s="42">
        <v>0.03</v>
      </c>
      <c r="H43" s="42">
        <v>0.03</v>
      </c>
      <c r="I43" s="42">
        <v>0.03</v>
      </c>
      <c r="J43" s="43">
        <v>0.02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0nzv6BjMGBbqEZzxPZdsPj+XYLQYa6HrWSLol5sPfCNVURrYXu45aYCj2HyL//6XApU0jrOW+AbOuWXJuYrTA==" saltValue="nb2GvqNXyf5XZe5J4RKz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121</v>
      </c>
      <c r="L45" s="60">
        <v>112</v>
      </c>
      <c r="M45" s="60">
        <v>122</v>
      </c>
      <c r="N45" s="60">
        <v>140</v>
      </c>
      <c r="O45" s="61">
        <v>155</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525</v>
      </c>
      <c r="L46" s="64" t="s">
        <v>525</v>
      </c>
      <c r="M46" s="64" t="s">
        <v>525</v>
      </c>
      <c r="N46" s="64" t="s">
        <v>525</v>
      </c>
      <c r="O46" s="65" t="s">
        <v>525</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525</v>
      </c>
      <c r="L47" s="64" t="s">
        <v>525</v>
      </c>
      <c r="M47" s="64" t="s">
        <v>525</v>
      </c>
      <c r="N47" s="64" t="s">
        <v>525</v>
      </c>
      <c r="O47" s="65" t="s">
        <v>525</v>
      </c>
      <c r="P47" s="48"/>
      <c r="Q47" s="48"/>
      <c r="R47" s="48"/>
      <c r="S47" s="48"/>
      <c r="T47" s="48"/>
      <c r="U47" s="48"/>
    </row>
    <row r="48" spans="1:21" ht="30.75" customHeight="1" x14ac:dyDescent="0.2">
      <c r="A48" s="48"/>
      <c r="B48" s="1219"/>
      <c r="C48" s="1220"/>
      <c r="D48" s="62"/>
      <c r="E48" s="1225" t="s">
        <v>14</v>
      </c>
      <c r="F48" s="1225"/>
      <c r="G48" s="1225"/>
      <c r="H48" s="1225"/>
      <c r="I48" s="1225"/>
      <c r="J48" s="1226"/>
      <c r="K48" s="63">
        <v>66</v>
      </c>
      <c r="L48" s="64">
        <v>53</v>
      </c>
      <c r="M48" s="64">
        <v>48</v>
      </c>
      <c r="N48" s="64">
        <v>45</v>
      </c>
      <c r="O48" s="65">
        <v>41</v>
      </c>
      <c r="P48" s="48"/>
      <c r="Q48" s="48"/>
      <c r="R48" s="48"/>
      <c r="S48" s="48"/>
      <c r="T48" s="48"/>
      <c r="U48" s="48"/>
    </row>
    <row r="49" spans="1:21" ht="30.75" customHeight="1" x14ac:dyDescent="0.2">
      <c r="A49" s="48"/>
      <c r="B49" s="1219"/>
      <c r="C49" s="1220"/>
      <c r="D49" s="62"/>
      <c r="E49" s="1225" t="s">
        <v>15</v>
      </c>
      <c r="F49" s="1225"/>
      <c r="G49" s="1225"/>
      <c r="H49" s="1225"/>
      <c r="I49" s="1225"/>
      <c r="J49" s="1226"/>
      <c r="K49" s="63" t="s">
        <v>525</v>
      </c>
      <c r="L49" s="64" t="s">
        <v>525</v>
      </c>
      <c r="M49" s="64" t="s">
        <v>525</v>
      </c>
      <c r="N49" s="64" t="s">
        <v>525</v>
      </c>
      <c r="O49" s="65" t="s">
        <v>525</v>
      </c>
      <c r="P49" s="48"/>
      <c r="Q49" s="48"/>
      <c r="R49" s="48"/>
      <c r="S49" s="48"/>
      <c r="T49" s="48"/>
      <c r="U49" s="48"/>
    </row>
    <row r="50" spans="1:21" ht="30.75" customHeight="1" x14ac:dyDescent="0.2">
      <c r="A50" s="48"/>
      <c r="B50" s="1219"/>
      <c r="C50" s="1220"/>
      <c r="D50" s="62"/>
      <c r="E50" s="1225" t="s">
        <v>16</v>
      </c>
      <c r="F50" s="1225"/>
      <c r="G50" s="1225"/>
      <c r="H50" s="1225"/>
      <c r="I50" s="1225"/>
      <c r="J50" s="1226"/>
      <c r="K50" s="63" t="s">
        <v>525</v>
      </c>
      <c r="L50" s="64" t="s">
        <v>525</v>
      </c>
      <c r="M50" s="64" t="s">
        <v>525</v>
      </c>
      <c r="N50" s="64" t="s">
        <v>525</v>
      </c>
      <c r="O50" s="65" t="s">
        <v>525</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t="s">
        <v>525</v>
      </c>
      <c r="M51" s="64" t="s">
        <v>525</v>
      </c>
      <c r="N51" s="64">
        <v>0</v>
      </c>
      <c r="O51" s="65">
        <v>0</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135</v>
      </c>
      <c r="L52" s="64">
        <v>118</v>
      </c>
      <c r="M52" s="64">
        <v>122</v>
      </c>
      <c r="N52" s="64">
        <v>130</v>
      </c>
      <c r="O52" s="65">
        <v>131</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52</v>
      </c>
      <c r="L53" s="69">
        <v>47</v>
      </c>
      <c r="M53" s="69">
        <v>48</v>
      </c>
      <c r="N53" s="69">
        <v>55</v>
      </c>
      <c r="O53" s="70">
        <v>65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LvGtbEvW7JS8r4v+EsDmaUa5dg6VjMsSYI5LUxAxB/ImCKAZOj63mnB+B2Z2T7WPv7cGOuKNcAHznSZxfutvQ==" saltValue="c+tYSf/y5uIIod1MDMH8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567</v>
      </c>
      <c r="J40" s="100" t="s">
        <v>568</v>
      </c>
      <c r="K40" s="100" t="s">
        <v>569</v>
      </c>
      <c r="L40" s="100" t="s">
        <v>570</v>
      </c>
      <c r="M40" s="101" t="s">
        <v>571</v>
      </c>
    </row>
    <row r="41" spans="2:13" ht="27.75" customHeight="1" x14ac:dyDescent="0.2">
      <c r="B41" s="1243" t="s">
        <v>29</v>
      </c>
      <c r="C41" s="1244"/>
      <c r="D41" s="102"/>
      <c r="E41" s="1249" t="s">
        <v>30</v>
      </c>
      <c r="F41" s="1249"/>
      <c r="G41" s="1249"/>
      <c r="H41" s="1250"/>
      <c r="I41" s="351">
        <v>1409</v>
      </c>
      <c r="J41" s="352">
        <v>1386</v>
      </c>
      <c r="K41" s="352">
        <v>1361</v>
      </c>
      <c r="L41" s="352">
        <v>1387</v>
      </c>
      <c r="M41" s="353">
        <v>1347</v>
      </c>
    </row>
    <row r="42" spans="2:13" ht="27.75" customHeight="1" x14ac:dyDescent="0.2">
      <c r="B42" s="1245"/>
      <c r="C42" s="1246"/>
      <c r="D42" s="103"/>
      <c r="E42" s="1251" t="s">
        <v>31</v>
      </c>
      <c r="F42" s="1251"/>
      <c r="G42" s="1251"/>
      <c r="H42" s="1252"/>
      <c r="I42" s="354" t="s">
        <v>525</v>
      </c>
      <c r="J42" s="355" t="s">
        <v>525</v>
      </c>
      <c r="K42" s="355" t="s">
        <v>525</v>
      </c>
      <c r="L42" s="355" t="s">
        <v>525</v>
      </c>
      <c r="M42" s="356" t="s">
        <v>525</v>
      </c>
    </row>
    <row r="43" spans="2:13" ht="27.75" customHeight="1" x14ac:dyDescent="0.2">
      <c r="B43" s="1245"/>
      <c r="C43" s="1246"/>
      <c r="D43" s="103"/>
      <c r="E43" s="1251" t="s">
        <v>32</v>
      </c>
      <c r="F43" s="1251"/>
      <c r="G43" s="1251"/>
      <c r="H43" s="1252"/>
      <c r="I43" s="354">
        <v>637</v>
      </c>
      <c r="J43" s="355">
        <v>635</v>
      </c>
      <c r="K43" s="355">
        <v>639</v>
      </c>
      <c r="L43" s="355">
        <v>611</v>
      </c>
      <c r="M43" s="356">
        <v>603</v>
      </c>
    </row>
    <row r="44" spans="2:13" ht="27.75" customHeight="1" x14ac:dyDescent="0.2">
      <c r="B44" s="1245"/>
      <c r="C44" s="1246"/>
      <c r="D44" s="103"/>
      <c r="E44" s="1251" t="s">
        <v>33</v>
      </c>
      <c r="F44" s="1251"/>
      <c r="G44" s="1251"/>
      <c r="H44" s="1252"/>
      <c r="I44" s="354">
        <v>4</v>
      </c>
      <c r="J44" s="355">
        <v>7</v>
      </c>
      <c r="K44" s="355">
        <v>6</v>
      </c>
      <c r="L44" s="355">
        <v>6</v>
      </c>
      <c r="M44" s="356">
        <v>5</v>
      </c>
    </row>
    <row r="45" spans="2:13" ht="27.75" customHeight="1" x14ac:dyDescent="0.2">
      <c r="B45" s="1245"/>
      <c r="C45" s="1246"/>
      <c r="D45" s="103"/>
      <c r="E45" s="1251" t="s">
        <v>34</v>
      </c>
      <c r="F45" s="1251"/>
      <c r="G45" s="1251"/>
      <c r="H45" s="1252"/>
      <c r="I45" s="354">
        <v>205</v>
      </c>
      <c r="J45" s="355">
        <v>210</v>
      </c>
      <c r="K45" s="355">
        <v>201</v>
      </c>
      <c r="L45" s="355">
        <v>196</v>
      </c>
      <c r="M45" s="356">
        <v>206</v>
      </c>
    </row>
    <row r="46" spans="2:13" ht="27.75" customHeight="1" x14ac:dyDescent="0.2">
      <c r="B46" s="1245"/>
      <c r="C46" s="1246"/>
      <c r="D46" s="104"/>
      <c r="E46" s="1251" t="s">
        <v>35</v>
      </c>
      <c r="F46" s="1251"/>
      <c r="G46" s="1251"/>
      <c r="H46" s="1252"/>
      <c r="I46" s="354" t="s">
        <v>525</v>
      </c>
      <c r="J46" s="355" t="s">
        <v>525</v>
      </c>
      <c r="K46" s="355" t="s">
        <v>525</v>
      </c>
      <c r="L46" s="355" t="s">
        <v>525</v>
      </c>
      <c r="M46" s="356" t="s">
        <v>525</v>
      </c>
    </row>
    <row r="47" spans="2:13" ht="27.75" customHeight="1" x14ac:dyDescent="0.2">
      <c r="B47" s="1245"/>
      <c r="C47" s="1246"/>
      <c r="D47" s="105"/>
      <c r="E47" s="1253" t="s">
        <v>36</v>
      </c>
      <c r="F47" s="1254"/>
      <c r="G47" s="1254"/>
      <c r="H47" s="1255"/>
      <c r="I47" s="354" t="s">
        <v>525</v>
      </c>
      <c r="J47" s="355" t="s">
        <v>525</v>
      </c>
      <c r="K47" s="355" t="s">
        <v>525</v>
      </c>
      <c r="L47" s="355" t="s">
        <v>525</v>
      </c>
      <c r="M47" s="356" t="s">
        <v>525</v>
      </c>
    </row>
    <row r="48" spans="2:13" ht="27.75" customHeight="1" x14ac:dyDescent="0.2">
      <c r="B48" s="1245"/>
      <c r="C48" s="1246"/>
      <c r="D48" s="103"/>
      <c r="E48" s="1251" t="s">
        <v>37</v>
      </c>
      <c r="F48" s="1251"/>
      <c r="G48" s="1251"/>
      <c r="H48" s="1252"/>
      <c r="I48" s="354" t="s">
        <v>525</v>
      </c>
      <c r="J48" s="355" t="s">
        <v>525</v>
      </c>
      <c r="K48" s="355" t="s">
        <v>525</v>
      </c>
      <c r="L48" s="355" t="s">
        <v>525</v>
      </c>
      <c r="M48" s="356" t="s">
        <v>525</v>
      </c>
    </row>
    <row r="49" spans="2:13" ht="27.75" customHeight="1" x14ac:dyDescent="0.2">
      <c r="B49" s="1247"/>
      <c r="C49" s="1248"/>
      <c r="D49" s="103"/>
      <c r="E49" s="1251" t="s">
        <v>38</v>
      </c>
      <c r="F49" s="1251"/>
      <c r="G49" s="1251"/>
      <c r="H49" s="1252"/>
      <c r="I49" s="354" t="s">
        <v>525</v>
      </c>
      <c r="J49" s="355" t="s">
        <v>525</v>
      </c>
      <c r="K49" s="355" t="s">
        <v>525</v>
      </c>
      <c r="L49" s="355" t="s">
        <v>525</v>
      </c>
      <c r="M49" s="356" t="s">
        <v>525</v>
      </c>
    </row>
    <row r="50" spans="2:13" ht="27.75" customHeight="1" x14ac:dyDescent="0.2">
      <c r="B50" s="1256" t="s">
        <v>39</v>
      </c>
      <c r="C50" s="1257"/>
      <c r="D50" s="106"/>
      <c r="E50" s="1251" t="s">
        <v>40</v>
      </c>
      <c r="F50" s="1251"/>
      <c r="G50" s="1251"/>
      <c r="H50" s="1252"/>
      <c r="I50" s="354">
        <v>1052</v>
      </c>
      <c r="J50" s="355">
        <v>1084</v>
      </c>
      <c r="K50" s="355">
        <v>1085</v>
      </c>
      <c r="L50" s="355">
        <v>1035</v>
      </c>
      <c r="M50" s="356">
        <v>1067</v>
      </c>
    </row>
    <row r="51" spans="2:13" ht="27.75" customHeight="1" x14ac:dyDescent="0.2">
      <c r="B51" s="1245"/>
      <c r="C51" s="1246"/>
      <c r="D51" s="103"/>
      <c r="E51" s="1251" t="s">
        <v>41</v>
      </c>
      <c r="F51" s="1251"/>
      <c r="G51" s="1251"/>
      <c r="H51" s="1252"/>
      <c r="I51" s="354">
        <v>187</v>
      </c>
      <c r="J51" s="355">
        <v>163</v>
      </c>
      <c r="K51" s="355">
        <v>143</v>
      </c>
      <c r="L51" s="355">
        <v>126</v>
      </c>
      <c r="M51" s="356">
        <v>114</v>
      </c>
    </row>
    <row r="52" spans="2:13" ht="27.75" customHeight="1" x14ac:dyDescent="0.2">
      <c r="B52" s="1247"/>
      <c r="C52" s="1248"/>
      <c r="D52" s="103"/>
      <c r="E52" s="1251" t="s">
        <v>42</v>
      </c>
      <c r="F52" s="1251"/>
      <c r="G52" s="1251"/>
      <c r="H52" s="1252"/>
      <c r="I52" s="354">
        <v>1339</v>
      </c>
      <c r="J52" s="355">
        <v>1294</v>
      </c>
      <c r="K52" s="355">
        <v>1268</v>
      </c>
      <c r="L52" s="355">
        <v>1273</v>
      </c>
      <c r="M52" s="356">
        <v>1607</v>
      </c>
    </row>
    <row r="53" spans="2:13" ht="27.75" customHeight="1" thickBot="1" x14ac:dyDescent="0.25">
      <c r="B53" s="1258" t="s">
        <v>43</v>
      </c>
      <c r="C53" s="1259"/>
      <c r="D53" s="107"/>
      <c r="E53" s="1260" t="s">
        <v>44</v>
      </c>
      <c r="F53" s="1260"/>
      <c r="G53" s="1260"/>
      <c r="H53" s="1261"/>
      <c r="I53" s="357">
        <v>-323</v>
      </c>
      <c r="J53" s="358">
        <v>-303</v>
      </c>
      <c r="K53" s="358">
        <v>-288</v>
      </c>
      <c r="L53" s="358">
        <v>-234</v>
      </c>
      <c r="M53" s="359">
        <v>-627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wu7f1KhiWn1UKeou0tHqxejWapl8I0wkpwkpzHVl6ImFvITsKtn3+veLv+FOXQXKjxqYokHUdoPX2KG0Ae7JAw==" saltValue="DEUHVRxORpdldB0ZQ/U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569</v>
      </c>
      <c r="G54" s="116" t="s">
        <v>570</v>
      </c>
      <c r="H54" s="117" t="s">
        <v>571</v>
      </c>
    </row>
    <row r="55" spans="2:8" ht="52.5" customHeight="1" x14ac:dyDescent="0.2">
      <c r="B55" s="118"/>
      <c r="C55" s="1270" t="s">
        <v>47</v>
      </c>
      <c r="D55" s="1270"/>
      <c r="E55" s="1271"/>
      <c r="F55" s="119">
        <v>360</v>
      </c>
      <c r="G55" s="119">
        <v>410</v>
      </c>
      <c r="H55" s="120">
        <v>411</v>
      </c>
    </row>
    <row r="56" spans="2:8" ht="52.5" customHeight="1" x14ac:dyDescent="0.2">
      <c r="B56" s="121"/>
      <c r="C56" s="1272" t="s">
        <v>48</v>
      </c>
      <c r="D56" s="1272"/>
      <c r="E56" s="1273"/>
      <c r="F56" s="122">
        <v>210</v>
      </c>
      <c r="G56" s="122">
        <v>210</v>
      </c>
      <c r="H56" s="123">
        <v>210</v>
      </c>
    </row>
    <row r="57" spans="2:8" ht="53.25" customHeight="1" x14ac:dyDescent="0.2">
      <c r="B57" s="121"/>
      <c r="C57" s="1274" t="s">
        <v>49</v>
      </c>
      <c r="D57" s="1274"/>
      <c r="E57" s="1275"/>
      <c r="F57" s="124">
        <v>416</v>
      </c>
      <c r="G57" s="124">
        <v>292</v>
      </c>
      <c r="H57" s="125">
        <v>306</v>
      </c>
    </row>
    <row r="58" spans="2:8" ht="45.75" customHeight="1" x14ac:dyDescent="0.2">
      <c r="B58" s="126"/>
      <c r="C58" s="1262" t="s">
        <v>591</v>
      </c>
      <c r="D58" s="1263"/>
      <c r="E58" s="1264"/>
      <c r="F58" s="127">
        <v>302</v>
      </c>
      <c r="G58" s="127">
        <v>170</v>
      </c>
      <c r="H58" s="128">
        <v>170</v>
      </c>
    </row>
    <row r="59" spans="2:8" ht="45.75" customHeight="1" x14ac:dyDescent="0.2">
      <c r="B59" s="126"/>
      <c r="C59" s="1262" t="s">
        <v>592</v>
      </c>
      <c r="D59" s="1263"/>
      <c r="E59" s="1264"/>
      <c r="F59" s="127">
        <v>92</v>
      </c>
      <c r="G59" s="127">
        <v>92</v>
      </c>
      <c r="H59" s="128">
        <v>92</v>
      </c>
    </row>
    <row r="60" spans="2:8" ht="45.75" customHeight="1" x14ac:dyDescent="0.2">
      <c r="B60" s="126"/>
      <c r="C60" s="1262" t="s">
        <v>593</v>
      </c>
      <c r="D60" s="1263"/>
      <c r="E60" s="1264"/>
      <c r="F60" s="127">
        <v>11</v>
      </c>
      <c r="G60" s="127">
        <v>9</v>
      </c>
      <c r="H60" s="128">
        <v>23</v>
      </c>
    </row>
    <row r="61" spans="2:8" ht="45.75" customHeight="1" x14ac:dyDescent="0.2">
      <c r="B61" s="126"/>
      <c r="C61" s="1262" t="s">
        <v>594</v>
      </c>
      <c r="D61" s="1263"/>
      <c r="E61" s="1264"/>
      <c r="F61" s="127">
        <v>5</v>
      </c>
      <c r="G61" s="127">
        <v>11</v>
      </c>
      <c r="H61" s="128">
        <v>11</v>
      </c>
    </row>
    <row r="62" spans="2:8" ht="45.75" customHeight="1" thickBot="1" x14ac:dyDescent="0.25">
      <c r="B62" s="129"/>
      <c r="C62" s="1265" t="s">
        <v>590</v>
      </c>
      <c r="D62" s="1266"/>
      <c r="E62" s="1267"/>
      <c r="F62" s="130">
        <v>5</v>
      </c>
      <c r="G62" s="130">
        <v>5</v>
      </c>
      <c r="H62" s="131">
        <v>5</v>
      </c>
    </row>
    <row r="63" spans="2:8" ht="52.5" customHeight="1" thickBot="1" x14ac:dyDescent="0.25">
      <c r="B63" s="132"/>
      <c r="C63" s="1268" t="s">
        <v>50</v>
      </c>
      <c r="D63" s="1268"/>
      <c r="E63" s="1269"/>
      <c r="F63" s="133">
        <v>986</v>
      </c>
      <c r="G63" s="133">
        <v>912</v>
      </c>
      <c r="H63" s="134">
        <v>927</v>
      </c>
    </row>
    <row r="64" spans="2:8" ht="13.2" x14ac:dyDescent="0.2"/>
  </sheetData>
  <sheetProtection algorithmName="SHA-512" hashValue="XpppT+ma/JryW24mBMu9pISHxqxL7GAahCF6dVBFSUq7iyuFvhHVbu/k/iKhrlTV0gW0UhPqUaugXHUp7tWc6A==" saltValue="CNm8Qvcc1y2n/BwpLgm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599</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76">
        <v>54.2</v>
      </c>
      <c r="BQ53" s="1276"/>
      <c r="BR53" s="1276"/>
      <c r="BS53" s="1276"/>
      <c r="BT53" s="1276"/>
      <c r="BU53" s="1276"/>
      <c r="BV53" s="1276"/>
      <c r="BW53" s="1276"/>
      <c r="BX53" s="1276">
        <v>56</v>
      </c>
      <c r="BY53" s="1276"/>
      <c r="BZ53" s="1276"/>
      <c r="CA53" s="1276"/>
      <c r="CB53" s="1276"/>
      <c r="CC53" s="1276"/>
      <c r="CD53" s="1276"/>
      <c r="CE53" s="1276"/>
      <c r="CF53" s="1276">
        <v>56.9</v>
      </c>
      <c r="CG53" s="1276"/>
      <c r="CH53" s="1276"/>
      <c r="CI53" s="1276"/>
      <c r="CJ53" s="1276"/>
      <c r="CK53" s="1276"/>
      <c r="CL53" s="1276"/>
      <c r="CM53" s="1276"/>
      <c r="CN53" s="1276">
        <v>52.2</v>
      </c>
      <c r="CO53" s="1276"/>
      <c r="CP53" s="1276"/>
      <c r="CQ53" s="1276"/>
      <c r="CR53" s="1276"/>
      <c r="CS53" s="1276"/>
      <c r="CT53" s="1276"/>
      <c r="CU53" s="1276"/>
      <c r="CV53" s="1276">
        <v>59.9</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603</v>
      </c>
      <c r="AO55" s="1281"/>
      <c r="AP55" s="1281"/>
      <c r="AQ55" s="1281"/>
      <c r="AR55" s="1281"/>
      <c r="AS55" s="1281"/>
      <c r="AT55" s="1281"/>
      <c r="AU55" s="1281"/>
      <c r="AV55" s="1281"/>
      <c r="AW55" s="1281"/>
      <c r="AX55" s="1281"/>
      <c r="AY55" s="1281"/>
      <c r="AZ55" s="1281"/>
      <c r="BA55" s="1281"/>
      <c r="BB55" s="1279" t="s">
        <v>601</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602</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59.4</v>
      </c>
      <c r="BY57" s="1276"/>
      <c r="BZ57" s="1276"/>
      <c r="CA57" s="1276"/>
      <c r="CB57" s="1276"/>
      <c r="CC57" s="1276"/>
      <c r="CD57" s="1276"/>
      <c r="CE57" s="1276"/>
      <c r="CF57" s="1276">
        <v>60.4</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604</v>
      </c>
    </row>
    <row r="64" spans="1:109" ht="13.2" x14ac:dyDescent="0.2">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599</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6">
        <v>7.6</v>
      </c>
      <c r="BQ75" s="1276"/>
      <c r="BR75" s="1276"/>
      <c r="BS75" s="1276"/>
      <c r="BT75" s="1276"/>
      <c r="BU75" s="1276"/>
      <c r="BV75" s="1276"/>
      <c r="BW75" s="1276"/>
      <c r="BX75" s="1276">
        <v>7.9</v>
      </c>
      <c r="BY75" s="1276"/>
      <c r="BZ75" s="1276"/>
      <c r="CA75" s="1276"/>
      <c r="CB75" s="1276"/>
      <c r="CC75" s="1276"/>
      <c r="CD75" s="1276"/>
      <c r="CE75" s="1276"/>
      <c r="CF75" s="1276">
        <v>8.1999999999999993</v>
      </c>
      <c r="CG75" s="1276"/>
      <c r="CH75" s="1276"/>
      <c r="CI75" s="1276"/>
      <c r="CJ75" s="1276"/>
      <c r="CK75" s="1276"/>
      <c r="CL75" s="1276"/>
      <c r="CM75" s="1276"/>
      <c r="CN75" s="1276">
        <v>8.3000000000000007</v>
      </c>
      <c r="CO75" s="1276"/>
      <c r="CP75" s="1276"/>
      <c r="CQ75" s="1276"/>
      <c r="CR75" s="1276"/>
      <c r="CS75" s="1276"/>
      <c r="CT75" s="1276"/>
      <c r="CU75" s="1276"/>
      <c r="CV75" s="1276">
        <v>8.6999999999999993</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603</v>
      </c>
      <c r="AO77" s="1281"/>
      <c r="AP77" s="1281"/>
      <c r="AQ77" s="1281"/>
      <c r="AR77" s="1281"/>
      <c r="AS77" s="1281"/>
      <c r="AT77" s="1281"/>
      <c r="AU77" s="1281"/>
      <c r="AV77" s="1281"/>
      <c r="AW77" s="1281"/>
      <c r="AX77" s="1281"/>
      <c r="AY77" s="1281"/>
      <c r="AZ77" s="1281"/>
      <c r="BA77" s="1281"/>
      <c r="BB77" s="1279" t="s">
        <v>601</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606</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7.4</v>
      </c>
      <c r="BY79" s="1276"/>
      <c r="BZ79" s="1276"/>
      <c r="CA79" s="1276"/>
      <c r="CB79" s="1276"/>
      <c r="CC79" s="1276"/>
      <c r="CD79" s="1276"/>
      <c r="CE79" s="1276"/>
      <c r="CF79" s="1276">
        <v>7.4</v>
      </c>
      <c r="CG79" s="1276"/>
      <c r="CH79" s="1276"/>
      <c r="CI79" s="1276"/>
      <c r="CJ79" s="1276"/>
      <c r="CK79" s="1276"/>
      <c r="CL79" s="1276"/>
      <c r="CM79" s="1276"/>
      <c r="CN79" s="1276">
        <v>8</v>
      </c>
      <c r="CO79" s="1276"/>
      <c r="CP79" s="1276"/>
      <c r="CQ79" s="1276"/>
      <c r="CR79" s="1276"/>
      <c r="CS79" s="1276"/>
      <c r="CT79" s="1276"/>
      <c r="CU79" s="1276"/>
      <c r="CV79" s="1276">
        <v>6.6</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SjSLGlLeS1v8bGsIjimod3nc/pFiwU1a1lbY4fdI6QTOmCPmNo7qWL97ZYPOB69KerOeEKgheLysbpAk3ojBHg==" saltValue="CvROlRTupXAvYaJEzqNK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LE9BgopXNzLkxh3aOkQ4/ret81p0U5FwIsin9XAsHktDpXw2STWuWxN4vhd35VYLWT+bSpItHwXtlSYKpssMcw==" saltValue="8poDrdnktgYySOIz0zyG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3INblYG4sSk7ZvjuyhhvVx0MzGfOuc66jMxRNX4oi7FXzSWengmkbHaoEiii7k/rNa5tFIOaR51KgiAhRCNQTg==" saltValue="OdXKtdUyrY23/HpODuUU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564</v>
      </c>
      <c r="G2" s="148"/>
      <c r="H2" s="149"/>
    </row>
    <row r="3" spans="1:8" x14ac:dyDescent="0.2">
      <c r="A3" s="145" t="s">
        <v>557</v>
      </c>
      <c r="B3" s="150"/>
      <c r="C3" s="151"/>
      <c r="D3" s="152">
        <v>755417</v>
      </c>
      <c r="E3" s="153"/>
      <c r="F3" s="154">
        <v>317319</v>
      </c>
      <c r="G3" s="155"/>
      <c r="H3" s="156"/>
    </row>
    <row r="4" spans="1:8" x14ac:dyDescent="0.2">
      <c r="A4" s="157"/>
      <c r="B4" s="158"/>
      <c r="C4" s="159"/>
      <c r="D4" s="160">
        <v>151701</v>
      </c>
      <c r="E4" s="161"/>
      <c r="F4" s="162">
        <v>164214</v>
      </c>
      <c r="G4" s="163"/>
      <c r="H4" s="164"/>
    </row>
    <row r="5" spans="1:8" x14ac:dyDescent="0.2">
      <c r="A5" s="145" t="s">
        <v>559</v>
      </c>
      <c r="B5" s="150"/>
      <c r="C5" s="151"/>
      <c r="D5" s="152">
        <v>161698</v>
      </c>
      <c r="E5" s="153"/>
      <c r="F5" s="154">
        <v>289738</v>
      </c>
      <c r="G5" s="155"/>
      <c r="H5" s="156"/>
    </row>
    <row r="6" spans="1:8" x14ac:dyDescent="0.2">
      <c r="A6" s="157"/>
      <c r="B6" s="158"/>
      <c r="C6" s="159"/>
      <c r="D6" s="160">
        <v>108501</v>
      </c>
      <c r="E6" s="161"/>
      <c r="F6" s="162">
        <v>156238</v>
      </c>
      <c r="G6" s="163"/>
      <c r="H6" s="164"/>
    </row>
    <row r="7" spans="1:8" x14ac:dyDescent="0.2">
      <c r="A7" s="145" t="s">
        <v>560</v>
      </c>
      <c r="B7" s="150"/>
      <c r="C7" s="151"/>
      <c r="D7" s="152">
        <v>184868</v>
      </c>
      <c r="E7" s="153"/>
      <c r="F7" s="154">
        <v>316937</v>
      </c>
      <c r="G7" s="155"/>
      <c r="H7" s="156"/>
    </row>
    <row r="8" spans="1:8" x14ac:dyDescent="0.2">
      <c r="A8" s="157"/>
      <c r="B8" s="158"/>
      <c r="C8" s="159"/>
      <c r="D8" s="160">
        <v>140626</v>
      </c>
      <c r="E8" s="161"/>
      <c r="F8" s="162">
        <v>199150</v>
      </c>
      <c r="G8" s="163"/>
      <c r="H8" s="164"/>
    </row>
    <row r="9" spans="1:8" x14ac:dyDescent="0.2">
      <c r="A9" s="145" t="s">
        <v>561</v>
      </c>
      <c r="B9" s="150"/>
      <c r="C9" s="151"/>
      <c r="D9" s="152">
        <v>439703</v>
      </c>
      <c r="E9" s="153"/>
      <c r="F9" s="154">
        <v>332350</v>
      </c>
      <c r="G9" s="155"/>
      <c r="H9" s="156"/>
    </row>
    <row r="10" spans="1:8" x14ac:dyDescent="0.2">
      <c r="A10" s="157"/>
      <c r="B10" s="158"/>
      <c r="C10" s="159"/>
      <c r="D10" s="160">
        <v>386275</v>
      </c>
      <c r="E10" s="161"/>
      <c r="F10" s="162">
        <v>200453</v>
      </c>
      <c r="G10" s="163"/>
      <c r="H10" s="164"/>
    </row>
    <row r="11" spans="1:8" x14ac:dyDescent="0.2">
      <c r="A11" s="145" t="s">
        <v>562</v>
      </c>
      <c r="B11" s="150"/>
      <c r="C11" s="151"/>
      <c r="D11" s="152">
        <v>340018</v>
      </c>
      <c r="E11" s="153"/>
      <c r="F11" s="154">
        <v>362690</v>
      </c>
      <c r="G11" s="155"/>
      <c r="H11" s="156"/>
    </row>
    <row r="12" spans="1:8" x14ac:dyDescent="0.2">
      <c r="A12" s="157"/>
      <c r="B12" s="158"/>
      <c r="C12" s="165"/>
      <c r="D12" s="160">
        <v>168119</v>
      </c>
      <c r="E12" s="161"/>
      <c r="F12" s="162">
        <v>172580</v>
      </c>
      <c r="G12" s="163"/>
      <c r="H12" s="164"/>
    </row>
    <row r="13" spans="1:8" x14ac:dyDescent="0.2">
      <c r="A13" s="145"/>
      <c r="B13" s="150"/>
      <c r="C13" s="166"/>
      <c r="D13" s="167">
        <v>376341</v>
      </c>
      <c r="E13" s="168"/>
      <c r="F13" s="169">
        <v>323807</v>
      </c>
      <c r="G13" s="170"/>
      <c r="H13" s="156"/>
    </row>
    <row r="14" spans="1:8" x14ac:dyDescent="0.2">
      <c r="A14" s="157"/>
      <c r="B14" s="158"/>
      <c r="C14" s="159"/>
      <c r="D14" s="160">
        <v>191044</v>
      </c>
      <c r="E14" s="161"/>
      <c r="F14" s="162">
        <v>178527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31.14</v>
      </c>
      <c r="C19" s="171">
        <f>ROUND(VALUE(SUBSTITUTE(実質収支比率等に係る経年分析!G$48,"▲","-")),2)</f>
        <v>32.46</v>
      </c>
      <c r="D19" s="171">
        <f>ROUND(VALUE(SUBSTITUTE(実質収支比率等に係る経年分析!H$48,"▲","-")),2)</f>
        <v>15.52</v>
      </c>
      <c r="E19" s="171">
        <f>ROUND(VALUE(SUBSTITUTE(実質収支比率等に係る経年分析!I$48,"▲","-")),2)</f>
        <v>25.17</v>
      </c>
      <c r="F19" s="171">
        <f>ROUND(VALUE(SUBSTITUTE(実質収支比率等に係る経年分析!J$48,"▲","-")),2)</f>
        <v>30.47</v>
      </c>
    </row>
    <row r="20" spans="1:11" x14ac:dyDescent="0.2">
      <c r="A20" s="171" t="s">
        <v>54</v>
      </c>
      <c r="B20" s="171">
        <f>ROUND(VALUE(SUBSTITUTE(実質収支比率等に係る経年分析!F$47,"▲","-")),2)</f>
        <v>47.69</v>
      </c>
      <c r="C20" s="171">
        <f>ROUND(VALUE(SUBSTITUTE(実質収支比率等に係る経年分析!G$47,"▲","-")),2)</f>
        <v>51.06</v>
      </c>
      <c r="D20" s="171">
        <f>ROUND(VALUE(SUBSTITUTE(実質収支比率等に係る経年分析!H$47,"▲","-")),2)</f>
        <v>50.88</v>
      </c>
      <c r="E20" s="171">
        <f>ROUND(VALUE(SUBSTITUTE(実質収支比率等に係る経年分析!I$47,"▲","-")),2)</f>
        <v>54.23</v>
      </c>
      <c r="F20" s="171">
        <f>ROUND(VALUE(SUBSTITUTE(実質収支比率等に係る経年分析!J$47,"▲","-")),2)</f>
        <v>49</v>
      </c>
    </row>
    <row r="21" spans="1:11" x14ac:dyDescent="0.2">
      <c r="A21" s="171" t="s">
        <v>55</v>
      </c>
      <c r="B21" s="171">
        <f>IF(ISNUMBER(VALUE(SUBSTITUTE(実質収支比率等に係る経年分析!F$49,"▲","-"))),ROUND(VALUE(SUBSTITUTE(実質収支比率等に係る経年分析!F$49,"▲","-")),2),NA())</f>
        <v>1.79</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-16.75</v>
      </c>
      <c r="E21" s="171">
        <f>IF(ISNUMBER(VALUE(SUBSTITUTE(実質収支比率等に係る経年分析!I$49,"▲","-"))),ROUND(VALUE(SUBSTITUTE(実質収支比率等に係る経年分析!I$49,"▲","-")),2),NA())</f>
        <v>17.3</v>
      </c>
      <c r="F21" s="171">
        <f>IF(ISNUMBER(VALUE(SUBSTITUTE(実質収支比率等に係る経年分析!J$49,"▲","-"))),ROUND(VALUE(SUBSTITUTE(実質収支比率等に係る経年分析!J$49,"▲","-")),2),NA())</f>
        <v>7.76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2">
      <c r="A30" s="172" t="str">
        <f>IF(連結実質赤字比率に係る赤字・黒字の構成分析!C$40="",NA(),連結実質赤字比率に係る赤字・黒字の構成分析!C$40)</f>
        <v>国民健康保険特別会計（事業勘定）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国民健康保険特別会計（直営診療施設勘定）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2">
      <c r="A33" s="172" t="str">
        <f>IF(連結実質赤字比率に係る赤字・黒字の構成分析!C$37="",NA(),連結実質赤字比率に係る赤字・黒字の構成分析!C$37)</f>
        <v>特定環境保全公共下水道特別会計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x14ac:dyDescent="0.2">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32.450000000000003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30.46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135</v>
      </c>
      <c r="E42" s="173"/>
      <c r="F42" s="173"/>
      <c r="G42" s="173">
        <f>'実質公債費比率（分子）の構造'!L$52</f>
        <v>118</v>
      </c>
      <c r="H42" s="173"/>
      <c r="I42" s="173"/>
      <c r="J42" s="173">
        <f>'実質公債費比率（分子）の構造'!M$52</f>
        <v>122</v>
      </c>
      <c r="K42" s="173"/>
      <c r="L42" s="173"/>
      <c r="M42" s="173">
        <f>'実質公債費比率（分子）の構造'!N$52</f>
        <v>130</v>
      </c>
      <c r="N42" s="173"/>
      <c r="O42" s="173"/>
      <c r="P42" s="173">
        <f>'実質公債費比率（分子）の構造'!O$52</f>
        <v>131</v>
      </c>
    </row>
    <row r="43" spans="1:16" x14ac:dyDescent="0.2">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66</v>
      </c>
      <c r="C46" s="173"/>
      <c r="D46" s="173"/>
      <c r="E46" s="173">
        <f>'実質公債費比率（分子）の構造'!L$48</f>
        <v>53</v>
      </c>
      <c r="F46" s="173"/>
      <c r="G46" s="173"/>
      <c r="H46" s="173">
        <f>'実質公債費比率（分子）の構造'!M$48</f>
        <v>48</v>
      </c>
      <c r="I46" s="173"/>
      <c r="J46" s="173"/>
      <c r="K46" s="173">
        <f>'実質公債費比率（分子）の構造'!N$48</f>
        <v>45</v>
      </c>
      <c r="L46" s="173"/>
      <c r="M46" s="173"/>
      <c r="N46" s="173">
        <f>'実質公債費比率（分子）の構造'!O$48</f>
        <v>41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121</v>
      </c>
      <c r="C49" s="173"/>
      <c r="D49" s="173"/>
      <c r="E49" s="173">
        <f>'実質公債費比率（分子）の構造'!L$45</f>
        <v>112</v>
      </c>
      <c r="F49" s="173"/>
      <c r="G49" s="173"/>
      <c r="H49" s="173">
        <f>'実質公債費比率（分子）の構造'!M$45</f>
        <v>122</v>
      </c>
      <c r="I49" s="173"/>
      <c r="J49" s="173"/>
      <c r="K49" s="173">
        <f>'実質公債費比率（分子）の構造'!N$45</f>
        <v>140</v>
      </c>
      <c r="L49" s="173"/>
      <c r="M49" s="173"/>
      <c r="N49" s="173">
        <f>'実質公債費比率（分子）の構造'!O$45</f>
        <v>155</v>
      </c>
      <c r="O49" s="173"/>
      <c r="P49" s="173"/>
    </row>
    <row r="50" spans="1:16" x14ac:dyDescent="0.2">
      <c r="A50" s="173" t="s">
        <v>70</v>
      </c>
      <c r="B50" s="173" t="e">
        <f>NA()</f>
        <v>#N/A</v>
      </c>
      <c r="C50" s="173">
        <f>IF(ISNUMBER('実質公債費比率（分子）の構造'!K$53),'実質公債費比率（分子）の構造'!K$53,NA())</f>
        <v>52</v>
      </c>
      <c r="D50" s="173" t="e">
        <f>NA()</f>
        <v>#N/A</v>
      </c>
      <c r="E50" s="173" t="e">
        <f>NA()</f>
        <v>#N/A</v>
      </c>
      <c r="F50" s="173">
        <f>IF(ISNUMBER('実質公債費比率（分子）の構造'!L$53),'実質公債費比率（分子）の構造'!L$53,NA())</f>
        <v>47</v>
      </c>
      <c r="G50" s="173" t="e">
        <f>NA()</f>
        <v>#N/A</v>
      </c>
      <c r="H50" s="173" t="e">
        <f>NA()</f>
        <v>#N/A</v>
      </c>
      <c r="I50" s="173">
        <f>IF(ISNUMBER('実質公債費比率（分子）の構造'!M$53),'実質公債費比率（分子）の構造'!M$53,NA())</f>
        <v>48</v>
      </c>
      <c r="J50" s="173" t="e">
        <f>NA()</f>
        <v>#N/A</v>
      </c>
      <c r="K50" s="173" t="e">
        <f>NA()</f>
        <v>#N/A</v>
      </c>
      <c r="L50" s="173">
        <f>IF(ISNUMBER('実質公債費比率（分子）の構造'!N$53),'実質公債費比率（分子）の構造'!N$53,NA())</f>
        <v>55</v>
      </c>
      <c r="M50" s="173" t="e">
        <f>NA()</f>
        <v>#N/A</v>
      </c>
      <c r="N50" s="173" t="e">
        <f>NA()</f>
        <v>#N/A</v>
      </c>
      <c r="O50" s="173">
        <f>IF(ISNUMBER('実質公債費比率（分子）の構造'!O$53),'実質公債費比率（分子）の構造'!O$53,NA())</f>
        <v>65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1339</v>
      </c>
      <c r="E56" s="172"/>
      <c r="F56" s="172"/>
      <c r="G56" s="172">
        <f>'将来負担比率（分子）の構造'!J$52</f>
        <v>1294</v>
      </c>
      <c r="H56" s="172"/>
      <c r="I56" s="172"/>
      <c r="J56" s="172">
        <f>'将来負担比率（分子）の構造'!K$52</f>
        <v>1268</v>
      </c>
      <c r="K56" s="172"/>
      <c r="L56" s="172"/>
      <c r="M56" s="172">
        <f>'将来負担比率（分子）の構造'!L$52</f>
        <v>1273</v>
      </c>
      <c r="N56" s="172"/>
      <c r="O56" s="172"/>
      <c r="P56" s="172">
        <f>'将来負担比率（分子）の構造'!M$52</f>
        <v>1607</v>
      </c>
    </row>
    <row r="57" spans="1:16" x14ac:dyDescent="0.2">
      <c r="A57" s="172" t="s">
        <v>41</v>
      </c>
      <c r="B57" s="172"/>
      <c r="C57" s="172"/>
      <c r="D57" s="172">
        <f>'将来負担比率（分子）の構造'!I$51</f>
        <v>187</v>
      </c>
      <c r="E57" s="172"/>
      <c r="F57" s="172"/>
      <c r="G57" s="172">
        <f>'将来負担比率（分子）の構造'!J$51</f>
        <v>163</v>
      </c>
      <c r="H57" s="172"/>
      <c r="I57" s="172"/>
      <c r="J57" s="172">
        <f>'将来負担比率（分子）の構造'!K$51</f>
        <v>143</v>
      </c>
      <c r="K57" s="172"/>
      <c r="L57" s="172"/>
      <c r="M57" s="172">
        <f>'将来負担比率（分子）の構造'!L$51</f>
        <v>126</v>
      </c>
      <c r="N57" s="172"/>
      <c r="O57" s="172"/>
      <c r="P57" s="172">
        <f>'将来負担比率（分子）の構造'!M$51</f>
        <v>114</v>
      </c>
    </row>
    <row r="58" spans="1:16" x14ac:dyDescent="0.2">
      <c r="A58" s="172" t="s">
        <v>40</v>
      </c>
      <c r="B58" s="172"/>
      <c r="C58" s="172"/>
      <c r="D58" s="172">
        <f>'将来負担比率（分子）の構造'!I$50</f>
        <v>1052</v>
      </c>
      <c r="E58" s="172"/>
      <c r="F58" s="172"/>
      <c r="G58" s="172">
        <f>'将来負担比率（分子）の構造'!J$50</f>
        <v>1084</v>
      </c>
      <c r="H58" s="172"/>
      <c r="I58" s="172"/>
      <c r="J58" s="172">
        <f>'将来負担比率（分子）の構造'!K$50</f>
        <v>1085</v>
      </c>
      <c r="K58" s="172"/>
      <c r="L58" s="172"/>
      <c r="M58" s="172">
        <f>'将来負担比率（分子）の構造'!L$50</f>
        <v>1035</v>
      </c>
      <c r="N58" s="172"/>
      <c r="O58" s="172"/>
      <c r="P58" s="172">
        <f>'将来負担比率（分子）の構造'!M$50</f>
        <v>1067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205</v>
      </c>
      <c r="C62" s="172"/>
      <c r="D62" s="172"/>
      <c r="E62" s="172">
        <f>'将来負担比率（分子）の構造'!J$45</f>
        <v>210</v>
      </c>
      <c r="F62" s="172"/>
      <c r="G62" s="172"/>
      <c r="H62" s="172">
        <f>'将来負担比率（分子）の構造'!K$45</f>
        <v>201</v>
      </c>
      <c r="I62" s="172"/>
      <c r="J62" s="172"/>
      <c r="K62" s="172">
        <f>'将来負担比率（分子）の構造'!L$45</f>
        <v>196</v>
      </c>
      <c r="L62" s="172"/>
      <c r="M62" s="172"/>
      <c r="N62" s="172">
        <f>'将来負担比率（分子）の構造'!M$45</f>
        <v>206</v>
      </c>
      <c r="O62" s="172"/>
      <c r="P62" s="172"/>
    </row>
    <row r="63" spans="1:16" x14ac:dyDescent="0.2">
      <c r="A63" s="172" t="s">
        <v>33</v>
      </c>
      <c r="B63" s="172">
        <f>'将来負担比率（分子）の構造'!I$44</f>
        <v>4</v>
      </c>
      <c r="C63" s="172"/>
      <c r="D63" s="172"/>
      <c r="E63" s="172">
        <f>'将来負担比率（分子）の構造'!J$44</f>
        <v>7</v>
      </c>
      <c r="F63" s="172"/>
      <c r="G63" s="172"/>
      <c r="H63" s="172">
        <f>'将来負担比率（分子）の構造'!K$44</f>
        <v>6</v>
      </c>
      <c r="I63" s="172"/>
      <c r="J63" s="172"/>
      <c r="K63" s="172">
        <f>'将来負担比率（分子）の構造'!L$44</f>
        <v>6</v>
      </c>
      <c r="L63" s="172"/>
      <c r="M63" s="172"/>
      <c r="N63" s="172">
        <f>'将来負担比率（分子）の構造'!M$44</f>
        <v>5</v>
      </c>
      <c r="O63" s="172"/>
      <c r="P63" s="172"/>
    </row>
    <row r="64" spans="1:16" x14ac:dyDescent="0.2">
      <c r="A64" s="172" t="s">
        <v>32</v>
      </c>
      <c r="B64" s="172">
        <f>'将来負担比率（分子）の構造'!I$43</f>
        <v>637</v>
      </c>
      <c r="C64" s="172"/>
      <c r="D64" s="172"/>
      <c r="E64" s="172">
        <f>'将来負担比率（分子）の構造'!J$43</f>
        <v>635</v>
      </c>
      <c r="F64" s="172"/>
      <c r="G64" s="172"/>
      <c r="H64" s="172">
        <f>'将来負担比率（分子）の構造'!K$43</f>
        <v>639</v>
      </c>
      <c r="I64" s="172"/>
      <c r="J64" s="172"/>
      <c r="K64" s="172">
        <f>'将来負担比率（分子）の構造'!L$43</f>
        <v>611</v>
      </c>
      <c r="L64" s="172"/>
      <c r="M64" s="172"/>
      <c r="N64" s="172">
        <f>'将来負担比率（分子）の構造'!M$43</f>
        <v>603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1409</v>
      </c>
      <c r="C66" s="172"/>
      <c r="D66" s="172"/>
      <c r="E66" s="172">
        <f>'将来負担比率（分子）の構造'!J$41</f>
        <v>1386</v>
      </c>
      <c r="F66" s="172"/>
      <c r="G66" s="172"/>
      <c r="H66" s="172">
        <f>'将来負担比率（分子）の構造'!K$41</f>
        <v>1361</v>
      </c>
      <c r="I66" s="172"/>
      <c r="J66" s="172"/>
      <c r="K66" s="172">
        <f>'将来負担比率（分子）の構造'!L$41</f>
        <v>1387</v>
      </c>
      <c r="L66" s="172"/>
      <c r="M66" s="172"/>
      <c r="N66" s="172">
        <f>'将来負担比率（分子）の構造'!M$41</f>
        <v>1347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360</v>
      </c>
      <c r="C72" s="176">
        <f>基金残高に係る経年分析!G55</f>
        <v>410</v>
      </c>
      <c r="D72" s="176">
        <f>基金残高に係る経年分析!H55</f>
        <v>411</v>
      </c>
    </row>
    <row r="73" spans="1:16" x14ac:dyDescent="0.2">
      <c r="A73" s="175" t="s">
        <v>77</v>
      </c>
      <c r="B73" s="176">
        <f>基金残高に係る経年分析!F56</f>
        <v>210</v>
      </c>
      <c r="C73" s="176">
        <f>基金残高に係る経年分析!G56</f>
        <v>210</v>
      </c>
      <c r="D73" s="176">
        <f>基金残高に係る経年分析!H56</f>
        <v>210</v>
      </c>
    </row>
    <row r="74" spans="1:16" x14ac:dyDescent="0.2">
      <c r="A74" s="175" t="s">
        <v>78</v>
      </c>
      <c r="B74" s="176">
        <f>基金残高に係る経年分析!F57</f>
        <v>416</v>
      </c>
      <c r="C74" s="176">
        <f>基金残高に係る経年分析!G57</f>
        <v>292</v>
      </c>
      <c r="D74" s="176">
        <f>基金残高に係る経年分析!H57</f>
        <v>306</v>
      </c>
    </row>
  </sheetData>
  <sheetProtection algorithmName="SHA-512" hashValue="Gp6PpUR2owjK1zFFvI3Etk9SdgiwnXTEraj9+8eh+HTqxCuSQy6J6VqD5K6Y0gEunX52Q06qMwJ/nEMOmU98Hw==" saltValue="6gsuUCXdaSGzP2PNF4iug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220</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9" t="s">
        <v>227</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228</v>
      </c>
      <c r="C5" s="744"/>
      <c r="D5" s="744"/>
      <c r="E5" s="744"/>
      <c r="F5" s="744"/>
      <c r="G5" s="744"/>
      <c r="H5" s="744"/>
      <c r="I5" s="744"/>
      <c r="J5" s="744"/>
      <c r="K5" s="744"/>
      <c r="L5" s="744"/>
      <c r="M5" s="744"/>
      <c r="N5" s="744"/>
      <c r="O5" s="744"/>
      <c r="P5" s="744"/>
      <c r="Q5" s="745"/>
      <c r="R5" s="717">
        <v>75014</v>
      </c>
      <c r="S5" s="718"/>
      <c r="T5" s="718"/>
      <c r="U5" s="718"/>
      <c r="V5" s="718"/>
      <c r="W5" s="718"/>
      <c r="X5" s="718"/>
      <c r="Y5" s="761"/>
      <c r="Z5" s="779">
        <v>4.4000000000000004</v>
      </c>
      <c r="AA5" s="779"/>
      <c r="AB5" s="779"/>
      <c r="AC5" s="779"/>
      <c r="AD5" s="780">
        <v>75014</v>
      </c>
      <c r="AE5" s="780"/>
      <c r="AF5" s="780"/>
      <c r="AG5" s="780"/>
      <c r="AH5" s="780"/>
      <c r="AI5" s="780"/>
      <c r="AJ5" s="780"/>
      <c r="AK5" s="780"/>
      <c r="AL5" s="762">
        <v>9.1</v>
      </c>
      <c r="AM5" s="737"/>
      <c r="AN5" s="737"/>
      <c r="AO5" s="763"/>
      <c r="AP5" s="743" t="s">
        <v>229</v>
      </c>
      <c r="AQ5" s="744"/>
      <c r="AR5" s="744"/>
      <c r="AS5" s="744"/>
      <c r="AT5" s="744"/>
      <c r="AU5" s="744"/>
      <c r="AV5" s="744"/>
      <c r="AW5" s="744"/>
      <c r="AX5" s="744"/>
      <c r="AY5" s="744"/>
      <c r="AZ5" s="744"/>
      <c r="BA5" s="744"/>
      <c r="BB5" s="744"/>
      <c r="BC5" s="744"/>
      <c r="BD5" s="744"/>
      <c r="BE5" s="744"/>
      <c r="BF5" s="745"/>
      <c r="BG5" s="672">
        <v>69021</v>
      </c>
      <c r="BH5" s="642"/>
      <c r="BI5" s="642"/>
      <c r="BJ5" s="642"/>
      <c r="BK5" s="642"/>
      <c r="BL5" s="642"/>
      <c r="BM5" s="642"/>
      <c r="BN5" s="643"/>
      <c r="BO5" s="691">
        <v>92</v>
      </c>
      <c r="BP5" s="691"/>
      <c r="BQ5" s="691"/>
      <c r="BR5" s="691"/>
      <c r="BS5" s="692" t="s">
        <v>128</v>
      </c>
      <c r="BT5" s="692"/>
      <c r="BU5" s="692"/>
      <c r="BV5" s="692"/>
      <c r="BW5" s="692"/>
      <c r="BX5" s="692"/>
      <c r="BY5" s="692"/>
      <c r="BZ5" s="692"/>
      <c r="CA5" s="692"/>
      <c r="CB5" s="742"/>
      <c r="CD5" s="769" t="s">
        <v>224</v>
      </c>
      <c r="CE5" s="770"/>
      <c r="CF5" s="770"/>
      <c r="CG5" s="770"/>
      <c r="CH5" s="770"/>
      <c r="CI5" s="770"/>
      <c r="CJ5" s="770"/>
      <c r="CK5" s="770"/>
      <c r="CL5" s="770"/>
      <c r="CM5" s="770"/>
      <c r="CN5" s="770"/>
      <c r="CO5" s="770"/>
      <c r="CP5" s="770"/>
      <c r="CQ5" s="771"/>
      <c r="CR5" s="769" t="s">
        <v>230</v>
      </c>
      <c r="CS5" s="770"/>
      <c r="CT5" s="770"/>
      <c r="CU5" s="770"/>
      <c r="CV5" s="770"/>
      <c r="CW5" s="770"/>
      <c r="CX5" s="770"/>
      <c r="CY5" s="771"/>
      <c r="CZ5" s="769" t="s">
        <v>222</v>
      </c>
      <c r="DA5" s="770"/>
      <c r="DB5" s="770"/>
      <c r="DC5" s="771"/>
      <c r="DD5" s="769" t="s">
        <v>231</v>
      </c>
      <c r="DE5" s="770"/>
      <c r="DF5" s="770"/>
      <c r="DG5" s="770"/>
      <c r="DH5" s="770"/>
      <c r="DI5" s="770"/>
      <c r="DJ5" s="770"/>
      <c r="DK5" s="770"/>
      <c r="DL5" s="770"/>
      <c r="DM5" s="770"/>
      <c r="DN5" s="770"/>
      <c r="DO5" s="770"/>
      <c r="DP5" s="771"/>
      <c r="DQ5" s="769" t="s">
        <v>232</v>
      </c>
      <c r="DR5" s="770"/>
      <c r="DS5" s="770"/>
      <c r="DT5" s="770"/>
      <c r="DU5" s="770"/>
      <c r="DV5" s="770"/>
      <c r="DW5" s="770"/>
      <c r="DX5" s="770"/>
      <c r="DY5" s="770"/>
      <c r="DZ5" s="770"/>
      <c r="EA5" s="770"/>
      <c r="EB5" s="770"/>
      <c r="EC5" s="771"/>
    </row>
    <row r="6" spans="2:143" ht="11.25" customHeight="1" x14ac:dyDescent="0.2">
      <c r="B6" s="651" t="s">
        <v>233</v>
      </c>
      <c r="C6" s="652"/>
      <c r="D6" s="652"/>
      <c r="E6" s="652"/>
      <c r="F6" s="652"/>
      <c r="G6" s="652"/>
      <c r="H6" s="652"/>
      <c r="I6" s="652"/>
      <c r="J6" s="652"/>
      <c r="K6" s="652"/>
      <c r="L6" s="652"/>
      <c r="M6" s="652"/>
      <c r="N6" s="652"/>
      <c r="O6" s="652"/>
      <c r="P6" s="652"/>
      <c r="Q6" s="653"/>
      <c r="R6" s="672">
        <v>13729</v>
      </c>
      <c r="S6" s="642"/>
      <c r="T6" s="642"/>
      <c r="U6" s="642"/>
      <c r="V6" s="642"/>
      <c r="W6" s="642"/>
      <c r="X6" s="642"/>
      <c r="Y6" s="643"/>
      <c r="Z6" s="691">
        <v>0.8</v>
      </c>
      <c r="AA6" s="691"/>
      <c r="AB6" s="691"/>
      <c r="AC6" s="691"/>
      <c r="AD6" s="692">
        <v>13729</v>
      </c>
      <c r="AE6" s="692"/>
      <c r="AF6" s="692"/>
      <c r="AG6" s="692"/>
      <c r="AH6" s="692"/>
      <c r="AI6" s="692"/>
      <c r="AJ6" s="692"/>
      <c r="AK6" s="692"/>
      <c r="AL6" s="673">
        <v>1.7</v>
      </c>
      <c r="AM6" s="676"/>
      <c r="AN6" s="676"/>
      <c r="AO6" s="693"/>
      <c r="AP6" s="651" t="s">
        <v>234</v>
      </c>
      <c r="AQ6" s="652"/>
      <c r="AR6" s="652"/>
      <c r="AS6" s="652"/>
      <c r="AT6" s="652"/>
      <c r="AU6" s="652"/>
      <c r="AV6" s="652"/>
      <c r="AW6" s="652"/>
      <c r="AX6" s="652"/>
      <c r="AY6" s="652"/>
      <c r="AZ6" s="652"/>
      <c r="BA6" s="652"/>
      <c r="BB6" s="652"/>
      <c r="BC6" s="652"/>
      <c r="BD6" s="652"/>
      <c r="BE6" s="652"/>
      <c r="BF6" s="653"/>
      <c r="BG6" s="672">
        <v>69021</v>
      </c>
      <c r="BH6" s="642"/>
      <c r="BI6" s="642"/>
      <c r="BJ6" s="642"/>
      <c r="BK6" s="642"/>
      <c r="BL6" s="642"/>
      <c r="BM6" s="642"/>
      <c r="BN6" s="643"/>
      <c r="BO6" s="691">
        <v>92</v>
      </c>
      <c r="BP6" s="691"/>
      <c r="BQ6" s="691"/>
      <c r="BR6" s="691"/>
      <c r="BS6" s="692" t="s">
        <v>128</v>
      </c>
      <c r="BT6" s="692"/>
      <c r="BU6" s="692"/>
      <c r="BV6" s="692"/>
      <c r="BW6" s="692"/>
      <c r="BX6" s="692"/>
      <c r="BY6" s="692"/>
      <c r="BZ6" s="692"/>
      <c r="CA6" s="692"/>
      <c r="CB6" s="742"/>
      <c r="CD6" s="720" t="s">
        <v>235</v>
      </c>
      <c r="CE6" s="721"/>
      <c r="CF6" s="721"/>
      <c r="CG6" s="721"/>
      <c r="CH6" s="721"/>
      <c r="CI6" s="721"/>
      <c r="CJ6" s="721"/>
      <c r="CK6" s="721"/>
      <c r="CL6" s="721"/>
      <c r="CM6" s="721"/>
      <c r="CN6" s="721"/>
      <c r="CO6" s="721"/>
      <c r="CP6" s="721"/>
      <c r="CQ6" s="722"/>
      <c r="CR6" s="672">
        <v>21668</v>
      </c>
      <c r="CS6" s="642"/>
      <c r="CT6" s="642"/>
      <c r="CU6" s="642"/>
      <c r="CV6" s="642"/>
      <c r="CW6" s="642"/>
      <c r="CX6" s="642"/>
      <c r="CY6" s="643"/>
      <c r="CZ6" s="762">
        <v>1.6</v>
      </c>
      <c r="DA6" s="737"/>
      <c r="DB6" s="737"/>
      <c r="DC6" s="765"/>
      <c r="DD6" s="641" t="s">
        <v>128</v>
      </c>
      <c r="DE6" s="642"/>
      <c r="DF6" s="642"/>
      <c r="DG6" s="642"/>
      <c r="DH6" s="642"/>
      <c r="DI6" s="642"/>
      <c r="DJ6" s="642"/>
      <c r="DK6" s="642"/>
      <c r="DL6" s="642"/>
      <c r="DM6" s="642"/>
      <c r="DN6" s="642"/>
      <c r="DO6" s="642"/>
      <c r="DP6" s="643"/>
      <c r="DQ6" s="641">
        <v>21668</v>
      </c>
      <c r="DR6" s="642"/>
      <c r="DS6" s="642"/>
      <c r="DT6" s="642"/>
      <c r="DU6" s="642"/>
      <c r="DV6" s="642"/>
      <c r="DW6" s="642"/>
      <c r="DX6" s="642"/>
      <c r="DY6" s="642"/>
      <c r="DZ6" s="642"/>
      <c r="EA6" s="642"/>
      <c r="EB6" s="642"/>
      <c r="EC6" s="705"/>
    </row>
    <row r="7" spans="2:143" ht="11.25" customHeight="1" x14ac:dyDescent="0.2">
      <c r="B7" s="651" t="s">
        <v>236</v>
      </c>
      <c r="C7" s="652"/>
      <c r="D7" s="652"/>
      <c r="E7" s="652"/>
      <c r="F7" s="652"/>
      <c r="G7" s="652"/>
      <c r="H7" s="652"/>
      <c r="I7" s="652"/>
      <c r="J7" s="652"/>
      <c r="K7" s="652"/>
      <c r="L7" s="652"/>
      <c r="M7" s="652"/>
      <c r="N7" s="652"/>
      <c r="O7" s="652"/>
      <c r="P7" s="652"/>
      <c r="Q7" s="653"/>
      <c r="R7" s="672">
        <v>60</v>
      </c>
      <c r="S7" s="642"/>
      <c r="T7" s="642"/>
      <c r="U7" s="642"/>
      <c r="V7" s="642"/>
      <c r="W7" s="642"/>
      <c r="X7" s="642"/>
      <c r="Y7" s="643"/>
      <c r="Z7" s="691">
        <v>0</v>
      </c>
      <c r="AA7" s="691"/>
      <c r="AB7" s="691"/>
      <c r="AC7" s="691"/>
      <c r="AD7" s="692">
        <v>60</v>
      </c>
      <c r="AE7" s="692"/>
      <c r="AF7" s="692"/>
      <c r="AG7" s="692"/>
      <c r="AH7" s="692"/>
      <c r="AI7" s="692"/>
      <c r="AJ7" s="692"/>
      <c r="AK7" s="692"/>
      <c r="AL7" s="673">
        <v>0</v>
      </c>
      <c r="AM7" s="676"/>
      <c r="AN7" s="676"/>
      <c r="AO7" s="693"/>
      <c r="AP7" s="651" t="s">
        <v>237</v>
      </c>
      <c r="AQ7" s="652"/>
      <c r="AR7" s="652"/>
      <c r="AS7" s="652"/>
      <c r="AT7" s="652"/>
      <c r="AU7" s="652"/>
      <c r="AV7" s="652"/>
      <c r="AW7" s="652"/>
      <c r="AX7" s="652"/>
      <c r="AY7" s="652"/>
      <c r="AZ7" s="652"/>
      <c r="BA7" s="652"/>
      <c r="BB7" s="652"/>
      <c r="BC7" s="652"/>
      <c r="BD7" s="652"/>
      <c r="BE7" s="652"/>
      <c r="BF7" s="653"/>
      <c r="BG7" s="672">
        <v>35293</v>
      </c>
      <c r="BH7" s="642"/>
      <c r="BI7" s="642"/>
      <c r="BJ7" s="642"/>
      <c r="BK7" s="642"/>
      <c r="BL7" s="642"/>
      <c r="BM7" s="642"/>
      <c r="BN7" s="643"/>
      <c r="BO7" s="691">
        <v>47</v>
      </c>
      <c r="BP7" s="691"/>
      <c r="BQ7" s="691"/>
      <c r="BR7" s="691"/>
      <c r="BS7" s="692" t="s">
        <v>128</v>
      </c>
      <c r="BT7" s="692"/>
      <c r="BU7" s="692"/>
      <c r="BV7" s="692"/>
      <c r="BW7" s="692"/>
      <c r="BX7" s="692"/>
      <c r="BY7" s="692"/>
      <c r="BZ7" s="692"/>
      <c r="CA7" s="692"/>
      <c r="CB7" s="742"/>
      <c r="CD7" s="701" t="s">
        <v>238</v>
      </c>
      <c r="CE7" s="702"/>
      <c r="CF7" s="702"/>
      <c r="CG7" s="702"/>
      <c r="CH7" s="702"/>
      <c r="CI7" s="702"/>
      <c r="CJ7" s="702"/>
      <c r="CK7" s="702"/>
      <c r="CL7" s="702"/>
      <c r="CM7" s="702"/>
      <c r="CN7" s="702"/>
      <c r="CO7" s="702"/>
      <c r="CP7" s="702"/>
      <c r="CQ7" s="703"/>
      <c r="CR7" s="672">
        <v>320670</v>
      </c>
      <c r="CS7" s="642"/>
      <c r="CT7" s="642"/>
      <c r="CU7" s="642"/>
      <c r="CV7" s="642"/>
      <c r="CW7" s="642"/>
      <c r="CX7" s="642"/>
      <c r="CY7" s="643"/>
      <c r="CZ7" s="691">
        <v>23.3</v>
      </c>
      <c r="DA7" s="691"/>
      <c r="DB7" s="691"/>
      <c r="DC7" s="691"/>
      <c r="DD7" s="641">
        <v>40865</v>
      </c>
      <c r="DE7" s="642"/>
      <c r="DF7" s="642"/>
      <c r="DG7" s="642"/>
      <c r="DH7" s="642"/>
      <c r="DI7" s="642"/>
      <c r="DJ7" s="642"/>
      <c r="DK7" s="642"/>
      <c r="DL7" s="642"/>
      <c r="DM7" s="642"/>
      <c r="DN7" s="642"/>
      <c r="DO7" s="642"/>
      <c r="DP7" s="643"/>
      <c r="DQ7" s="641">
        <v>276680</v>
      </c>
      <c r="DR7" s="642"/>
      <c r="DS7" s="642"/>
      <c r="DT7" s="642"/>
      <c r="DU7" s="642"/>
      <c r="DV7" s="642"/>
      <c r="DW7" s="642"/>
      <c r="DX7" s="642"/>
      <c r="DY7" s="642"/>
      <c r="DZ7" s="642"/>
      <c r="EA7" s="642"/>
      <c r="EB7" s="642"/>
      <c r="EC7" s="705"/>
    </row>
    <row r="8" spans="2:143" ht="11.25" customHeight="1" x14ac:dyDescent="0.2">
      <c r="B8" s="651" t="s">
        <v>239</v>
      </c>
      <c r="C8" s="652"/>
      <c r="D8" s="652"/>
      <c r="E8" s="652"/>
      <c r="F8" s="652"/>
      <c r="G8" s="652"/>
      <c r="H8" s="652"/>
      <c r="I8" s="652"/>
      <c r="J8" s="652"/>
      <c r="K8" s="652"/>
      <c r="L8" s="652"/>
      <c r="M8" s="652"/>
      <c r="N8" s="652"/>
      <c r="O8" s="652"/>
      <c r="P8" s="652"/>
      <c r="Q8" s="653"/>
      <c r="R8" s="672">
        <v>435</v>
      </c>
      <c r="S8" s="642"/>
      <c r="T8" s="642"/>
      <c r="U8" s="642"/>
      <c r="V8" s="642"/>
      <c r="W8" s="642"/>
      <c r="X8" s="642"/>
      <c r="Y8" s="643"/>
      <c r="Z8" s="691">
        <v>0</v>
      </c>
      <c r="AA8" s="691"/>
      <c r="AB8" s="691"/>
      <c r="AC8" s="691"/>
      <c r="AD8" s="692">
        <v>435</v>
      </c>
      <c r="AE8" s="692"/>
      <c r="AF8" s="692"/>
      <c r="AG8" s="692"/>
      <c r="AH8" s="692"/>
      <c r="AI8" s="692"/>
      <c r="AJ8" s="692"/>
      <c r="AK8" s="692"/>
      <c r="AL8" s="673">
        <v>0.1</v>
      </c>
      <c r="AM8" s="676"/>
      <c r="AN8" s="676"/>
      <c r="AO8" s="693"/>
      <c r="AP8" s="651" t="s">
        <v>240</v>
      </c>
      <c r="AQ8" s="652"/>
      <c r="AR8" s="652"/>
      <c r="AS8" s="652"/>
      <c r="AT8" s="652"/>
      <c r="AU8" s="652"/>
      <c r="AV8" s="652"/>
      <c r="AW8" s="652"/>
      <c r="AX8" s="652"/>
      <c r="AY8" s="652"/>
      <c r="AZ8" s="652"/>
      <c r="BA8" s="652"/>
      <c r="BB8" s="652"/>
      <c r="BC8" s="652"/>
      <c r="BD8" s="652"/>
      <c r="BE8" s="652"/>
      <c r="BF8" s="653"/>
      <c r="BG8" s="672">
        <v>1116</v>
      </c>
      <c r="BH8" s="642"/>
      <c r="BI8" s="642"/>
      <c r="BJ8" s="642"/>
      <c r="BK8" s="642"/>
      <c r="BL8" s="642"/>
      <c r="BM8" s="642"/>
      <c r="BN8" s="643"/>
      <c r="BO8" s="691">
        <v>1.5</v>
      </c>
      <c r="BP8" s="691"/>
      <c r="BQ8" s="691"/>
      <c r="BR8" s="691"/>
      <c r="BS8" s="692" t="s">
        <v>128</v>
      </c>
      <c r="BT8" s="692"/>
      <c r="BU8" s="692"/>
      <c r="BV8" s="692"/>
      <c r="BW8" s="692"/>
      <c r="BX8" s="692"/>
      <c r="BY8" s="692"/>
      <c r="BZ8" s="692"/>
      <c r="CA8" s="692"/>
      <c r="CB8" s="742"/>
      <c r="CD8" s="701" t="s">
        <v>241</v>
      </c>
      <c r="CE8" s="702"/>
      <c r="CF8" s="702"/>
      <c r="CG8" s="702"/>
      <c r="CH8" s="702"/>
      <c r="CI8" s="702"/>
      <c r="CJ8" s="702"/>
      <c r="CK8" s="702"/>
      <c r="CL8" s="702"/>
      <c r="CM8" s="702"/>
      <c r="CN8" s="702"/>
      <c r="CO8" s="702"/>
      <c r="CP8" s="702"/>
      <c r="CQ8" s="703"/>
      <c r="CR8" s="672">
        <v>156040</v>
      </c>
      <c r="CS8" s="642"/>
      <c r="CT8" s="642"/>
      <c r="CU8" s="642"/>
      <c r="CV8" s="642"/>
      <c r="CW8" s="642"/>
      <c r="CX8" s="642"/>
      <c r="CY8" s="643"/>
      <c r="CZ8" s="691">
        <v>11.4</v>
      </c>
      <c r="DA8" s="691"/>
      <c r="DB8" s="691"/>
      <c r="DC8" s="691"/>
      <c r="DD8" s="641" t="s">
        <v>128</v>
      </c>
      <c r="DE8" s="642"/>
      <c r="DF8" s="642"/>
      <c r="DG8" s="642"/>
      <c r="DH8" s="642"/>
      <c r="DI8" s="642"/>
      <c r="DJ8" s="642"/>
      <c r="DK8" s="642"/>
      <c r="DL8" s="642"/>
      <c r="DM8" s="642"/>
      <c r="DN8" s="642"/>
      <c r="DO8" s="642"/>
      <c r="DP8" s="643"/>
      <c r="DQ8" s="641">
        <v>104534</v>
      </c>
      <c r="DR8" s="642"/>
      <c r="DS8" s="642"/>
      <c r="DT8" s="642"/>
      <c r="DU8" s="642"/>
      <c r="DV8" s="642"/>
      <c r="DW8" s="642"/>
      <c r="DX8" s="642"/>
      <c r="DY8" s="642"/>
      <c r="DZ8" s="642"/>
      <c r="EA8" s="642"/>
      <c r="EB8" s="642"/>
      <c r="EC8" s="705"/>
    </row>
    <row r="9" spans="2:143" ht="11.25" customHeight="1" x14ac:dyDescent="0.2">
      <c r="B9" s="651" t="s">
        <v>242</v>
      </c>
      <c r="C9" s="652"/>
      <c r="D9" s="652"/>
      <c r="E9" s="652"/>
      <c r="F9" s="652"/>
      <c r="G9" s="652"/>
      <c r="H9" s="652"/>
      <c r="I9" s="652"/>
      <c r="J9" s="652"/>
      <c r="K9" s="652"/>
      <c r="L9" s="652"/>
      <c r="M9" s="652"/>
      <c r="N9" s="652"/>
      <c r="O9" s="652"/>
      <c r="P9" s="652"/>
      <c r="Q9" s="653"/>
      <c r="R9" s="672">
        <v>567</v>
      </c>
      <c r="S9" s="642"/>
      <c r="T9" s="642"/>
      <c r="U9" s="642"/>
      <c r="V9" s="642"/>
      <c r="W9" s="642"/>
      <c r="X9" s="642"/>
      <c r="Y9" s="643"/>
      <c r="Z9" s="691">
        <v>0</v>
      </c>
      <c r="AA9" s="691"/>
      <c r="AB9" s="691"/>
      <c r="AC9" s="691"/>
      <c r="AD9" s="692">
        <v>567</v>
      </c>
      <c r="AE9" s="692"/>
      <c r="AF9" s="692"/>
      <c r="AG9" s="692"/>
      <c r="AH9" s="692"/>
      <c r="AI9" s="692"/>
      <c r="AJ9" s="692"/>
      <c r="AK9" s="692"/>
      <c r="AL9" s="673">
        <v>0.1</v>
      </c>
      <c r="AM9" s="676"/>
      <c r="AN9" s="676"/>
      <c r="AO9" s="693"/>
      <c r="AP9" s="651" t="s">
        <v>243</v>
      </c>
      <c r="AQ9" s="652"/>
      <c r="AR9" s="652"/>
      <c r="AS9" s="652"/>
      <c r="AT9" s="652"/>
      <c r="AU9" s="652"/>
      <c r="AV9" s="652"/>
      <c r="AW9" s="652"/>
      <c r="AX9" s="652"/>
      <c r="AY9" s="652"/>
      <c r="AZ9" s="652"/>
      <c r="BA9" s="652"/>
      <c r="BB9" s="652"/>
      <c r="BC9" s="652"/>
      <c r="BD9" s="652"/>
      <c r="BE9" s="652"/>
      <c r="BF9" s="653"/>
      <c r="BG9" s="672">
        <v>30597</v>
      </c>
      <c r="BH9" s="642"/>
      <c r="BI9" s="642"/>
      <c r="BJ9" s="642"/>
      <c r="BK9" s="642"/>
      <c r="BL9" s="642"/>
      <c r="BM9" s="642"/>
      <c r="BN9" s="643"/>
      <c r="BO9" s="691">
        <v>40.799999999999997</v>
      </c>
      <c r="BP9" s="691"/>
      <c r="BQ9" s="691"/>
      <c r="BR9" s="691"/>
      <c r="BS9" s="692" t="s">
        <v>128</v>
      </c>
      <c r="BT9" s="692"/>
      <c r="BU9" s="692"/>
      <c r="BV9" s="692"/>
      <c r="BW9" s="692"/>
      <c r="BX9" s="692"/>
      <c r="BY9" s="692"/>
      <c r="BZ9" s="692"/>
      <c r="CA9" s="692"/>
      <c r="CB9" s="742"/>
      <c r="CD9" s="701" t="s">
        <v>244</v>
      </c>
      <c r="CE9" s="702"/>
      <c r="CF9" s="702"/>
      <c r="CG9" s="702"/>
      <c r="CH9" s="702"/>
      <c r="CI9" s="702"/>
      <c r="CJ9" s="702"/>
      <c r="CK9" s="702"/>
      <c r="CL9" s="702"/>
      <c r="CM9" s="702"/>
      <c r="CN9" s="702"/>
      <c r="CO9" s="702"/>
      <c r="CP9" s="702"/>
      <c r="CQ9" s="703"/>
      <c r="CR9" s="672">
        <v>83857</v>
      </c>
      <c r="CS9" s="642"/>
      <c r="CT9" s="642"/>
      <c r="CU9" s="642"/>
      <c r="CV9" s="642"/>
      <c r="CW9" s="642"/>
      <c r="CX9" s="642"/>
      <c r="CY9" s="643"/>
      <c r="CZ9" s="691">
        <v>6.1</v>
      </c>
      <c r="DA9" s="691"/>
      <c r="DB9" s="691"/>
      <c r="DC9" s="691"/>
      <c r="DD9" s="641">
        <v>330</v>
      </c>
      <c r="DE9" s="642"/>
      <c r="DF9" s="642"/>
      <c r="DG9" s="642"/>
      <c r="DH9" s="642"/>
      <c r="DI9" s="642"/>
      <c r="DJ9" s="642"/>
      <c r="DK9" s="642"/>
      <c r="DL9" s="642"/>
      <c r="DM9" s="642"/>
      <c r="DN9" s="642"/>
      <c r="DO9" s="642"/>
      <c r="DP9" s="643"/>
      <c r="DQ9" s="641">
        <v>67024</v>
      </c>
      <c r="DR9" s="642"/>
      <c r="DS9" s="642"/>
      <c r="DT9" s="642"/>
      <c r="DU9" s="642"/>
      <c r="DV9" s="642"/>
      <c r="DW9" s="642"/>
      <c r="DX9" s="642"/>
      <c r="DY9" s="642"/>
      <c r="DZ9" s="642"/>
      <c r="EA9" s="642"/>
      <c r="EB9" s="642"/>
      <c r="EC9" s="705"/>
    </row>
    <row r="10" spans="2:143" ht="11.25" customHeight="1" x14ac:dyDescent="0.2">
      <c r="B10" s="651" t="s">
        <v>245</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246</v>
      </c>
      <c r="AQ10" s="652"/>
      <c r="AR10" s="652"/>
      <c r="AS10" s="652"/>
      <c r="AT10" s="652"/>
      <c r="AU10" s="652"/>
      <c r="AV10" s="652"/>
      <c r="AW10" s="652"/>
      <c r="AX10" s="652"/>
      <c r="AY10" s="652"/>
      <c r="AZ10" s="652"/>
      <c r="BA10" s="652"/>
      <c r="BB10" s="652"/>
      <c r="BC10" s="652"/>
      <c r="BD10" s="652"/>
      <c r="BE10" s="652"/>
      <c r="BF10" s="653"/>
      <c r="BG10" s="672">
        <v>2423</v>
      </c>
      <c r="BH10" s="642"/>
      <c r="BI10" s="642"/>
      <c r="BJ10" s="642"/>
      <c r="BK10" s="642"/>
      <c r="BL10" s="642"/>
      <c r="BM10" s="642"/>
      <c r="BN10" s="643"/>
      <c r="BO10" s="691">
        <v>3.2</v>
      </c>
      <c r="BP10" s="691"/>
      <c r="BQ10" s="691"/>
      <c r="BR10" s="691"/>
      <c r="BS10" s="692" t="s">
        <v>128</v>
      </c>
      <c r="BT10" s="692"/>
      <c r="BU10" s="692"/>
      <c r="BV10" s="692"/>
      <c r="BW10" s="692"/>
      <c r="BX10" s="692"/>
      <c r="BY10" s="692"/>
      <c r="BZ10" s="692"/>
      <c r="CA10" s="692"/>
      <c r="CB10" s="742"/>
      <c r="CD10" s="701" t="s">
        <v>247</v>
      </c>
      <c r="CE10" s="702"/>
      <c r="CF10" s="702"/>
      <c r="CG10" s="702"/>
      <c r="CH10" s="702"/>
      <c r="CI10" s="702"/>
      <c r="CJ10" s="702"/>
      <c r="CK10" s="702"/>
      <c r="CL10" s="702"/>
      <c r="CM10" s="702"/>
      <c r="CN10" s="702"/>
      <c r="CO10" s="702"/>
      <c r="CP10" s="702"/>
      <c r="CQ10" s="703"/>
      <c r="CR10" s="672" t="s">
        <v>128</v>
      </c>
      <c r="CS10" s="642"/>
      <c r="CT10" s="642"/>
      <c r="CU10" s="642"/>
      <c r="CV10" s="642"/>
      <c r="CW10" s="642"/>
      <c r="CX10" s="642"/>
      <c r="CY10" s="643"/>
      <c r="CZ10" s="691" t="s">
        <v>128</v>
      </c>
      <c r="DA10" s="691"/>
      <c r="DB10" s="691"/>
      <c r="DC10" s="691"/>
      <c r="DD10" s="641" t="s">
        <v>128</v>
      </c>
      <c r="DE10" s="642"/>
      <c r="DF10" s="642"/>
      <c r="DG10" s="642"/>
      <c r="DH10" s="642"/>
      <c r="DI10" s="642"/>
      <c r="DJ10" s="642"/>
      <c r="DK10" s="642"/>
      <c r="DL10" s="642"/>
      <c r="DM10" s="642"/>
      <c r="DN10" s="642"/>
      <c r="DO10" s="642"/>
      <c r="DP10" s="643"/>
      <c r="DQ10" s="641" t="s">
        <v>128</v>
      </c>
      <c r="DR10" s="642"/>
      <c r="DS10" s="642"/>
      <c r="DT10" s="642"/>
      <c r="DU10" s="642"/>
      <c r="DV10" s="642"/>
      <c r="DW10" s="642"/>
      <c r="DX10" s="642"/>
      <c r="DY10" s="642"/>
      <c r="DZ10" s="642"/>
      <c r="EA10" s="642"/>
      <c r="EB10" s="642"/>
      <c r="EC10" s="705"/>
    </row>
    <row r="11" spans="2:143" ht="11.25" customHeight="1" x14ac:dyDescent="0.2">
      <c r="B11" s="651" t="s">
        <v>248</v>
      </c>
      <c r="C11" s="652"/>
      <c r="D11" s="652"/>
      <c r="E11" s="652"/>
      <c r="F11" s="652"/>
      <c r="G11" s="652"/>
      <c r="H11" s="652"/>
      <c r="I11" s="652"/>
      <c r="J11" s="652"/>
      <c r="K11" s="652"/>
      <c r="L11" s="652"/>
      <c r="M11" s="652"/>
      <c r="N11" s="652"/>
      <c r="O11" s="652"/>
      <c r="P11" s="652"/>
      <c r="Q11" s="653"/>
      <c r="R11" s="672">
        <v>18272</v>
      </c>
      <c r="S11" s="642"/>
      <c r="T11" s="642"/>
      <c r="U11" s="642"/>
      <c r="V11" s="642"/>
      <c r="W11" s="642"/>
      <c r="X11" s="642"/>
      <c r="Y11" s="643"/>
      <c r="Z11" s="673">
        <v>1.1000000000000001</v>
      </c>
      <c r="AA11" s="676"/>
      <c r="AB11" s="676"/>
      <c r="AC11" s="677"/>
      <c r="AD11" s="641">
        <v>18272</v>
      </c>
      <c r="AE11" s="642"/>
      <c r="AF11" s="642"/>
      <c r="AG11" s="642"/>
      <c r="AH11" s="642"/>
      <c r="AI11" s="642"/>
      <c r="AJ11" s="642"/>
      <c r="AK11" s="643"/>
      <c r="AL11" s="673">
        <v>2.2000000000000002</v>
      </c>
      <c r="AM11" s="676"/>
      <c r="AN11" s="676"/>
      <c r="AO11" s="693"/>
      <c r="AP11" s="651" t="s">
        <v>249</v>
      </c>
      <c r="AQ11" s="652"/>
      <c r="AR11" s="652"/>
      <c r="AS11" s="652"/>
      <c r="AT11" s="652"/>
      <c r="AU11" s="652"/>
      <c r="AV11" s="652"/>
      <c r="AW11" s="652"/>
      <c r="AX11" s="652"/>
      <c r="AY11" s="652"/>
      <c r="AZ11" s="652"/>
      <c r="BA11" s="652"/>
      <c r="BB11" s="652"/>
      <c r="BC11" s="652"/>
      <c r="BD11" s="652"/>
      <c r="BE11" s="652"/>
      <c r="BF11" s="653"/>
      <c r="BG11" s="672">
        <v>1157</v>
      </c>
      <c r="BH11" s="642"/>
      <c r="BI11" s="642"/>
      <c r="BJ11" s="642"/>
      <c r="BK11" s="642"/>
      <c r="BL11" s="642"/>
      <c r="BM11" s="642"/>
      <c r="BN11" s="643"/>
      <c r="BO11" s="691">
        <v>1.5</v>
      </c>
      <c r="BP11" s="691"/>
      <c r="BQ11" s="691"/>
      <c r="BR11" s="691"/>
      <c r="BS11" s="692" t="s">
        <v>128</v>
      </c>
      <c r="BT11" s="692"/>
      <c r="BU11" s="692"/>
      <c r="BV11" s="692"/>
      <c r="BW11" s="692"/>
      <c r="BX11" s="692"/>
      <c r="BY11" s="692"/>
      <c r="BZ11" s="692"/>
      <c r="CA11" s="692"/>
      <c r="CB11" s="742"/>
      <c r="CD11" s="701" t="s">
        <v>250</v>
      </c>
      <c r="CE11" s="702"/>
      <c r="CF11" s="702"/>
      <c r="CG11" s="702"/>
      <c r="CH11" s="702"/>
      <c r="CI11" s="702"/>
      <c r="CJ11" s="702"/>
      <c r="CK11" s="702"/>
      <c r="CL11" s="702"/>
      <c r="CM11" s="702"/>
      <c r="CN11" s="702"/>
      <c r="CO11" s="702"/>
      <c r="CP11" s="702"/>
      <c r="CQ11" s="703"/>
      <c r="CR11" s="672">
        <v>62048</v>
      </c>
      <c r="CS11" s="642"/>
      <c r="CT11" s="642"/>
      <c r="CU11" s="642"/>
      <c r="CV11" s="642"/>
      <c r="CW11" s="642"/>
      <c r="CX11" s="642"/>
      <c r="CY11" s="643"/>
      <c r="CZ11" s="691">
        <v>4.5</v>
      </c>
      <c r="DA11" s="691"/>
      <c r="DB11" s="691"/>
      <c r="DC11" s="691"/>
      <c r="DD11" s="641">
        <v>24802</v>
      </c>
      <c r="DE11" s="642"/>
      <c r="DF11" s="642"/>
      <c r="DG11" s="642"/>
      <c r="DH11" s="642"/>
      <c r="DI11" s="642"/>
      <c r="DJ11" s="642"/>
      <c r="DK11" s="642"/>
      <c r="DL11" s="642"/>
      <c r="DM11" s="642"/>
      <c r="DN11" s="642"/>
      <c r="DO11" s="642"/>
      <c r="DP11" s="643"/>
      <c r="DQ11" s="641">
        <v>52446</v>
      </c>
      <c r="DR11" s="642"/>
      <c r="DS11" s="642"/>
      <c r="DT11" s="642"/>
      <c r="DU11" s="642"/>
      <c r="DV11" s="642"/>
      <c r="DW11" s="642"/>
      <c r="DX11" s="642"/>
      <c r="DY11" s="642"/>
      <c r="DZ11" s="642"/>
      <c r="EA11" s="642"/>
      <c r="EB11" s="642"/>
      <c r="EC11" s="705"/>
    </row>
    <row r="12" spans="2:143" ht="11.25" customHeight="1" x14ac:dyDescent="0.2">
      <c r="B12" s="651" t="s">
        <v>251</v>
      </c>
      <c r="C12" s="652"/>
      <c r="D12" s="652"/>
      <c r="E12" s="652"/>
      <c r="F12" s="652"/>
      <c r="G12" s="652"/>
      <c r="H12" s="652"/>
      <c r="I12" s="652"/>
      <c r="J12" s="652"/>
      <c r="K12" s="652"/>
      <c r="L12" s="652"/>
      <c r="M12" s="652"/>
      <c r="N12" s="652"/>
      <c r="O12" s="652"/>
      <c r="P12" s="652"/>
      <c r="Q12" s="653"/>
      <c r="R12" s="672" t="s">
        <v>128</v>
      </c>
      <c r="S12" s="642"/>
      <c r="T12" s="642"/>
      <c r="U12" s="642"/>
      <c r="V12" s="642"/>
      <c r="W12" s="642"/>
      <c r="X12" s="642"/>
      <c r="Y12" s="643"/>
      <c r="Z12" s="691" t="s">
        <v>128</v>
      </c>
      <c r="AA12" s="691"/>
      <c r="AB12" s="691"/>
      <c r="AC12" s="691"/>
      <c r="AD12" s="692" t="s">
        <v>128</v>
      </c>
      <c r="AE12" s="692"/>
      <c r="AF12" s="692"/>
      <c r="AG12" s="692"/>
      <c r="AH12" s="692"/>
      <c r="AI12" s="692"/>
      <c r="AJ12" s="692"/>
      <c r="AK12" s="692"/>
      <c r="AL12" s="673" t="s">
        <v>128</v>
      </c>
      <c r="AM12" s="676"/>
      <c r="AN12" s="676"/>
      <c r="AO12" s="693"/>
      <c r="AP12" s="651" t="s">
        <v>252</v>
      </c>
      <c r="AQ12" s="652"/>
      <c r="AR12" s="652"/>
      <c r="AS12" s="652"/>
      <c r="AT12" s="652"/>
      <c r="AU12" s="652"/>
      <c r="AV12" s="652"/>
      <c r="AW12" s="652"/>
      <c r="AX12" s="652"/>
      <c r="AY12" s="652"/>
      <c r="AZ12" s="652"/>
      <c r="BA12" s="652"/>
      <c r="BB12" s="652"/>
      <c r="BC12" s="652"/>
      <c r="BD12" s="652"/>
      <c r="BE12" s="652"/>
      <c r="BF12" s="653"/>
      <c r="BG12" s="672">
        <v>28599</v>
      </c>
      <c r="BH12" s="642"/>
      <c r="BI12" s="642"/>
      <c r="BJ12" s="642"/>
      <c r="BK12" s="642"/>
      <c r="BL12" s="642"/>
      <c r="BM12" s="642"/>
      <c r="BN12" s="643"/>
      <c r="BO12" s="691">
        <v>38.1</v>
      </c>
      <c r="BP12" s="691"/>
      <c r="BQ12" s="691"/>
      <c r="BR12" s="691"/>
      <c r="BS12" s="692" t="s">
        <v>128</v>
      </c>
      <c r="BT12" s="692"/>
      <c r="BU12" s="692"/>
      <c r="BV12" s="692"/>
      <c r="BW12" s="692"/>
      <c r="BX12" s="692"/>
      <c r="BY12" s="692"/>
      <c r="BZ12" s="692"/>
      <c r="CA12" s="692"/>
      <c r="CB12" s="742"/>
      <c r="CD12" s="701" t="s">
        <v>253</v>
      </c>
      <c r="CE12" s="702"/>
      <c r="CF12" s="702"/>
      <c r="CG12" s="702"/>
      <c r="CH12" s="702"/>
      <c r="CI12" s="702"/>
      <c r="CJ12" s="702"/>
      <c r="CK12" s="702"/>
      <c r="CL12" s="702"/>
      <c r="CM12" s="702"/>
      <c r="CN12" s="702"/>
      <c r="CO12" s="702"/>
      <c r="CP12" s="702"/>
      <c r="CQ12" s="703"/>
      <c r="CR12" s="672">
        <v>180574</v>
      </c>
      <c r="CS12" s="642"/>
      <c r="CT12" s="642"/>
      <c r="CU12" s="642"/>
      <c r="CV12" s="642"/>
      <c r="CW12" s="642"/>
      <c r="CX12" s="642"/>
      <c r="CY12" s="643"/>
      <c r="CZ12" s="691">
        <v>13.1</v>
      </c>
      <c r="DA12" s="691"/>
      <c r="DB12" s="691"/>
      <c r="DC12" s="691"/>
      <c r="DD12" s="641">
        <v>128170</v>
      </c>
      <c r="DE12" s="642"/>
      <c r="DF12" s="642"/>
      <c r="DG12" s="642"/>
      <c r="DH12" s="642"/>
      <c r="DI12" s="642"/>
      <c r="DJ12" s="642"/>
      <c r="DK12" s="642"/>
      <c r="DL12" s="642"/>
      <c r="DM12" s="642"/>
      <c r="DN12" s="642"/>
      <c r="DO12" s="642"/>
      <c r="DP12" s="643"/>
      <c r="DQ12" s="641">
        <v>56764</v>
      </c>
      <c r="DR12" s="642"/>
      <c r="DS12" s="642"/>
      <c r="DT12" s="642"/>
      <c r="DU12" s="642"/>
      <c r="DV12" s="642"/>
      <c r="DW12" s="642"/>
      <c r="DX12" s="642"/>
      <c r="DY12" s="642"/>
      <c r="DZ12" s="642"/>
      <c r="EA12" s="642"/>
      <c r="EB12" s="642"/>
      <c r="EC12" s="705"/>
    </row>
    <row r="13" spans="2:143" ht="11.25" customHeight="1" x14ac:dyDescent="0.2">
      <c r="B13" s="651" t="s">
        <v>254</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255</v>
      </c>
      <c r="AQ13" s="652"/>
      <c r="AR13" s="652"/>
      <c r="AS13" s="652"/>
      <c r="AT13" s="652"/>
      <c r="AU13" s="652"/>
      <c r="AV13" s="652"/>
      <c r="AW13" s="652"/>
      <c r="AX13" s="652"/>
      <c r="AY13" s="652"/>
      <c r="AZ13" s="652"/>
      <c r="BA13" s="652"/>
      <c r="BB13" s="652"/>
      <c r="BC13" s="652"/>
      <c r="BD13" s="652"/>
      <c r="BE13" s="652"/>
      <c r="BF13" s="653"/>
      <c r="BG13" s="672">
        <v>28388</v>
      </c>
      <c r="BH13" s="642"/>
      <c r="BI13" s="642"/>
      <c r="BJ13" s="642"/>
      <c r="BK13" s="642"/>
      <c r="BL13" s="642"/>
      <c r="BM13" s="642"/>
      <c r="BN13" s="643"/>
      <c r="BO13" s="691">
        <v>37.799999999999997</v>
      </c>
      <c r="BP13" s="691"/>
      <c r="BQ13" s="691"/>
      <c r="BR13" s="691"/>
      <c r="BS13" s="692" t="s">
        <v>128</v>
      </c>
      <c r="BT13" s="692"/>
      <c r="BU13" s="692"/>
      <c r="BV13" s="692"/>
      <c r="BW13" s="692"/>
      <c r="BX13" s="692"/>
      <c r="BY13" s="692"/>
      <c r="BZ13" s="692"/>
      <c r="CA13" s="692"/>
      <c r="CB13" s="742"/>
      <c r="CD13" s="701" t="s">
        <v>256</v>
      </c>
      <c r="CE13" s="702"/>
      <c r="CF13" s="702"/>
      <c r="CG13" s="702"/>
      <c r="CH13" s="702"/>
      <c r="CI13" s="702"/>
      <c r="CJ13" s="702"/>
      <c r="CK13" s="702"/>
      <c r="CL13" s="702"/>
      <c r="CM13" s="702"/>
      <c r="CN13" s="702"/>
      <c r="CO13" s="702"/>
      <c r="CP13" s="702"/>
      <c r="CQ13" s="703"/>
      <c r="CR13" s="672">
        <v>206552</v>
      </c>
      <c r="CS13" s="642"/>
      <c r="CT13" s="642"/>
      <c r="CU13" s="642"/>
      <c r="CV13" s="642"/>
      <c r="CW13" s="642"/>
      <c r="CX13" s="642"/>
      <c r="CY13" s="643"/>
      <c r="CZ13" s="691">
        <v>15</v>
      </c>
      <c r="DA13" s="691"/>
      <c r="DB13" s="691"/>
      <c r="DC13" s="691"/>
      <c r="DD13" s="641">
        <v>31904</v>
      </c>
      <c r="DE13" s="642"/>
      <c r="DF13" s="642"/>
      <c r="DG13" s="642"/>
      <c r="DH13" s="642"/>
      <c r="DI13" s="642"/>
      <c r="DJ13" s="642"/>
      <c r="DK13" s="642"/>
      <c r="DL13" s="642"/>
      <c r="DM13" s="642"/>
      <c r="DN13" s="642"/>
      <c r="DO13" s="642"/>
      <c r="DP13" s="643"/>
      <c r="DQ13" s="641">
        <v>78295</v>
      </c>
      <c r="DR13" s="642"/>
      <c r="DS13" s="642"/>
      <c r="DT13" s="642"/>
      <c r="DU13" s="642"/>
      <c r="DV13" s="642"/>
      <c r="DW13" s="642"/>
      <c r="DX13" s="642"/>
      <c r="DY13" s="642"/>
      <c r="DZ13" s="642"/>
      <c r="EA13" s="642"/>
      <c r="EB13" s="642"/>
      <c r="EC13" s="705"/>
    </row>
    <row r="14" spans="2:143" ht="11.25" customHeight="1" x14ac:dyDescent="0.2">
      <c r="B14" s="651" t="s">
        <v>257</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258</v>
      </c>
      <c r="AQ14" s="652"/>
      <c r="AR14" s="652"/>
      <c r="AS14" s="652"/>
      <c r="AT14" s="652"/>
      <c r="AU14" s="652"/>
      <c r="AV14" s="652"/>
      <c r="AW14" s="652"/>
      <c r="AX14" s="652"/>
      <c r="AY14" s="652"/>
      <c r="AZ14" s="652"/>
      <c r="BA14" s="652"/>
      <c r="BB14" s="652"/>
      <c r="BC14" s="652"/>
      <c r="BD14" s="652"/>
      <c r="BE14" s="652"/>
      <c r="BF14" s="653"/>
      <c r="BG14" s="672">
        <v>3052</v>
      </c>
      <c r="BH14" s="642"/>
      <c r="BI14" s="642"/>
      <c r="BJ14" s="642"/>
      <c r="BK14" s="642"/>
      <c r="BL14" s="642"/>
      <c r="BM14" s="642"/>
      <c r="BN14" s="643"/>
      <c r="BO14" s="691">
        <v>4.0999999999999996</v>
      </c>
      <c r="BP14" s="691"/>
      <c r="BQ14" s="691"/>
      <c r="BR14" s="691"/>
      <c r="BS14" s="692" t="s">
        <v>128</v>
      </c>
      <c r="BT14" s="692"/>
      <c r="BU14" s="692"/>
      <c r="BV14" s="692"/>
      <c r="BW14" s="692"/>
      <c r="BX14" s="692"/>
      <c r="BY14" s="692"/>
      <c r="BZ14" s="692"/>
      <c r="CA14" s="692"/>
      <c r="CB14" s="742"/>
      <c r="CD14" s="701" t="s">
        <v>259</v>
      </c>
      <c r="CE14" s="702"/>
      <c r="CF14" s="702"/>
      <c r="CG14" s="702"/>
      <c r="CH14" s="702"/>
      <c r="CI14" s="702"/>
      <c r="CJ14" s="702"/>
      <c r="CK14" s="702"/>
      <c r="CL14" s="702"/>
      <c r="CM14" s="702"/>
      <c r="CN14" s="702"/>
      <c r="CO14" s="702"/>
      <c r="CP14" s="702"/>
      <c r="CQ14" s="703"/>
      <c r="CR14" s="672">
        <v>70725</v>
      </c>
      <c r="CS14" s="642"/>
      <c r="CT14" s="642"/>
      <c r="CU14" s="642"/>
      <c r="CV14" s="642"/>
      <c r="CW14" s="642"/>
      <c r="CX14" s="642"/>
      <c r="CY14" s="643"/>
      <c r="CZ14" s="691">
        <v>5.0999999999999996</v>
      </c>
      <c r="DA14" s="691"/>
      <c r="DB14" s="691"/>
      <c r="DC14" s="691"/>
      <c r="DD14" s="641">
        <v>4801</v>
      </c>
      <c r="DE14" s="642"/>
      <c r="DF14" s="642"/>
      <c r="DG14" s="642"/>
      <c r="DH14" s="642"/>
      <c r="DI14" s="642"/>
      <c r="DJ14" s="642"/>
      <c r="DK14" s="642"/>
      <c r="DL14" s="642"/>
      <c r="DM14" s="642"/>
      <c r="DN14" s="642"/>
      <c r="DO14" s="642"/>
      <c r="DP14" s="643"/>
      <c r="DQ14" s="641">
        <v>64835</v>
      </c>
      <c r="DR14" s="642"/>
      <c r="DS14" s="642"/>
      <c r="DT14" s="642"/>
      <c r="DU14" s="642"/>
      <c r="DV14" s="642"/>
      <c r="DW14" s="642"/>
      <c r="DX14" s="642"/>
      <c r="DY14" s="642"/>
      <c r="DZ14" s="642"/>
      <c r="EA14" s="642"/>
      <c r="EB14" s="642"/>
      <c r="EC14" s="705"/>
    </row>
    <row r="15" spans="2:143" ht="11.25" customHeight="1" x14ac:dyDescent="0.2">
      <c r="B15" s="651" t="s">
        <v>260</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261</v>
      </c>
      <c r="AQ15" s="652"/>
      <c r="AR15" s="652"/>
      <c r="AS15" s="652"/>
      <c r="AT15" s="652"/>
      <c r="AU15" s="652"/>
      <c r="AV15" s="652"/>
      <c r="AW15" s="652"/>
      <c r="AX15" s="652"/>
      <c r="AY15" s="652"/>
      <c r="AZ15" s="652"/>
      <c r="BA15" s="652"/>
      <c r="BB15" s="652"/>
      <c r="BC15" s="652"/>
      <c r="BD15" s="652"/>
      <c r="BE15" s="652"/>
      <c r="BF15" s="653"/>
      <c r="BG15" s="672">
        <v>2077</v>
      </c>
      <c r="BH15" s="642"/>
      <c r="BI15" s="642"/>
      <c r="BJ15" s="642"/>
      <c r="BK15" s="642"/>
      <c r="BL15" s="642"/>
      <c r="BM15" s="642"/>
      <c r="BN15" s="643"/>
      <c r="BO15" s="691">
        <v>2.8</v>
      </c>
      <c r="BP15" s="691"/>
      <c r="BQ15" s="691"/>
      <c r="BR15" s="691"/>
      <c r="BS15" s="692" t="s">
        <v>128</v>
      </c>
      <c r="BT15" s="692"/>
      <c r="BU15" s="692"/>
      <c r="BV15" s="692"/>
      <c r="BW15" s="692"/>
      <c r="BX15" s="692"/>
      <c r="BY15" s="692"/>
      <c r="BZ15" s="692"/>
      <c r="CA15" s="692"/>
      <c r="CB15" s="742"/>
      <c r="CD15" s="701" t="s">
        <v>262</v>
      </c>
      <c r="CE15" s="702"/>
      <c r="CF15" s="702"/>
      <c r="CG15" s="702"/>
      <c r="CH15" s="702"/>
      <c r="CI15" s="702"/>
      <c r="CJ15" s="702"/>
      <c r="CK15" s="702"/>
      <c r="CL15" s="702"/>
      <c r="CM15" s="702"/>
      <c r="CN15" s="702"/>
      <c r="CO15" s="702"/>
      <c r="CP15" s="702"/>
      <c r="CQ15" s="703"/>
      <c r="CR15" s="672">
        <v>117152</v>
      </c>
      <c r="CS15" s="642"/>
      <c r="CT15" s="642"/>
      <c r="CU15" s="642"/>
      <c r="CV15" s="642"/>
      <c r="CW15" s="642"/>
      <c r="CX15" s="642"/>
      <c r="CY15" s="643"/>
      <c r="CZ15" s="691">
        <v>8.5</v>
      </c>
      <c r="DA15" s="691"/>
      <c r="DB15" s="691"/>
      <c r="DC15" s="691"/>
      <c r="DD15" s="641" t="s">
        <v>128</v>
      </c>
      <c r="DE15" s="642"/>
      <c r="DF15" s="642"/>
      <c r="DG15" s="642"/>
      <c r="DH15" s="642"/>
      <c r="DI15" s="642"/>
      <c r="DJ15" s="642"/>
      <c r="DK15" s="642"/>
      <c r="DL15" s="642"/>
      <c r="DM15" s="642"/>
      <c r="DN15" s="642"/>
      <c r="DO15" s="642"/>
      <c r="DP15" s="643"/>
      <c r="DQ15" s="641">
        <v>98967</v>
      </c>
      <c r="DR15" s="642"/>
      <c r="DS15" s="642"/>
      <c r="DT15" s="642"/>
      <c r="DU15" s="642"/>
      <c r="DV15" s="642"/>
      <c r="DW15" s="642"/>
      <c r="DX15" s="642"/>
      <c r="DY15" s="642"/>
      <c r="DZ15" s="642"/>
      <c r="EA15" s="642"/>
      <c r="EB15" s="642"/>
      <c r="EC15" s="705"/>
    </row>
    <row r="16" spans="2:143" ht="11.25" customHeight="1" x14ac:dyDescent="0.2">
      <c r="B16" s="651" t="s">
        <v>263</v>
      </c>
      <c r="C16" s="652"/>
      <c r="D16" s="652"/>
      <c r="E16" s="652"/>
      <c r="F16" s="652"/>
      <c r="G16" s="652"/>
      <c r="H16" s="652"/>
      <c r="I16" s="652"/>
      <c r="J16" s="652"/>
      <c r="K16" s="652"/>
      <c r="L16" s="652"/>
      <c r="M16" s="652"/>
      <c r="N16" s="652"/>
      <c r="O16" s="652"/>
      <c r="P16" s="652"/>
      <c r="Q16" s="653"/>
      <c r="R16" s="672">
        <v>734</v>
      </c>
      <c r="S16" s="642"/>
      <c r="T16" s="642"/>
      <c r="U16" s="642"/>
      <c r="V16" s="642"/>
      <c r="W16" s="642"/>
      <c r="X16" s="642"/>
      <c r="Y16" s="643"/>
      <c r="Z16" s="691">
        <v>0</v>
      </c>
      <c r="AA16" s="691"/>
      <c r="AB16" s="691"/>
      <c r="AC16" s="691"/>
      <c r="AD16" s="692">
        <v>734</v>
      </c>
      <c r="AE16" s="692"/>
      <c r="AF16" s="692"/>
      <c r="AG16" s="692"/>
      <c r="AH16" s="692"/>
      <c r="AI16" s="692"/>
      <c r="AJ16" s="692"/>
      <c r="AK16" s="692"/>
      <c r="AL16" s="673">
        <v>0.1</v>
      </c>
      <c r="AM16" s="676"/>
      <c r="AN16" s="676"/>
      <c r="AO16" s="693"/>
      <c r="AP16" s="651" t="s">
        <v>264</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265</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5"/>
    </row>
    <row r="17" spans="2:133" ht="11.25" customHeight="1" x14ac:dyDescent="0.2">
      <c r="B17" s="651" t="s">
        <v>266</v>
      </c>
      <c r="C17" s="652"/>
      <c r="D17" s="652"/>
      <c r="E17" s="652"/>
      <c r="F17" s="652"/>
      <c r="G17" s="652"/>
      <c r="H17" s="652"/>
      <c r="I17" s="652"/>
      <c r="J17" s="652"/>
      <c r="K17" s="652"/>
      <c r="L17" s="652"/>
      <c r="M17" s="652"/>
      <c r="N17" s="652"/>
      <c r="O17" s="652"/>
      <c r="P17" s="652"/>
      <c r="Q17" s="653"/>
      <c r="R17" s="672">
        <v>962</v>
      </c>
      <c r="S17" s="642"/>
      <c r="T17" s="642"/>
      <c r="U17" s="642"/>
      <c r="V17" s="642"/>
      <c r="W17" s="642"/>
      <c r="X17" s="642"/>
      <c r="Y17" s="643"/>
      <c r="Z17" s="691">
        <v>0.1</v>
      </c>
      <c r="AA17" s="691"/>
      <c r="AB17" s="691"/>
      <c r="AC17" s="691"/>
      <c r="AD17" s="692">
        <v>962</v>
      </c>
      <c r="AE17" s="692"/>
      <c r="AF17" s="692"/>
      <c r="AG17" s="692"/>
      <c r="AH17" s="692"/>
      <c r="AI17" s="692"/>
      <c r="AJ17" s="692"/>
      <c r="AK17" s="692"/>
      <c r="AL17" s="673">
        <v>0.1</v>
      </c>
      <c r="AM17" s="676"/>
      <c r="AN17" s="676"/>
      <c r="AO17" s="693"/>
      <c r="AP17" s="651" t="s">
        <v>267</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268</v>
      </c>
      <c r="CE17" s="702"/>
      <c r="CF17" s="702"/>
      <c r="CG17" s="702"/>
      <c r="CH17" s="702"/>
      <c r="CI17" s="702"/>
      <c r="CJ17" s="702"/>
      <c r="CK17" s="702"/>
      <c r="CL17" s="702"/>
      <c r="CM17" s="702"/>
      <c r="CN17" s="702"/>
      <c r="CO17" s="702"/>
      <c r="CP17" s="702"/>
      <c r="CQ17" s="703"/>
      <c r="CR17" s="672">
        <v>154762</v>
      </c>
      <c r="CS17" s="642"/>
      <c r="CT17" s="642"/>
      <c r="CU17" s="642"/>
      <c r="CV17" s="642"/>
      <c r="CW17" s="642"/>
      <c r="CX17" s="642"/>
      <c r="CY17" s="643"/>
      <c r="CZ17" s="691">
        <v>11.3</v>
      </c>
      <c r="DA17" s="691"/>
      <c r="DB17" s="691"/>
      <c r="DC17" s="691"/>
      <c r="DD17" s="641" t="s">
        <v>128</v>
      </c>
      <c r="DE17" s="642"/>
      <c r="DF17" s="642"/>
      <c r="DG17" s="642"/>
      <c r="DH17" s="642"/>
      <c r="DI17" s="642"/>
      <c r="DJ17" s="642"/>
      <c r="DK17" s="642"/>
      <c r="DL17" s="642"/>
      <c r="DM17" s="642"/>
      <c r="DN17" s="642"/>
      <c r="DO17" s="642"/>
      <c r="DP17" s="643"/>
      <c r="DQ17" s="641">
        <v>154762</v>
      </c>
      <c r="DR17" s="642"/>
      <c r="DS17" s="642"/>
      <c r="DT17" s="642"/>
      <c r="DU17" s="642"/>
      <c r="DV17" s="642"/>
      <c r="DW17" s="642"/>
      <c r="DX17" s="642"/>
      <c r="DY17" s="642"/>
      <c r="DZ17" s="642"/>
      <c r="EA17" s="642"/>
      <c r="EB17" s="642"/>
      <c r="EC17" s="705"/>
    </row>
    <row r="18" spans="2:133" ht="11.25" customHeight="1" x14ac:dyDescent="0.2">
      <c r="B18" s="651" t="s">
        <v>269</v>
      </c>
      <c r="C18" s="652"/>
      <c r="D18" s="652"/>
      <c r="E18" s="652"/>
      <c r="F18" s="652"/>
      <c r="G18" s="652"/>
      <c r="H18" s="652"/>
      <c r="I18" s="652"/>
      <c r="J18" s="652"/>
      <c r="K18" s="652"/>
      <c r="L18" s="652"/>
      <c r="M18" s="652"/>
      <c r="N18" s="652"/>
      <c r="O18" s="652"/>
      <c r="P18" s="652"/>
      <c r="Q18" s="653"/>
      <c r="R18" s="672">
        <v>282</v>
      </c>
      <c r="S18" s="642"/>
      <c r="T18" s="642"/>
      <c r="U18" s="642"/>
      <c r="V18" s="642"/>
      <c r="W18" s="642"/>
      <c r="X18" s="642"/>
      <c r="Y18" s="643"/>
      <c r="Z18" s="691">
        <v>0</v>
      </c>
      <c r="AA18" s="691"/>
      <c r="AB18" s="691"/>
      <c r="AC18" s="691"/>
      <c r="AD18" s="692">
        <v>282</v>
      </c>
      <c r="AE18" s="692"/>
      <c r="AF18" s="692"/>
      <c r="AG18" s="692"/>
      <c r="AH18" s="692"/>
      <c r="AI18" s="692"/>
      <c r="AJ18" s="692"/>
      <c r="AK18" s="692"/>
      <c r="AL18" s="673">
        <v>0</v>
      </c>
      <c r="AM18" s="676"/>
      <c r="AN18" s="676"/>
      <c r="AO18" s="693"/>
      <c r="AP18" s="651" t="s">
        <v>270</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271</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5"/>
    </row>
    <row r="19" spans="2:133" ht="11.25" customHeight="1" x14ac:dyDescent="0.2">
      <c r="B19" s="651" t="s">
        <v>272</v>
      </c>
      <c r="C19" s="652"/>
      <c r="D19" s="652"/>
      <c r="E19" s="652"/>
      <c r="F19" s="652"/>
      <c r="G19" s="652"/>
      <c r="H19" s="652"/>
      <c r="I19" s="652"/>
      <c r="J19" s="652"/>
      <c r="K19" s="652"/>
      <c r="L19" s="652"/>
      <c r="M19" s="652"/>
      <c r="N19" s="652"/>
      <c r="O19" s="652"/>
      <c r="P19" s="652"/>
      <c r="Q19" s="653"/>
      <c r="R19" s="672">
        <v>14</v>
      </c>
      <c r="S19" s="642"/>
      <c r="T19" s="642"/>
      <c r="U19" s="642"/>
      <c r="V19" s="642"/>
      <c r="W19" s="642"/>
      <c r="X19" s="642"/>
      <c r="Y19" s="643"/>
      <c r="Z19" s="691">
        <v>0</v>
      </c>
      <c r="AA19" s="691"/>
      <c r="AB19" s="691"/>
      <c r="AC19" s="691"/>
      <c r="AD19" s="692">
        <v>14</v>
      </c>
      <c r="AE19" s="692"/>
      <c r="AF19" s="692"/>
      <c r="AG19" s="692"/>
      <c r="AH19" s="692"/>
      <c r="AI19" s="692"/>
      <c r="AJ19" s="692"/>
      <c r="AK19" s="692"/>
      <c r="AL19" s="673">
        <v>0</v>
      </c>
      <c r="AM19" s="676"/>
      <c r="AN19" s="676"/>
      <c r="AO19" s="693"/>
      <c r="AP19" s="651" t="s">
        <v>273</v>
      </c>
      <c r="AQ19" s="652"/>
      <c r="AR19" s="652"/>
      <c r="AS19" s="652"/>
      <c r="AT19" s="652"/>
      <c r="AU19" s="652"/>
      <c r="AV19" s="652"/>
      <c r="AW19" s="652"/>
      <c r="AX19" s="652"/>
      <c r="AY19" s="652"/>
      <c r="AZ19" s="652"/>
      <c r="BA19" s="652"/>
      <c r="BB19" s="652"/>
      <c r="BC19" s="652"/>
      <c r="BD19" s="652"/>
      <c r="BE19" s="652"/>
      <c r="BF19" s="653"/>
      <c r="BG19" s="672">
        <v>5993</v>
      </c>
      <c r="BH19" s="642"/>
      <c r="BI19" s="642"/>
      <c r="BJ19" s="642"/>
      <c r="BK19" s="642"/>
      <c r="BL19" s="642"/>
      <c r="BM19" s="642"/>
      <c r="BN19" s="643"/>
      <c r="BO19" s="691">
        <v>8</v>
      </c>
      <c r="BP19" s="691"/>
      <c r="BQ19" s="691"/>
      <c r="BR19" s="691"/>
      <c r="BS19" s="692" t="s">
        <v>128</v>
      </c>
      <c r="BT19" s="692"/>
      <c r="BU19" s="692"/>
      <c r="BV19" s="692"/>
      <c r="BW19" s="692"/>
      <c r="BX19" s="692"/>
      <c r="BY19" s="692"/>
      <c r="BZ19" s="692"/>
      <c r="CA19" s="692"/>
      <c r="CB19" s="742"/>
      <c r="CD19" s="701" t="s">
        <v>274</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5"/>
    </row>
    <row r="20" spans="2:133" ht="11.25" customHeight="1" x14ac:dyDescent="0.2">
      <c r="B20" s="651" t="s">
        <v>275</v>
      </c>
      <c r="C20" s="652"/>
      <c r="D20" s="652"/>
      <c r="E20" s="652"/>
      <c r="F20" s="652"/>
      <c r="G20" s="652"/>
      <c r="H20" s="652"/>
      <c r="I20" s="652"/>
      <c r="J20" s="652"/>
      <c r="K20" s="652"/>
      <c r="L20" s="652"/>
      <c r="M20" s="652"/>
      <c r="N20" s="652"/>
      <c r="O20" s="652"/>
      <c r="P20" s="652"/>
      <c r="Q20" s="653"/>
      <c r="R20" s="672">
        <v>229</v>
      </c>
      <c r="S20" s="642"/>
      <c r="T20" s="642"/>
      <c r="U20" s="642"/>
      <c r="V20" s="642"/>
      <c r="W20" s="642"/>
      <c r="X20" s="642"/>
      <c r="Y20" s="643"/>
      <c r="Z20" s="691">
        <v>0</v>
      </c>
      <c r="AA20" s="691"/>
      <c r="AB20" s="691"/>
      <c r="AC20" s="691"/>
      <c r="AD20" s="692">
        <v>229</v>
      </c>
      <c r="AE20" s="692"/>
      <c r="AF20" s="692"/>
      <c r="AG20" s="692"/>
      <c r="AH20" s="692"/>
      <c r="AI20" s="692"/>
      <c r="AJ20" s="692"/>
      <c r="AK20" s="692"/>
      <c r="AL20" s="673">
        <v>0</v>
      </c>
      <c r="AM20" s="676"/>
      <c r="AN20" s="676"/>
      <c r="AO20" s="693"/>
      <c r="AP20" s="651" t="s">
        <v>276</v>
      </c>
      <c r="AQ20" s="652"/>
      <c r="AR20" s="652"/>
      <c r="AS20" s="652"/>
      <c r="AT20" s="652"/>
      <c r="AU20" s="652"/>
      <c r="AV20" s="652"/>
      <c r="AW20" s="652"/>
      <c r="AX20" s="652"/>
      <c r="AY20" s="652"/>
      <c r="AZ20" s="652"/>
      <c r="BA20" s="652"/>
      <c r="BB20" s="652"/>
      <c r="BC20" s="652"/>
      <c r="BD20" s="652"/>
      <c r="BE20" s="652"/>
      <c r="BF20" s="653"/>
      <c r="BG20" s="672">
        <v>5993</v>
      </c>
      <c r="BH20" s="642"/>
      <c r="BI20" s="642"/>
      <c r="BJ20" s="642"/>
      <c r="BK20" s="642"/>
      <c r="BL20" s="642"/>
      <c r="BM20" s="642"/>
      <c r="BN20" s="643"/>
      <c r="BO20" s="691">
        <v>8</v>
      </c>
      <c r="BP20" s="691"/>
      <c r="BQ20" s="691"/>
      <c r="BR20" s="691"/>
      <c r="BS20" s="692" t="s">
        <v>128</v>
      </c>
      <c r="BT20" s="692"/>
      <c r="BU20" s="692"/>
      <c r="BV20" s="692"/>
      <c r="BW20" s="692"/>
      <c r="BX20" s="692"/>
      <c r="BY20" s="692"/>
      <c r="BZ20" s="692"/>
      <c r="CA20" s="692"/>
      <c r="CB20" s="742"/>
      <c r="CD20" s="701" t="s">
        <v>277</v>
      </c>
      <c r="CE20" s="702"/>
      <c r="CF20" s="702"/>
      <c r="CG20" s="702"/>
      <c r="CH20" s="702"/>
      <c r="CI20" s="702"/>
      <c r="CJ20" s="702"/>
      <c r="CK20" s="702"/>
      <c r="CL20" s="702"/>
      <c r="CM20" s="702"/>
      <c r="CN20" s="702"/>
      <c r="CO20" s="702"/>
      <c r="CP20" s="702"/>
      <c r="CQ20" s="703"/>
      <c r="CR20" s="672">
        <v>1374048</v>
      </c>
      <c r="CS20" s="642"/>
      <c r="CT20" s="642"/>
      <c r="CU20" s="642"/>
      <c r="CV20" s="642"/>
      <c r="CW20" s="642"/>
      <c r="CX20" s="642"/>
      <c r="CY20" s="643"/>
      <c r="CZ20" s="691">
        <v>100</v>
      </c>
      <c r="DA20" s="691"/>
      <c r="DB20" s="691"/>
      <c r="DC20" s="691"/>
      <c r="DD20" s="641">
        <v>230872</v>
      </c>
      <c r="DE20" s="642"/>
      <c r="DF20" s="642"/>
      <c r="DG20" s="642"/>
      <c r="DH20" s="642"/>
      <c r="DI20" s="642"/>
      <c r="DJ20" s="642"/>
      <c r="DK20" s="642"/>
      <c r="DL20" s="642"/>
      <c r="DM20" s="642"/>
      <c r="DN20" s="642"/>
      <c r="DO20" s="642"/>
      <c r="DP20" s="643"/>
      <c r="DQ20" s="641">
        <v>975975</v>
      </c>
      <c r="DR20" s="642"/>
      <c r="DS20" s="642"/>
      <c r="DT20" s="642"/>
      <c r="DU20" s="642"/>
      <c r="DV20" s="642"/>
      <c r="DW20" s="642"/>
      <c r="DX20" s="642"/>
      <c r="DY20" s="642"/>
      <c r="DZ20" s="642"/>
      <c r="EA20" s="642"/>
      <c r="EB20" s="642"/>
      <c r="EC20" s="705"/>
    </row>
    <row r="21" spans="2:133" ht="11.25" customHeight="1" x14ac:dyDescent="0.2">
      <c r="B21" s="651" t="s">
        <v>278</v>
      </c>
      <c r="C21" s="652"/>
      <c r="D21" s="652"/>
      <c r="E21" s="652"/>
      <c r="F21" s="652"/>
      <c r="G21" s="652"/>
      <c r="H21" s="652"/>
      <c r="I21" s="652"/>
      <c r="J21" s="652"/>
      <c r="K21" s="652"/>
      <c r="L21" s="652"/>
      <c r="M21" s="652"/>
      <c r="N21" s="652"/>
      <c r="O21" s="652"/>
      <c r="P21" s="652"/>
      <c r="Q21" s="653"/>
      <c r="R21" s="672">
        <v>39</v>
      </c>
      <c r="S21" s="642"/>
      <c r="T21" s="642"/>
      <c r="U21" s="642"/>
      <c r="V21" s="642"/>
      <c r="W21" s="642"/>
      <c r="X21" s="642"/>
      <c r="Y21" s="643"/>
      <c r="Z21" s="691">
        <v>0</v>
      </c>
      <c r="AA21" s="691"/>
      <c r="AB21" s="691"/>
      <c r="AC21" s="691"/>
      <c r="AD21" s="692">
        <v>39</v>
      </c>
      <c r="AE21" s="692"/>
      <c r="AF21" s="692"/>
      <c r="AG21" s="692"/>
      <c r="AH21" s="692"/>
      <c r="AI21" s="692"/>
      <c r="AJ21" s="692"/>
      <c r="AK21" s="692"/>
      <c r="AL21" s="673">
        <v>0</v>
      </c>
      <c r="AM21" s="676"/>
      <c r="AN21" s="676"/>
      <c r="AO21" s="693"/>
      <c r="AP21" s="757" t="s">
        <v>279</v>
      </c>
      <c r="AQ21" s="764"/>
      <c r="AR21" s="764"/>
      <c r="AS21" s="764"/>
      <c r="AT21" s="764"/>
      <c r="AU21" s="764"/>
      <c r="AV21" s="764"/>
      <c r="AW21" s="764"/>
      <c r="AX21" s="764"/>
      <c r="AY21" s="764"/>
      <c r="AZ21" s="764"/>
      <c r="BA21" s="764"/>
      <c r="BB21" s="764"/>
      <c r="BC21" s="764"/>
      <c r="BD21" s="764"/>
      <c r="BE21" s="764"/>
      <c r="BF21" s="759"/>
      <c r="BG21" s="672">
        <v>5993</v>
      </c>
      <c r="BH21" s="642"/>
      <c r="BI21" s="642"/>
      <c r="BJ21" s="642"/>
      <c r="BK21" s="642"/>
      <c r="BL21" s="642"/>
      <c r="BM21" s="642"/>
      <c r="BN21" s="643"/>
      <c r="BO21" s="691">
        <v>8</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280</v>
      </c>
      <c r="C22" s="728"/>
      <c r="D22" s="728"/>
      <c r="E22" s="728"/>
      <c r="F22" s="728"/>
      <c r="G22" s="728"/>
      <c r="H22" s="728"/>
      <c r="I22" s="728"/>
      <c r="J22" s="728"/>
      <c r="K22" s="728"/>
      <c r="L22" s="728"/>
      <c r="M22" s="728"/>
      <c r="N22" s="728"/>
      <c r="O22" s="728"/>
      <c r="P22" s="728"/>
      <c r="Q22" s="729"/>
      <c r="R22" s="672" t="s">
        <v>128</v>
      </c>
      <c r="S22" s="642"/>
      <c r="T22" s="642"/>
      <c r="U22" s="642"/>
      <c r="V22" s="642"/>
      <c r="W22" s="642"/>
      <c r="X22" s="642"/>
      <c r="Y22" s="643"/>
      <c r="Z22" s="691" t="s">
        <v>128</v>
      </c>
      <c r="AA22" s="691"/>
      <c r="AB22" s="691"/>
      <c r="AC22" s="691"/>
      <c r="AD22" s="692">
        <v>0</v>
      </c>
      <c r="AE22" s="692"/>
      <c r="AF22" s="692"/>
      <c r="AG22" s="692"/>
      <c r="AH22" s="692"/>
      <c r="AI22" s="692"/>
      <c r="AJ22" s="692"/>
      <c r="AK22" s="692"/>
      <c r="AL22" s="673">
        <v>0</v>
      </c>
      <c r="AM22" s="676"/>
      <c r="AN22" s="676"/>
      <c r="AO22" s="693"/>
      <c r="AP22" s="757" t="s">
        <v>281</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282</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283</v>
      </c>
      <c r="C23" s="652"/>
      <c r="D23" s="652"/>
      <c r="E23" s="652"/>
      <c r="F23" s="652"/>
      <c r="G23" s="652"/>
      <c r="H23" s="652"/>
      <c r="I23" s="652"/>
      <c r="J23" s="652"/>
      <c r="K23" s="652"/>
      <c r="L23" s="652"/>
      <c r="M23" s="652"/>
      <c r="N23" s="652"/>
      <c r="O23" s="652"/>
      <c r="P23" s="652"/>
      <c r="Q23" s="653"/>
      <c r="R23" s="672">
        <v>855075</v>
      </c>
      <c r="S23" s="642"/>
      <c r="T23" s="642"/>
      <c r="U23" s="642"/>
      <c r="V23" s="642"/>
      <c r="W23" s="642"/>
      <c r="X23" s="642"/>
      <c r="Y23" s="643"/>
      <c r="Z23" s="691">
        <v>50.4</v>
      </c>
      <c r="AA23" s="691"/>
      <c r="AB23" s="691"/>
      <c r="AC23" s="691"/>
      <c r="AD23" s="692">
        <v>711004</v>
      </c>
      <c r="AE23" s="692"/>
      <c r="AF23" s="692"/>
      <c r="AG23" s="692"/>
      <c r="AH23" s="692"/>
      <c r="AI23" s="692"/>
      <c r="AJ23" s="692"/>
      <c r="AK23" s="692"/>
      <c r="AL23" s="673">
        <v>86</v>
      </c>
      <c r="AM23" s="676"/>
      <c r="AN23" s="676"/>
      <c r="AO23" s="693"/>
      <c r="AP23" s="757" t="s">
        <v>284</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224</v>
      </c>
      <c r="CE23" s="770"/>
      <c r="CF23" s="770"/>
      <c r="CG23" s="770"/>
      <c r="CH23" s="770"/>
      <c r="CI23" s="770"/>
      <c r="CJ23" s="770"/>
      <c r="CK23" s="770"/>
      <c r="CL23" s="770"/>
      <c r="CM23" s="770"/>
      <c r="CN23" s="770"/>
      <c r="CO23" s="770"/>
      <c r="CP23" s="770"/>
      <c r="CQ23" s="771"/>
      <c r="CR23" s="769" t="s">
        <v>285</v>
      </c>
      <c r="CS23" s="770"/>
      <c r="CT23" s="770"/>
      <c r="CU23" s="770"/>
      <c r="CV23" s="770"/>
      <c r="CW23" s="770"/>
      <c r="CX23" s="770"/>
      <c r="CY23" s="771"/>
      <c r="CZ23" s="769" t="s">
        <v>286</v>
      </c>
      <c r="DA23" s="770"/>
      <c r="DB23" s="770"/>
      <c r="DC23" s="771"/>
      <c r="DD23" s="769" t="s">
        <v>287</v>
      </c>
      <c r="DE23" s="770"/>
      <c r="DF23" s="770"/>
      <c r="DG23" s="770"/>
      <c r="DH23" s="770"/>
      <c r="DI23" s="770"/>
      <c r="DJ23" s="770"/>
      <c r="DK23" s="771"/>
      <c r="DL23" s="766" t="s">
        <v>288</v>
      </c>
      <c r="DM23" s="767"/>
      <c r="DN23" s="767"/>
      <c r="DO23" s="767"/>
      <c r="DP23" s="767"/>
      <c r="DQ23" s="767"/>
      <c r="DR23" s="767"/>
      <c r="DS23" s="767"/>
      <c r="DT23" s="767"/>
      <c r="DU23" s="767"/>
      <c r="DV23" s="768"/>
      <c r="DW23" s="769" t="s">
        <v>289</v>
      </c>
      <c r="DX23" s="770"/>
      <c r="DY23" s="770"/>
      <c r="DZ23" s="770"/>
      <c r="EA23" s="770"/>
      <c r="EB23" s="770"/>
      <c r="EC23" s="771"/>
    </row>
    <row r="24" spans="2:133" ht="11.25" customHeight="1" x14ac:dyDescent="0.2">
      <c r="B24" s="651" t="s">
        <v>290</v>
      </c>
      <c r="C24" s="652"/>
      <c r="D24" s="652"/>
      <c r="E24" s="652"/>
      <c r="F24" s="652"/>
      <c r="G24" s="652"/>
      <c r="H24" s="652"/>
      <c r="I24" s="652"/>
      <c r="J24" s="652"/>
      <c r="K24" s="652"/>
      <c r="L24" s="652"/>
      <c r="M24" s="652"/>
      <c r="N24" s="652"/>
      <c r="O24" s="652"/>
      <c r="P24" s="652"/>
      <c r="Q24" s="653"/>
      <c r="R24" s="672">
        <v>711004</v>
      </c>
      <c r="S24" s="642"/>
      <c r="T24" s="642"/>
      <c r="U24" s="642"/>
      <c r="V24" s="642"/>
      <c r="W24" s="642"/>
      <c r="X24" s="642"/>
      <c r="Y24" s="643"/>
      <c r="Z24" s="691">
        <v>41.9</v>
      </c>
      <c r="AA24" s="691"/>
      <c r="AB24" s="691"/>
      <c r="AC24" s="691"/>
      <c r="AD24" s="692">
        <v>711004</v>
      </c>
      <c r="AE24" s="692"/>
      <c r="AF24" s="692"/>
      <c r="AG24" s="692"/>
      <c r="AH24" s="692"/>
      <c r="AI24" s="692"/>
      <c r="AJ24" s="692"/>
      <c r="AK24" s="692"/>
      <c r="AL24" s="673">
        <v>86</v>
      </c>
      <c r="AM24" s="676"/>
      <c r="AN24" s="676"/>
      <c r="AO24" s="693"/>
      <c r="AP24" s="757" t="s">
        <v>291</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292</v>
      </c>
      <c r="CE24" s="721"/>
      <c r="CF24" s="721"/>
      <c r="CG24" s="721"/>
      <c r="CH24" s="721"/>
      <c r="CI24" s="721"/>
      <c r="CJ24" s="721"/>
      <c r="CK24" s="721"/>
      <c r="CL24" s="721"/>
      <c r="CM24" s="721"/>
      <c r="CN24" s="721"/>
      <c r="CO24" s="721"/>
      <c r="CP24" s="721"/>
      <c r="CQ24" s="722"/>
      <c r="CR24" s="717">
        <v>417528</v>
      </c>
      <c r="CS24" s="718"/>
      <c r="CT24" s="718"/>
      <c r="CU24" s="718"/>
      <c r="CV24" s="718"/>
      <c r="CW24" s="718"/>
      <c r="CX24" s="718"/>
      <c r="CY24" s="761"/>
      <c r="CZ24" s="762">
        <v>30.4</v>
      </c>
      <c r="DA24" s="737"/>
      <c r="DB24" s="737"/>
      <c r="DC24" s="765"/>
      <c r="DD24" s="760">
        <v>374907</v>
      </c>
      <c r="DE24" s="718"/>
      <c r="DF24" s="718"/>
      <c r="DG24" s="718"/>
      <c r="DH24" s="718"/>
      <c r="DI24" s="718"/>
      <c r="DJ24" s="718"/>
      <c r="DK24" s="761"/>
      <c r="DL24" s="760">
        <v>366982</v>
      </c>
      <c r="DM24" s="718"/>
      <c r="DN24" s="718"/>
      <c r="DO24" s="718"/>
      <c r="DP24" s="718"/>
      <c r="DQ24" s="718"/>
      <c r="DR24" s="718"/>
      <c r="DS24" s="718"/>
      <c r="DT24" s="718"/>
      <c r="DU24" s="718"/>
      <c r="DV24" s="761"/>
      <c r="DW24" s="762">
        <v>43.1</v>
      </c>
      <c r="DX24" s="737"/>
      <c r="DY24" s="737"/>
      <c r="DZ24" s="737"/>
      <c r="EA24" s="737"/>
      <c r="EB24" s="737"/>
      <c r="EC24" s="763"/>
    </row>
    <row r="25" spans="2:133" ht="11.25" customHeight="1" x14ac:dyDescent="0.2">
      <c r="B25" s="651" t="s">
        <v>293</v>
      </c>
      <c r="C25" s="652"/>
      <c r="D25" s="652"/>
      <c r="E25" s="652"/>
      <c r="F25" s="652"/>
      <c r="G25" s="652"/>
      <c r="H25" s="652"/>
      <c r="I25" s="652"/>
      <c r="J25" s="652"/>
      <c r="K25" s="652"/>
      <c r="L25" s="652"/>
      <c r="M25" s="652"/>
      <c r="N25" s="652"/>
      <c r="O25" s="652"/>
      <c r="P25" s="652"/>
      <c r="Q25" s="653"/>
      <c r="R25" s="672">
        <v>144071</v>
      </c>
      <c r="S25" s="642"/>
      <c r="T25" s="642"/>
      <c r="U25" s="642"/>
      <c r="V25" s="642"/>
      <c r="W25" s="642"/>
      <c r="X25" s="642"/>
      <c r="Y25" s="643"/>
      <c r="Z25" s="691">
        <v>8.5</v>
      </c>
      <c r="AA25" s="691"/>
      <c r="AB25" s="691"/>
      <c r="AC25" s="691"/>
      <c r="AD25" s="692" t="s">
        <v>128</v>
      </c>
      <c r="AE25" s="692"/>
      <c r="AF25" s="692"/>
      <c r="AG25" s="692"/>
      <c r="AH25" s="692"/>
      <c r="AI25" s="692"/>
      <c r="AJ25" s="692"/>
      <c r="AK25" s="692"/>
      <c r="AL25" s="673" t="s">
        <v>128</v>
      </c>
      <c r="AM25" s="676"/>
      <c r="AN25" s="676"/>
      <c r="AO25" s="693"/>
      <c r="AP25" s="757" t="s">
        <v>294</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295</v>
      </c>
      <c r="CE25" s="702"/>
      <c r="CF25" s="702"/>
      <c r="CG25" s="702"/>
      <c r="CH25" s="702"/>
      <c r="CI25" s="702"/>
      <c r="CJ25" s="702"/>
      <c r="CK25" s="702"/>
      <c r="CL25" s="702"/>
      <c r="CM25" s="702"/>
      <c r="CN25" s="702"/>
      <c r="CO25" s="702"/>
      <c r="CP25" s="702"/>
      <c r="CQ25" s="703"/>
      <c r="CR25" s="672">
        <v>229687</v>
      </c>
      <c r="CS25" s="670"/>
      <c r="CT25" s="670"/>
      <c r="CU25" s="670"/>
      <c r="CV25" s="670"/>
      <c r="CW25" s="670"/>
      <c r="CX25" s="670"/>
      <c r="CY25" s="671"/>
      <c r="CZ25" s="673">
        <v>16.7</v>
      </c>
      <c r="DA25" s="674"/>
      <c r="DB25" s="674"/>
      <c r="DC25" s="675"/>
      <c r="DD25" s="641">
        <v>215385</v>
      </c>
      <c r="DE25" s="670"/>
      <c r="DF25" s="670"/>
      <c r="DG25" s="670"/>
      <c r="DH25" s="670"/>
      <c r="DI25" s="670"/>
      <c r="DJ25" s="670"/>
      <c r="DK25" s="671"/>
      <c r="DL25" s="641">
        <v>207460</v>
      </c>
      <c r="DM25" s="670"/>
      <c r="DN25" s="670"/>
      <c r="DO25" s="670"/>
      <c r="DP25" s="670"/>
      <c r="DQ25" s="670"/>
      <c r="DR25" s="670"/>
      <c r="DS25" s="670"/>
      <c r="DT25" s="670"/>
      <c r="DU25" s="670"/>
      <c r="DV25" s="671"/>
      <c r="DW25" s="673">
        <v>24.4</v>
      </c>
      <c r="DX25" s="674"/>
      <c r="DY25" s="674"/>
      <c r="DZ25" s="674"/>
      <c r="EA25" s="674"/>
      <c r="EB25" s="674"/>
      <c r="EC25" s="713"/>
    </row>
    <row r="26" spans="2:133" ht="11.25" customHeight="1" x14ac:dyDescent="0.2">
      <c r="B26" s="651" t="s">
        <v>296</v>
      </c>
      <c r="C26" s="652"/>
      <c r="D26" s="652"/>
      <c r="E26" s="652"/>
      <c r="F26" s="652"/>
      <c r="G26" s="652"/>
      <c r="H26" s="652"/>
      <c r="I26" s="652"/>
      <c r="J26" s="652"/>
      <c r="K26" s="652"/>
      <c r="L26" s="652"/>
      <c r="M26" s="652"/>
      <c r="N26" s="652"/>
      <c r="O26" s="652"/>
      <c r="P26" s="652"/>
      <c r="Q26" s="653"/>
      <c r="R26" s="672" t="s">
        <v>128</v>
      </c>
      <c r="S26" s="642"/>
      <c r="T26" s="642"/>
      <c r="U26" s="642"/>
      <c r="V26" s="642"/>
      <c r="W26" s="642"/>
      <c r="X26" s="642"/>
      <c r="Y26" s="643"/>
      <c r="Z26" s="691" t="s">
        <v>128</v>
      </c>
      <c r="AA26" s="691"/>
      <c r="AB26" s="691"/>
      <c r="AC26" s="691"/>
      <c r="AD26" s="692" t="s">
        <v>128</v>
      </c>
      <c r="AE26" s="692"/>
      <c r="AF26" s="692"/>
      <c r="AG26" s="692"/>
      <c r="AH26" s="692"/>
      <c r="AI26" s="692"/>
      <c r="AJ26" s="692"/>
      <c r="AK26" s="692"/>
      <c r="AL26" s="673" t="s">
        <v>128</v>
      </c>
      <c r="AM26" s="676"/>
      <c r="AN26" s="676"/>
      <c r="AO26" s="693"/>
      <c r="AP26" s="757" t="s">
        <v>297</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298</v>
      </c>
      <c r="CE26" s="702"/>
      <c r="CF26" s="702"/>
      <c r="CG26" s="702"/>
      <c r="CH26" s="702"/>
      <c r="CI26" s="702"/>
      <c r="CJ26" s="702"/>
      <c r="CK26" s="702"/>
      <c r="CL26" s="702"/>
      <c r="CM26" s="702"/>
      <c r="CN26" s="702"/>
      <c r="CO26" s="702"/>
      <c r="CP26" s="702"/>
      <c r="CQ26" s="703"/>
      <c r="CR26" s="672">
        <v>121800</v>
      </c>
      <c r="CS26" s="642"/>
      <c r="CT26" s="642"/>
      <c r="CU26" s="642"/>
      <c r="CV26" s="642"/>
      <c r="CW26" s="642"/>
      <c r="CX26" s="642"/>
      <c r="CY26" s="643"/>
      <c r="CZ26" s="673">
        <v>8.9</v>
      </c>
      <c r="DA26" s="674"/>
      <c r="DB26" s="674"/>
      <c r="DC26" s="675"/>
      <c r="DD26" s="641">
        <v>109073</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x14ac:dyDescent="0.2">
      <c r="B27" s="651" t="s">
        <v>299</v>
      </c>
      <c r="C27" s="652"/>
      <c r="D27" s="652"/>
      <c r="E27" s="652"/>
      <c r="F27" s="652"/>
      <c r="G27" s="652"/>
      <c r="H27" s="652"/>
      <c r="I27" s="652"/>
      <c r="J27" s="652"/>
      <c r="K27" s="652"/>
      <c r="L27" s="652"/>
      <c r="M27" s="652"/>
      <c r="N27" s="652"/>
      <c r="O27" s="652"/>
      <c r="P27" s="652"/>
      <c r="Q27" s="653"/>
      <c r="R27" s="672">
        <v>965130</v>
      </c>
      <c r="S27" s="642"/>
      <c r="T27" s="642"/>
      <c r="U27" s="642"/>
      <c r="V27" s="642"/>
      <c r="W27" s="642"/>
      <c r="X27" s="642"/>
      <c r="Y27" s="643"/>
      <c r="Z27" s="691">
        <v>56.9</v>
      </c>
      <c r="AA27" s="691"/>
      <c r="AB27" s="691"/>
      <c r="AC27" s="691"/>
      <c r="AD27" s="692">
        <v>821059</v>
      </c>
      <c r="AE27" s="692"/>
      <c r="AF27" s="692"/>
      <c r="AG27" s="692"/>
      <c r="AH27" s="692"/>
      <c r="AI27" s="692"/>
      <c r="AJ27" s="692"/>
      <c r="AK27" s="692"/>
      <c r="AL27" s="673">
        <v>99.300003051757813</v>
      </c>
      <c r="AM27" s="676"/>
      <c r="AN27" s="676"/>
      <c r="AO27" s="693"/>
      <c r="AP27" s="651" t="s">
        <v>300</v>
      </c>
      <c r="AQ27" s="652"/>
      <c r="AR27" s="652"/>
      <c r="AS27" s="652"/>
      <c r="AT27" s="652"/>
      <c r="AU27" s="652"/>
      <c r="AV27" s="652"/>
      <c r="AW27" s="652"/>
      <c r="AX27" s="652"/>
      <c r="AY27" s="652"/>
      <c r="AZ27" s="652"/>
      <c r="BA27" s="652"/>
      <c r="BB27" s="652"/>
      <c r="BC27" s="652"/>
      <c r="BD27" s="652"/>
      <c r="BE27" s="652"/>
      <c r="BF27" s="653"/>
      <c r="BG27" s="672">
        <v>75014</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301</v>
      </c>
      <c r="CE27" s="702"/>
      <c r="CF27" s="702"/>
      <c r="CG27" s="702"/>
      <c r="CH27" s="702"/>
      <c r="CI27" s="702"/>
      <c r="CJ27" s="702"/>
      <c r="CK27" s="702"/>
      <c r="CL27" s="702"/>
      <c r="CM27" s="702"/>
      <c r="CN27" s="702"/>
      <c r="CO27" s="702"/>
      <c r="CP27" s="702"/>
      <c r="CQ27" s="703"/>
      <c r="CR27" s="672">
        <v>33079</v>
      </c>
      <c r="CS27" s="670"/>
      <c r="CT27" s="670"/>
      <c r="CU27" s="670"/>
      <c r="CV27" s="670"/>
      <c r="CW27" s="670"/>
      <c r="CX27" s="670"/>
      <c r="CY27" s="671"/>
      <c r="CZ27" s="673">
        <v>2.4</v>
      </c>
      <c r="DA27" s="674"/>
      <c r="DB27" s="674"/>
      <c r="DC27" s="675"/>
      <c r="DD27" s="641">
        <v>4760</v>
      </c>
      <c r="DE27" s="670"/>
      <c r="DF27" s="670"/>
      <c r="DG27" s="670"/>
      <c r="DH27" s="670"/>
      <c r="DI27" s="670"/>
      <c r="DJ27" s="670"/>
      <c r="DK27" s="671"/>
      <c r="DL27" s="641">
        <v>4760</v>
      </c>
      <c r="DM27" s="670"/>
      <c r="DN27" s="670"/>
      <c r="DO27" s="670"/>
      <c r="DP27" s="670"/>
      <c r="DQ27" s="670"/>
      <c r="DR27" s="670"/>
      <c r="DS27" s="670"/>
      <c r="DT27" s="670"/>
      <c r="DU27" s="670"/>
      <c r="DV27" s="671"/>
      <c r="DW27" s="673">
        <v>0.6</v>
      </c>
      <c r="DX27" s="674"/>
      <c r="DY27" s="674"/>
      <c r="DZ27" s="674"/>
      <c r="EA27" s="674"/>
      <c r="EB27" s="674"/>
      <c r="EC27" s="713"/>
    </row>
    <row r="28" spans="2:133" ht="11.25" customHeight="1" x14ac:dyDescent="0.2">
      <c r="B28" s="651" t="s">
        <v>302</v>
      </c>
      <c r="C28" s="652"/>
      <c r="D28" s="652"/>
      <c r="E28" s="652"/>
      <c r="F28" s="652"/>
      <c r="G28" s="652"/>
      <c r="H28" s="652"/>
      <c r="I28" s="652"/>
      <c r="J28" s="652"/>
      <c r="K28" s="652"/>
      <c r="L28" s="652"/>
      <c r="M28" s="652"/>
      <c r="N28" s="652"/>
      <c r="O28" s="652"/>
      <c r="P28" s="652"/>
      <c r="Q28" s="653"/>
      <c r="R28" s="672" t="s">
        <v>128</v>
      </c>
      <c r="S28" s="642"/>
      <c r="T28" s="642"/>
      <c r="U28" s="642"/>
      <c r="V28" s="642"/>
      <c r="W28" s="642"/>
      <c r="X28" s="642"/>
      <c r="Y28" s="643"/>
      <c r="Z28" s="691" t="s">
        <v>128</v>
      </c>
      <c r="AA28" s="691"/>
      <c r="AB28" s="691"/>
      <c r="AC28" s="691"/>
      <c r="AD28" s="692" t="s">
        <v>128</v>
      </c>
      <c r="AE28" s="692"/>
      <c r="AF28" s="692"/>
      <c r="AG28" s="692"/>
      <c r="AH28" s="692"/>
      <c r="AI28" s="692"/>
      <c r="AJ28" s="692"/>
      <c r="AK28" s="692"/>
      <c r="AL28" s="673" t="s">
        <v>128</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303</v>
      </c>
      <c r="CE28" s="702"/>
      <c r="CF28" s="702"/>
      <c r="CG28" s="702"/>
      <c r="CH28" s="702"/>
      <c r="CI28" s="702"/>
      <c r="CJ28" s="702"/>
      <c r="CK28" s="702"/>
      <c r="CL28" s="702"/>
      <c r="CM28" s="702"/>
      <c r="CN28" s="702"/>
      <c r="CO28" s="702"/>
      <c r="CP28" s="702"/>
      <c r="CQ28" s="703"/>
      <c r="CR28" s="672">
        <v>154762</v>
      </c>
      <c r="CS28" s="642"/>
      <c r="CT28" s="642"/>
      <c r="CU28" s="642"/>
      <c r="CV28" s="642"/>
      <c r="CW28" s="642"/>
      <c r="CX28" s="642"/>
      <c r="CY28" s="643"/>
      <c r="CZ28" s="673">
        <v>11.3</v>
      </c>
      <c r="DA28" s="674"/>
      <c r="DB28" s="674"/>
      <c r="DC28" s="675"/>
      <c r="DD28" s="641">
        <v>154762</v>
      </c>
      <c r="DE28" s="642"/>
      <c r="DF28" s="642"/>
      <c r="DG28" s="642"/>
      <c r="DH28" s="642"/>
      <c r="DI28" s="642"/>
      <c r="DJ28" s="642"/>
      <c r="DK28" s="643"/>
      <c r="DL28" s="641">
        <v>154762</v>
      </c>
      <c r="DM28" s="642"/>
      <c r="DN28" s="642"/>
      <c r="DO28" s="642"/>
      <c r="DP28" s="642"/>
      <c r="DQ28" s="642"/>
      <c r="DR28" s="642"/>
      <c r="DS28" s="642"/>
      <c r="DT28" s="642"/>
      <c r="DU28" s="642"/>
      <c r="DV28" s="643"/>
      <c r="DW28" s="673">
        <v>18.2</v>
      </c>
      <c r="DX28" s="674"/>
      <c r="DY28" s="674"/>
      <c r="DZ28" s="674"/>
      <c r="EA28" s="674"/>
      <c r="EB28" s="674"/>
      <c r="EC28" s="713"/>
    </row>
    <row r="29" spans="2:133" ht="11.25" customHeight="1" x14ac:dyDescent="0.2">
      <c r="B29" s="651" t="s">
        <v>304</v>
      </c>
      <c r="C29" s="652"/>
      <c r="D29" s="652"/>
      <c r="E29" s="652"/>
      <c r="F29" s="652"/>
      <c r="G29" s="652"/>
      <c r="H29" s="652"/>
      <c r="I29" s="652"/>
      <c r="J29" s="652"/>
      <c r="K29" s="652"/>
      <c r="L29" s="652"/>
      <c r="M29" s="652"/>
      <c r="N29" s="652"/>
      <c r="O29" s="652"/>
      <c r="P29" s="652"/>
      <c r="Q29" s="653"/>
      <c r="R29" s="672">
        <v>4603</v>
      </c>
      <c r="S29" s="642"/>
      <c r="T29" s="642"/>
      <c r="U29" s="642"/>
      <c r="V29" s="642"/>
      <c r="W29" s="642"/>
      <c r="X29" s="642"/>
      <c r="Y29" s="643"/>
      <c r="Z29" s="691">
        <v>0.3</v>
      </c>
      <c r="AA29" s="691"/>
      <c r="AB29" s="691"/>
      <c r="AC29" s="691"/>
      <c r="AD29" s="692" t="s">
        <v>128</v>
      </c>
      <c r="AE29" s="692"/>
      <c r="AF29" s="692"/>
      <c r="AG29" s="692"/>
      <c r="AH29" s="692"/>
      <c r="AI29" s="692"/>
      <c r="AJ29" s="692"/>
      <c r="AK29" s="692"/>
      <c r="AL29" s="673" t="s">
        <v>128</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305</v>
      </c>
      <c r="CE29" s="732"/>
      <c r="CF29" s="701" t="s">
        <v>69</v>
      </c>
      <c r="CG29" s="702"/>
      <c r="CH29" s="702"/>
      <c r="CI29" s="702"/>
      <c r="CJ29" s="702"/>
      <c r="CK29" s="702"/>
      <c r="CL29" s="702"/>
      <c r="CM29" s="702"/>
      <c r="CN29" s="702"/>
      <c r="CO29" s="702"/>
      <c r="CP29" s="702"/>
      <c r="CQ29" s="703"/>
      <c r="CR29" s="672">
        <v>154746</v>
      </c>
      <c r="CS29" s="670"/>
      <c r="CT29" s="670"/>
      <c r="CU29" s="670"/>
      <c r="CV29" s="670"/>
      <c r="CW29" s="670"/>
      <c r="CX29" s="670"/>
      <c r="CY29" s="671"/>
      <c r="CZ29" s="673">
        <v>11.3</v>
      </c>
      <c r="DA29" s="674"/>
      <c r="DB29" s="674"/>
      <c r="DC29" s="675"/>
      <c r="DD29" s="641">
        <v>154746</v>
      </c>
      <c r="DE29" s="670"/>
      <c r="DF29" s="670"/>
      <c r="DG29" s="670"/>
      <c r="DH29" s="670"/>
      <c r="DI29" s="670"/>
      <c r="DJ29" s="670"/>
      <c r="DK29" s="671"/>
      <c r="DL29" s="641">
        <v>154746</v>
      </c>
      <c r="DM29" s="670"/>
      <c r="DN29" s="670"/>
      <c r="DO29" s="670"/>
      <c r="DP29" s="670"/>
      <c r="DQ29" s="670"/>
      <c r="DR29" s="670"/>
      <c r="DS29" s="670"/>
      <c r="DT29" s="670"/>
      <c r="DU29" s="670"/>
      <c r="DV29" s="671"/>
      <c r="DW29" s="673">
        <v>18.2</v>
      </c>
      <c r="DX29" s="674"/>
      <c r="DY29" s="674"/>
      <c r="DZ29" s="674"/>
      <c r="EA29" s="674"/>
      <c r="EB29" s="674"/>
      <c r="EC29" s="713"/>
    </row>
    <row r="30" spans="2:133" ht="11.25" customHeight="1" x14ac:dyDescent="0.2">
      <c r="B30" s="651" t="s">
        <v>306</v>
      </c>
      <c r="C30" s="652"/>
      <c r="D30" s="652"/>
      <c r="E30" s="652"/>
      <c r="F30" s="652"/>
      <c r="G30" s="652"/>
      <c r="H30" s="652"/>
      <c r="I30" s="652"/>
      <c r="J30" s="652"/>
      <c r="K30" s="652"/>
      <c r="L30" s="652"/>
      <c r="M30" s="652"/>
      <c r="N30" s="652"/>
      <c r="O30" s="652"/>
      <c r="P30" s="652"/>
      <c r="Q30" s="653"/>
      <c r="R30" s="672">
        <v>17299</v>
      </c>
      <c r="S30" s="642"/>
      <c r="T30" s="642"/>
      <c r="U30" s="642"/>
      <c r="V30" s="642"/>
      <c r="W30" s="642"/>
      <c r="X30" s="642"/>
      <c r="Y30" s="643"/>
      <c r="Z30" s="691">
        <v>1</v>
      </c>
      <c r="AA30" s="691"/>
      <c r="AB30" s="691"/>
      <c r="AC30" s="691"/>
      <c r="AD30" s="692" t="s">
        <v>128</v>
      </c>
      <c r="AE30" s="692"/>
      <c r="AF30" s="692"/>
      <c r="AG30" s="692"/>
      <c r="AH30" s="692"/>
      <c r="AI30" s="692"/>
      <c r="AJ30" s="692"/>
      <c r="AK30" s="692"/>
      <c r="AL30" s="673" t="s">
        <v>128</v>
      </c>
      <c r="AM30" s="676"/>
      <c r="AN30" s="676"/>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0"/>
      <c r="BI30" s="740"/>
      <c r="BJ30" s="740"/>
      <c r="BK30" s="740"/>
      <c r="BL30" s="740"/>
      <c r="BM30" s="740"/>
      <c r="BN30" s="740"/>
      <c r="BO30" s="740"/>
      <c r="BP30" s="740"/>
      <c r="BQ30" s="741"/>
      <c r="BR30" s="723" t="s">
        <v>308</v>
      </c>
      <c r="BS30" s="740"/>
      <c r="BT30" s="740"/>
      <c r="BU30" s="740"/>
      <c r="BV30" s="740"/>
      <c r="BW30" s="740"/>
      <c r="BX30" s="740"/>
      <c r="BY30" s="740"/>
      <c r="BZ30" s="740"/>
      <c r="CA30" s="740"/>
      <c r="CB30" s="741"/>
      <c r="CD30" s="733"/>
      <c r="CE30" s="734"/>
      <c r="CF30" s="701" t="s">
        <v>309</v>
      </c>
      <c r="CG30" s="702"/>
      <c r="CH30" s="702"/>
      <c r="CI30" s="702"/>
      <c r="CJ30" s="702"/>
      <c r="CK30" s="702"/>
      <c r="CL30" s="702"/>
      <c r="CM30" s="702"/>
      <c r="CN30" s="702"/>
      <c r="CO30" s="702"/>
      <c r="CP30" s="702"/>
      <c r="CQ30" s="703"/>
      <c r="CR30" s="672">
        <v>150200</v>
      </c>
      <c r="CS30" s="642"/>
      <c r="CT30" s="642"/>
      <c r="CU30" s="642"/>
      <c r="CV30" s="642"/>
      <c r="CW30" s="642"/>
      <c r="CX30" s="642"/>
      <c r="CY30" s="643"/>
      <c r="CZ30" s="673">
        <v>10.9</v>
      </c>
      <c r="DA30" s="674"/>
      <c r="DB30" s="674"/>
      <c r="DC30" s="675"/>
      <c r="DD30" s="641">
        <v>150200</v>
      </c>
      <c r="DE30" s="642"/>
      <c r="DF30" s="642"/>
      <c r="DG30" s="642"/>
      <c r="DH30" s="642"/>
      <c r="DI30" s="642"/>
      <c r="DJ30" s="642"/>
      <c r="DK30" s="643"/>
      <c r="DL30" s="641">
        <v>150200</v>
      </c>
      <c r="DM30" s="642"/>
      <c r="DN30" s="642"/>
      <c r="DO30" s="642"/>
      <c r="DP30" s="642"/>
      <c r="DQ30" s="642"/>
      <c r="DR30" s="642"/>
      <c r="DS30" s="642"/>
      <c r="DT30" s="642"/>
      <c r="DU30" s="642"/>
      <c r="DV30" s="643"/>
      <c r="DW30" s="673">
        <v>17.7</v>
      </c>
      <c r="DX30" s="674"/>
      <c r="DY30" s="674"/>
      <c r="DZ30" s="674"/>
      <c r="EA30" s="674"/>
      <c r="EB30" s="674"/>
      <c r="EC30" s="713"/>
    </row>
    <row r="31" spans="2:133" ht="11.25" customHeight="1" x14ac:dyDescent="0.2">
      <c r="B31" s="651" t="s">
        <v>310</v>
      </c>
      <c r="C31" s="652"/>
      <c r="D31" s="652"/>
      <c r="E31" s="652"/>
      <c r="F31" s="652"/>
      <c r="G31" s="652"/>
      <c r="H31" s="652"/>
      <c r="I31" s="652"/>
      <c r="J31" s="652"/>
      <c r="K31" s="652"/>
      <c r="L31" s="652"/>
      <c r="M31" s="652"/>
      <c r="N31" s="652"/>
      <c r="O31" s="652"/>
      <c r="P31" s="652"/>
      <c r="Q31" s="653"/>
      <c r="R31" s="672">
        <v>688</v>
      </c>
      <c r="S31" s="642"/>
      <c r="T31" s="642"/>
      <c r="U31" s="642"/>
      <c r="V31" s="642"/>
      <c r="W31" s="642"/>
      <c r="X31" s="642"/>
      <c r="Y31" s="643"/>
      <c r="Z31" s="691">
        <v>0</v>
      </c>
      <c r="AA31" s="691"/>
      <c r="AB31" s="691"/>
      <c r="AC31" s="691"/>
      <c r="AD31" s="692" t="s">
        <v>128</v>
      </c>
      <c r="AE31" s="692"/>
      <c r="AF31" s="692"/>
      <c r="AG31" s="692"/>
      <c r="AH31" s="692"/>
      <c r="AI31" s="692"/>
      <c r="AJ31" s="692"/>
      <c r="AK31" s="692"/>
      <c r="AL31" s="673" t="s">
        <v>128</v>
      </c>
      <c r="AM31" s="676"/>
      <c r="AN31" s="676"/>
      <c r="AO31" s="693"/>
      <c r="AP31" s="747" t="s">
        <v>311</v>
      </c>
      <c r="AQ31" s="748"/>
      <c r="AR31" s="748"/>
      <c r="AS31" s="748"/>
      <c r="AT31" s="753" t="s">
        <v>312</v>
      </c>
      <c r="AU31" s="366"/>
      <c r="AV31" s="366"/>
      <c r="AW31" s="366"/>
      <c r="AX31" s="743" t="s">
        <v>189</v>
      </c>
      <c r="AY31" s="744"/>
      <c r="AZ31" s="744"/>
      <c r="BA31" s="744"/>
      <c r="BB31" s="744"/>
      <c r="BC31" s="744"/>
      <c r="BD31" s="744"/>
      <c r="BE31" s="744"/>
      <c r="BF31" s="745"/>
      <c r="BG31" s="746">
        <v>99.5</v>
      </c>
      <c r="BH31" s="738"/>
      <c r="BI31" s="738"/>
      <c r="BJ31" s="738"/>
      <c r="BK31" s="738"/>
      <c r="BL31" s="738"/>
      <c r="BM31" s="737">
        <v>95.8</v>
      </c>
      <c r="BN31" s="738"/>
      <c r="BO31" s="738"/>
      <c r="BP31" s="738"/>
      <c r="BQ31" s="739"/>
      <c r="BR31" s="746">
        <v>99.2</v>
      </c>
      <c r="BS31" s="738"/>
      <c r="BT31" s="738"/>
      <c r="BU31" s="738"/>
      <c r="BV31" s="738"/>
      <c r="BW31" s="738"/>
      <c r="BX31" s="737">
        <v>96.2</v>
      </c>
      <c r="BY31" s="738"/>
      <c r="BZ31" s="738"/>
      <c r="CA31" s="738"/>
      <c r="CB31" s="739"/>
      <c r="CD31" s="733"/>
      <c r="CE31" s="734"/>
      <c r="CF31" s="701" t="s">
        <v>313</v>
      </c>
      <c r="CG31" s="702"/>
      <c r="CH31" s="702"/>
      <c r="CI31" s="702"/>
      <c r="CJ31" s="702"/>
      <c r="CK31" s="702"/>
      <c r="CL31" s="702"/>
      <c r="CM31" s="702"/>
      <c r="CN31" s="702"/>
      <c r="CO31" s="702"/>
      <c r="CP31" s="702"/>
      <c r="CQ31" s="703"/>
      <c r="CR31" s="672">
        <v>4546</v>
      </c>
      <c r="CS31" s="670"/>
      <c r="CT31" s="670"/>
      <c r="CU31" s="670"/>
      <c r="CV31" s="670"/>
      <c r="CW31" s="670"/>
      <c r="CX31" s="670"/>
      <c r="CY31" s="671"/>
      <c r="CZ31" s="673">
        <v>0.3</v>
      </c>
      <c r="DA31" s="674"/>
      <c r="DB31" s="674"/>
      <c r="DC31" s="675"/>
      <c r="DD31" s="641">
        <v>4546</v>
      </c>
      <c r="DE31" s="670"/>
      <c r="DF31" s="670"/>
      <c r="DG31" s="670"/>
      <c r="DH31" s="670"/>
      <c r="DI31" s="670"/>
      <c r="DJ31" s="670"/>
      <c r="DK31" s="671"/>
      <c r="DL31" s="641">
        <v>4546</v>
      </c>
      <c r="DM31" s="670"/>
      <c r="DN31" s="670"/>
      <c r="DO31" s="670"/>
      <c r="DP31" s="670"/>
      <c r="DQ31" s="670"/>
      <c r="DR31" s="670"/>
      <c r="DS31" s="670"/>
      <c r="DT31" s="670"/>
      <c r="DU31" s="670"/>
      <c r="DV31" s="671"/>
      <c r="DW31" s="673">
        <v>0.5</v>
      </c>
      <c r="DX31" s="674"/>
      <c r="DY31" s="674"/>
      <c r="DZ31" s="674"/>
      <c r="EA31" s="674"/>
      <c r="EB31" s="674"/>
      <c r="EC31" s="713"/>
    </row>
    <row r="32" spans="2:133" ht="11.25" customHeight="1" x14ac:dyDescent="0.2">
      <c r="B32" s="651" t="s">
        <v>314</v>
      </c>
      <c r="C32" s="652"/>
      <c r="D32" s="652"/>
      <c r="E32" s="652"/>
      <c r="F32" s="652"/>
      <c r="G32" s="652"/>
      <c r="H32" s="652"/>
      <c r="I32" s="652"/>
      <c r="J32" s="652"/>
      <c r="K32" s="652"/>
      <c r="L32" s="652"/>
      <c r="M32" s="652"/>
      <c r="N32" s="652"/>
      <c r="O32" s="652"/>
      <c r="P32" s="652"/>
      <c r="Q32" s="653"/>
      <c r="R32" s="672">
        <v>130037</v>
      </c>
      <c r="S32" s="642"/>
      <c r="T32" s="642"/>
      <c r="U32" s="642"/>
      <c r="V32" s="642"/>
      <c r="W32" s="642"/>
      <c r="X32" s="642"/>
      <c r="Y32" s="643"/>
      <c r="Z32" s="691">
        <v>7.7</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315</v>
      </c>
      <c r="AV32" s="362"/>
      <c r="AW32" s="362"/>
      <c r="AX32" s="651" t="s">
        <v>316</v>
      </c>
      <c r="AY32" s="652"/>
      <c r="AZ32" s="652"/>
      <c r="BA32" s="652"/>
      <c r="BB32" s="652"/>
      <c r="BC32" s="652"/>
      <c r="BD32" s="652"/>
      <c r="BE32" s="652"/>
      <c r="BF32" s="653"/>
      <c r="BG32" s="756">
        <v>100</v>
      </c>
      <c r="BH32" s="670"/>
      <c r="BI32" s="670"/>
      <c r="BJ32" s="670"/>
      <c r="BK32" s="670"/>
      <c r="BL32" s="670"/>
      <c r="BM32" s="676">
        <v>99.2</v>
      </c>
      <c r="BN32" s="730"/>
      <c r="BO32" s="730"/>
      <c r="BP32" s="730"/>
      <c r="BQ32" s="704"/>
      <c r="BR32" s="756">
        <v>100</v>
      </c>
      <c r="BS32" s="670"/>
      <c r="BT32" s="670"/>
      <c r="BU32" s="670"/>
      <c r="BV32" s="670"/>
      <c r="BW32" s="670"/>
      <c r="BX32" s="676">
        <v>99.3</v>
      </c>
      <c r="BY32" s="730"/>
      <c r="BZ32" s="730"/>
      <c r="CA32" s="730"/>
      <c r="CB32" s="704"/>
      <c r="CD32" s="735"/>
      <c r="CE32" s="736"/>
      <c r="CF32" s="701" t="s">
        <v>317</v>
      </c>
      <c r="CG32" s="702"/>
      <c r="CH32" s="702"/>
      <c r="CI32" s="702"/>
      <c r="CJ32" s="702"/>
      <c r="CK32" s="702"/>
      <c r="CL32" s="702"/>
      <c r="CM32" s="702"/>
      <c r="CN32" s="702"/>
      <c r="CO32" s="702"/>
      <c r="CP32" s="702"/>
      <c r="CQ32" s="703"/>
      <c r="CR32" s="672">
        <v>16</v>
      </c>
      <c r="CS32" s="642"/>
      <c r="CT32" s="642"/>
      <c r="CU32" s="642"/>
      <c r="CV32" s="642"/>
      <c r="CW32" s="642"/>
      <c r="CX32" s="642"/>
      <c r="CY32" s="643"/>
      <c r="CZ32" s="673">
        <v>0</v>
      </c>
      <c r="DA32" s="674"/>
      <c r="DB32" s="674"/>
      <c r="DC32" s="675"/>
      <c r="DD32" s="641">
        <v>16</v>
      </c>
      <c r="DE32" s="642"/>
      <c r="DF32" s="642"/>
      <c r="DG32" s="642"/>
      <c r="DH32" s="642"/>
      <c r="DI32" s="642"/>
      <c r="DJ32" s="642"/>
      <c r="DK32" s="643"/>
      <c r="DL32" s="641">
        <v>16</v>
      </c>
      <c r="DM32" s="642"/>
      <c r="DN32" s="642"/>
      <c r="DO32" s="642"/>
      <c r="DP32" s="642"/>
      <c r="DQ32" s="642"/>
      <c r="DR32" s="642"/>
      <c r="DS32" s="642"/>
      <c r="DT32" s="642"/>
      <c r="DU32" s="642"/>
      <c r="DV32" s="643"/>
      <c r="DW32" s="673">
        <v>0</v>
      </c>
      <c r="DX32" s="674"/>
      <c r="DY32" s="674"/>
      <c r="DZ32" s="674"/>
      <c r="EA32" s="674"/>
      <c r="EB32" s="674"/>
      <c r="EC32" s="713"/>
    </row>
    <row r="33" spans="2:133" ht="11.25" customHeight="1" x14ac:dyDescent="0.2">
      <c r="B33" s="727" t="s">
        <v>318</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319</v>
      </c>
      <c r="AY33" s="655"/>
      <c r="AZ33" s="655"/>
      <c r="BA33" s="655"/>
      <c r="BB33" s="655"/>
      <c r="BC33" s="655"/>
      <c r="BD33" s="655"/>
      <c r="BE33" s="655"/>
      <c r="BF33" s="656"/>
      <c r="BG33" s="726">
        <v>98.6</v>
      </c>
      <c r="BH33" s="658"/>
      <c r="BI33" s="658"/>
      <c r="BJ33" s="658"/>
      <c r="BK33" s="658"/>
      <c r="BL33" s="658"/>
      <c r="BM33" s="682">
        <v>90.3</v>
      </c>
      <c r="BN33" s="658"/>
      <c r="BO33" s="658"/>
      <c r="BP33" s="658"/>
      <c r="BQ33" s="694"/>
      <c r="BR33" s="726">
        <v>97.9</v>
      </c>
      <c r="BS33" s="658"/>
      <c r="BT33" s="658"/>
      <c r="BU33" s="658"/>
      <c r="BV33" s="658"/>
      <c r="BW33" s="658"/>
      <c r="BX33" s="682">
        <v>90.9</v>
      </c>
      <c r="BY33" s="658"/>
      <c r="BZ33" s="658"/>
      <c r="CA33" s="658"/>
      <c r="CB33" s="694"/>
      <c r="CD33" s="701" t="s">
        <v>320</v>
      </c>
      <c r="CE33" s="702"/>
      <c r="CF33" s="702"/>
      <c r="CG33" s="702"/>
      <c r="CH33" s="702"/>
      <c r="CI33" s="702"/>
      <c r="CJ33" s="702"/>
      <c r="CK33" s="702"/>
      <c r="CL33" s="702"/>
      <c r="CM33" s="702"/>
      <c r="CN33" s="702"/>
      <c r="CO33" s="702"/>
      <c r="CP33" s="702"/>
      <c r="CQ33" s="703"/>
      <c r="CR33" s="672">
        <v>725648</v>
      </c>
      <c r="CS33" s="670"/>
      <c r="CT33" s="670"/>
      <c r="CU33" s="670"/>
      <c r="CV33" s="670"/>
      <c r="CW33" s="670"/>
      <c r="CX33" s="670"/>
      <c r="CY33" s="671"/>
      <c r="CZ33" s="673">
        <v>52.8</v>
      </c>
      <c r="DA33" s="674"/>
      <c r="DB33" s="674"/>
      <c r="DC33" s="675"/>
      <c r="DD33" s="641">
        <v>497652</v>
      </c>
      <c r="DE33" s="670"/>
      <c r="DF33" s="670"/>
      <c r="DG33" s="670"/>
      <c r="DH33" s="670"/>
      <c r="DI33" s="670"/>
      <c r="DJ33" s="670"/>
      <c r="DK33" s="671"/>
      <c r="DL33" s="641">
        <v>275588</v>
      </c>
      <c r="DM33" s="670"/>
      <c r="DN33" s="670"/>
      <c r="DO33" s="670"/>
      <c r="DP33" s="670"/>
      <c r="DQ33" s="670"/>
      <c r="DR33" s="670"/>
      <c r="DS33" s="670"/>
      <c r="DT33" s="670"/>
      <c r="DU33" s="670"/>
      <c r="DV33" s="671"/>
      <c r="DW33" s="673">
        <v>32.4</v>
      </c>
      <c r="DX33" s="674"/>
      <c r="DY33" s="674"/>
      <c r="DZ33" s="674"/>
      <c r="EA33" s="674"/>
      <c r="EB33" s="674"/>
      <c r="EC33" s="713"/>
    </row>
    <row r="34" spans="2:133" ht="11.25" customHeight="1" x14ac:dyDescent="0.2">
      <c r="B34" s="651" t="s">
        <v>321</v>
      </c>
      <c r="C34" s="652"/>
      <c r="D34" s="652"/>
      <c r="E34" s="652"/>
      <c r="F34" s="652"/>
      <c r="G34" s="652"/>
      <c r="H34" s="652"/>
      <c r="I34" s="652"/>
      <c r="J34" s="652"/>
      <c r="K34" s="652"/>
      <c r="L34" s="652"/>
      <c r="M34" s="652"/>
      <c r="N34" s="652"/>
      <c r="O34" s="652"/>
      <c r="P34" s="652"/>
      <c r="Q34" s="653"/>
      <c r="R34" s="672">
        <v>25815</v>
      </c>
      <c r="S34" s="642"/>
      <c r="T34" s="642"/>
      <c r="U34" s="642"/>
      <c r="V34" s="642"/>
      <c r="W34" s="642"/>
      <c r="X34" s="642"/>
      <c r="Y34" s="643"/>
      <c r="Z34" s="691">
        <v>1.5</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322</v>
      </c>
      <c r="CE34" s="702"/>
      <c r="CF34" s="702"/>
      <c r="CG34" s="702"/>
      <c r="CH34" s="702"/>
      <c r="CI34" s="702"/>
      <c r="CJ34" s="702"/>
      <c r="CK34" s="702"/>
      <c r="CL34" s="702"/>
      <c r="CM34" s="702"/>
      <c r="CN34" s="702"/>
      <c r="CO34" s="702"/>
      <c r="CP34" s="702"/>
      <c r="CQ34" s="703"/>
      <c r="CR34" s="672">
        <v>306832</v>
      </c>
      <c r="CS34" s="642"/>
      <c r="CT34" s="642"/>
      <c r="CU34" s="642"/>
      <c r="CV34" s="642"/>
      <c r="CW34" s="642"/>
      <c r="CX34" s="642"/>
      <c r="CY34" s="643"/>
      <c r="CZ34" s="673">
        <v>22.3</v>
      </c>
      <c r="DA34" s="674"/>
      <c r="DB34" s="674"/>
      <c r="DC34" s="675"/>
      <c r="DD34" s="641">
        <v>231976</v>
      </c>
      <c r="DE34" s="642"/>
      <c r="DF34" s="642"/>
      <c r="DG34" s="642"/>
      <c r="DH34" s="642"/>
      <c r="DI34" s="642"/>
      <c r="DJ34" s="642"/>
      <c r="DK34" s="643"/>
      <c r="DL34" s="641">
        <v>149945</v>
      </c>
      <c r="DM34" s="642"/>
      <c r="DN34" s="642"/>
      <c r="DO34" s="642"/>
      <c r="DP34" s="642"/>
      <c r="DQ34" s="642"/>
      <c r="DR34" s="642"/>
      <c r="DS34" s="642"/>
      <c r="DT34" s="642"/>
      <c r="DU34" s="642"/>
      <c r="DV34" s="643"/>
      <c r="DW34" s="673">
        <v>17.600000000000001</v>
      </c>
      <c r="DX34" s="674"/>
      <c r="DY34" s="674"/>
      <c r="DZ34" s="674"/>
      <c r="EA34" s="674"/>
      <c r="EB34" s="674"/>
      <c r="EC34" s="713"/>
    </row>
    <row r="35" spans="2:133" ht="11.25" customHeight="1" x14ac:dyDescent="0.2">
      <c r="B35" s="651" t="s">
        <v>323</v>
      </c>
      <c r="C35" s="652"/>
      <c r="D35" s="652"/>
      <c r="E35" s="652"/>
      <c r="F35" s="652"/>
      <c r="G35" s="652"/>
      <c r="H35" s="652"/>
      <c r="I35" s="652"/>
      <c r="J35" s="652"/>
      <c r="K35" s="652"/>
      <c r="L35" s="652"/>
      <c r="M35" s="652"/>
      <c r="N35" s="652"/>
      <c r="O35" s="652"/>
      <c r="P35" s="652"/>
      <c r="Q35" s="653"/>
      <c r="R35" s="672">
        <v>9800</v>
      </c>
      <c r="S35" s="642"/>
      <c r="T35" s="642"/>
      <c r="U35" s="642"/>
      <c r="V35" s="642"/>
      <c r="W35" s="642"/>
      <c r="X35" s="642"/>
      <c r="Y35" s="643"/>
      <c r="Z35" s="691">
        <v>0.6</v>
      </c>
      <c r="AA35" s="691"/>
      <c r="AB35" s="691"/>
      <c r="AC35" s="691"/>
      <c r="AD35" s="692" t="s">
        <v>128</v>
      </c>
      <c r="AE35" s="692"/>
      <c r="AF35" s="692"/>
      <c r="AG35" s="692"/>
      <c r="AH35" s="692"/>
      <c r="AI35" s="692"/>
      <c r="AJ35" s="692"/>
      <c r="AK35" s="692"/>
      <c r="AL35" s="673" t="s">
        <v>128</v>
      </c>
      <c r="AM35" s="676"/>
      <c r="AN35" s="676"/>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326</v>
      </c>
      <c r="CE35" s="702"/>
      <c r="CF35" s="702"/>
      <c r="CG35" s="702"/>
      <c r="CH35" s="702"/>
      <c r="CI35" s="702"/>
      <c r="CJ35" s="702"/>
      <c r="CK35" s="702"/>
      <c r="CL35" s="702"/>
      <c r="CM35" s="702"/>
      <c r="CN35" s="702"/>
      <c r="CO35" s="702"/>
      <c r="CP35" s="702"/>
      <c r="CQ35" s="703"/>
      <c r="CR35" s="672">
        <v>8078</v>
      </c>
      <c r="CS35" s="670"/>
      <c r="CT35" s="670"/>
      <c r="CU35" s="670"/>
      <c r="CV35" s="670"/>
      <c r="CW35" s="670"/>
      <c r="CX35" s="670"/>
      <c r="CY35" s="671"/>
      <c r="CZ35" s="673">
        <v>0.6</v>
      </c>
      <c r="DA35" s="674"/>
      <c r="DB35" s="674"/>
      <c r="DC35" s="675"/>
      <c r="DD35" s="641">
        <v>5610</v>
      </c>
      <c r="DE35" s="670"/>
      <c r="DF35" s="670"/>
      <c r="DG35" s="670"/>
      <c r="DH35" s="670"/>
      <c r="DI35" s="670"/>
      <c r="DJ35" s="670"/>
      <c r="DK35" s="671"/>
      <c r="DL35" s="641">
        <v>5419</v>
      </c>
      <c r="DM35" s="670"/>
      <c r="DN35" s="670"/>
      <c r="DO35" s="670"/>
      <c r="DP35" s="670"/>
      <c r="DQ35" s="670"/>
      <c r="DR35" s="670"/>
      <c r="DS35" s="670"/>
      <c r="DT35" s="670"/>
      <c r="DU35" s="670"/>
      <c r="DV35" s="671"/>
      <c r="DW35" s="673">
        <v>0.6</v>
      </c>
      <c r="DX35" s="674"/>
      <c r="DY35" s="674"/>
      <c r="DZ35" s="674"/>
      <c r="EA35" s="674"/>
      <c r="EB35" s="674"/>
      <c r="EC35" s="713"/>
    </row>
    <row r="36" spans="2:133" ht="11.25" customHeight="1" x14ac:dyDescent="0.2">
      <c r="B36" s="651" t="s">
        <v>327</v>
      </c>
      <c r="C36" s="652"/>
      <c r="D36" s="652"/>
      <c r="E36" s="652"/>
      <c r="F36" s="652"/>
      <c r="G36" s="652"/>
      <c r="H36" s="652"/>
      <c r="I36" s="652"/>
      <c r="J36" s="652"/>
      <c r="K36" s="652"/>
      <c r="L36" s="652"/>
      <c r="M36" s="652"/>
      <c r="N36" s="652"/>
      <c r="O36" s="652"/>
      <c r="P36" s="652"/>
      <c r="Q36" s="653"/>
      <c r="R36" s="672">
        <v>25199</v>
      </c>
      <c r="S36" s="642"/>
      <c r="T36" s="642"/>
      <c r="U36" s="642"/>
      <c r="V36" s="642"/>
      <c r="W36" s="642"/>
      <c r="X36" s="642"/>
      <c r="Y36" s="643"/>
      <c r="Z36" s="691">
        <v>1.5</v>
      </c>
      <c r="AA36" s="691"/>
      <c r="AB36" s="691"/>
      <c r="AC36" s="691"/>
      <c r="AD36" s="692" t="s">
        <v>128</v>
      </c>
      <c r="AE36" s="692"/>
      <c r="AF36" s="692"/>
      <c r="AG36" s="692"/>
      <c r="AH36" s="692"/>
      <c r="AI36" s="692"/>
      <c r="AJ36" s="692"/>
      <c r="AK36" s="692"/>
      <c r="AL36" s="673" t="s">
        <v>128</v>
      </c>
      <c r="AM36" s="676"/>
      <c r="AN36" s="676"/>
      <c r="AO36" s="693"/>
      <c r="AP36" s="218"/>
      <c r="AQ36" s="714" t="s">
        <v>328</v>
      </c>
      <c r="AR36" s="715"/>
      <c r="AS36" s="715"/>
      <c r="AT36" s="715"/>
      <c r="AU36" s="715"/>
      <c r="AV36" s="715"/>
      <c r="AW36" s="715"/>
      <c r="AX36" s="715"/>
      <c r="AY36" s="716"/>
      <c r="AZ36" s="717">
        <v>209070</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1031</v>
      </c>
      <c r="BW36" s="718"/>
      <c r="BX36" s="718"/>
      <c r="BY36" s="718"/>
      <c r="BZ36" s="718"/>
      <c r="CA36" s="718"/>
      <c r="CB36" s="719"/>
      <c r="CD36" s="701" t="s">
        <v>330</v>
      </c>
      <c r="CE36" s="702"/>
      <c r="CF36" s="702"/>
      <c r="CG36" s="702"/>
      <c r="CH36" s="702"/>
      <c r="CI36" s="702"/>
      <c r="CJ36" s="702"/>
      <c r="CK36" s="702"/>
      <c r="CL36" s="702"/>
      <c r="CM36" s="702"/>
      <c r="CN36" s="702"/>
      <c r="CO36" s="702"/>
      <c r="CP36" s="702"/>
      <c r="CQ36" s="703"/>
      <c r="CR36" s="672">
        <v>186895</v>
      </c>
      <c r="CS36" s="642"/>
      <c r="CT36" s="642"/>
      <c r="CU36" s="642"/>
      <c r="CV36" s="642"/>
      <c r="CW36" s="642"/>
      <c r="CX36" s="642"/>
      <c r="CY36" s="643"/>
      <c r="CZ36" s="673">
        <v>13.6</v>
      </c>
      <c r="DA36" s="674"/>
      <c r="DB36" s="674"/>
      <c r="DC36" s="675"/>
      <c r="DD36" s="641">
        <v>147547</v>
      </c>
      <c r="DE36" s="642"/>
      <c r="DF36" s="642"/>
      <c r="DG36" s="642"/>
      <c r="DH36" s="642"/>
      <c r="DI36" s="642"/>
      <c r="DJ36" s="642"/>
      <c r="DK36" s="643"/>
      <c r="DL36" s="641">
        <v>83456</v>
      </c>
      <c r="DM36" s="642"/>
      <c r="DN36" s="642"/>
      <c r="DO36" s="642"/>
      <c r="DP36" s="642"/>
      <c r="DQ36" s="642"/>
      <c r="DR36" s="642"/>
      <c r="DS36" s="642"/>
      <c r="DT36" s="642"/>
      <c r="DU36" s="642"/>
      <c r="DV36" s="643"/>
      <c r="DW36" s="673">
        <v>9.8000000000000007</v>
      </c>
      <c r="DX36" s="674"/>
      <c r="DY36" s="674"/>
      <c r="DZ36" s="674"/>
      <c r="EA36" s="674"/>
      <c r="EB36" s="674"/>
      <c r="EC36" s="713"/>
    </row>
    <row r="37" spans="2:133" ht="11.25" customHeight="1" x14ac:dyDescent="0.2">
      <c r="B37" s="651" t="s">
        <v>331</v>
      </c>
      <c r="C37" s="652"/>
      <c r="D37" s="652"/>
      <c r="E37" s="652"/>
      <c r="F37" s="652"/>
      <c r="G37" s="652"/>
      <c r="H37" s="652"/>
      <c r="I37" s="652"/>
      <c r="J37" s="652"/>
      <c r="K37" s="652"/>
      <c r="L37" s="652"/>
      <c r="M37" s="652"/>
      <c r="N37" s="652"/>
      <c r="O37" s="652"/>
      <c r="P37" s="652"/>
      <c r="Q37" s="653"/>
      <c r="R37" s="672" t="s">
        <v>128</v>
      </c>
      <c r="S37" s="642"/>
      <c r="T37" s="642"/>
      <c r="U37" s="642"/>
      <c r="V37" s="642"/>
      <c r="W37" s="642"/>
      <c r="X37" s="642"/>
      <c r="Y37" s="643"/>
      <c r="Z37" s="691" t="s">
        <v>128</v>
      </c>
      <c r="AA37" s="691"/>
      <c r="AB37" s="691"/>
      <c r="AC37" s="691"/>
      <c r="AD37" s="692" t="s">
        <v>128</v>
      </c>
      <c r="AE37" s="692"/>
      <c r="AF37" s="692"/>
      <c r="AG37" s="692"/>
      <c r="AH37" s="692"/>
      <c r="AI37" s="692"/>
      <c r="AJ37" s="692"/>
      <c r="AK37" s="692"/>
      <c r="AL37" s="673" t="s">
        <v>128</v>
      </c>
      <c r="AM37" s="676"/>
      <c r="AN37" s="676"/>
      <c r="AO37" s="693"/>
      <c r="AQ37" s="706" t="s">
        <v>332</v>
      </c>
      <c r="AR37" s="707"/>
      <c r="AS37" s="707"/>
      <c r="AT37" s="707"/>
      <c r="AU37" s="707"/>
      <c r="AV37" s="707"/>
      <c r="AW37" s="707"/>
      <c r="AX37" s="707"/>
      <c r="AY37" s="708"/>
      <c r="AZ37" s="672">
        <v>126944</v>
      </c>
      <c r="BA37" s="642"/>
      <c r="BB37" s="642"/>
      <c r="BC37" s="642"/>
      <c r="BD37" s="670"/>
      <c r="BE37" s="670"/>
      <c r="BF37" s="704"/>
      <c r="BG37" s="701" t="s">
        <v>333</v>
      </c>
      <c r="BH37" s="702"/>
      <c r="BI37" s="702"/>
      <c r="BJ37" s="702"/>
      <c r="BK37" s="702"/>
      <c r="BL37" s="702"/>
      <c r="BM37" s="702"/>
      <c r="BN37" s="702"/>
      <c r="BO37" s="702"/>
      <c r="BP37" s="702"/>
      <c r="BQ37" s="702"/>
      <c r="BR37" s="702"/>
      <c r="BS37" s="702"/>
      <c r="BT37" s="702"/>
      <c r="BU37" s="703"/>
      <c r="BV37" s="672">
        <v>160</v>
      </c>
      <c r="BW37" s="642"/>
      <c r="BX37" s="642"/>
      <c r="BY37" s="642"/>
      <c r="BZ37" s="642"/>
      <c r="CA37" s="642"/>
      <c r="CB37" s="705"/>
      <c r="CD37" s="701" t="s">
        <v>334</v>
      </c>
      <c r="CE37" s="702"/>
      <c r="CF37" s="702"/>
      <c r="CG37" s="702"/>
      <c r="CH37" s="702"/>
      <c r="CI37" s="702"/>
      <c r="CJ37" s="702"/>
      <c r="CK37" s="702"/>
      <c r="CL37" s="702"/>
      <c r="CM37" s="702"/>
      <c r="CN37" s="702"/>
      <c r="CO37" s="702"/>
      <c r="CP37" s="702"/>
      <c r="CQ37" s="703"/>
      <c r="CR37" s="672">
        <v>7374</v>
      </c>
      <c r="CS37" s="670"/>
      <c r="CT37" s="670"/>
      <c r="CU37" s="670"/>
      <c r="CV37" s="670"/>
      <c r="CW37" s="670"/>
      <c r="CX37" s="670"/>
      <c r="CY37" s="671"/>
      <c r="CZ37" s="673">
        <v>0.5</v>
      </c>
      <c r="DA37" s="674"/>
      <c r="DB37" s="674"/>
      <c r="DC37" s="675"/>
      <c r="DD37" s="641">
        <v>7374</v>
      </c>
      <c r="DE37" s="670"/>
      <c r="DF37" s="670"/>
      <c r="DG37" s="670"/>
      <c r="DH37" s="670"/>
      <c r="DI37" s="670"/>
      <c r="DJ37" s="670"/>
      <c r="DK37" s="671"/>
      <c r="DL37" s="641">
        <v>4258</v>
      </c>
      <c r="DM37" s="670"/>
      <c r="DN37" s="670"/>
      <c r="DO37" s="670"/>
      <c r="DP37" s="670"/>
      <c r="DQ37" s="670"/>
      <c r="DR37" s="670"/>
      <c r="DS37" s="670"/>
      <c r="DT37" s="670"/>
      <c r="DU37" s="670"/>
      <c r="DV37" s="671"/>
      <c r="DW37" s="673">
        <v>0.5</v>
      </c>
      <c r="DX37" s="674"/>
      <c r="DY37" s="674"/>
      <c r="DZ37" s="674"/>
      <c r="EA37" s="674"/>
      <c r="EB37" s="674"/>
      <c r="EC37" s="713"/>
    </row>
    <row r="38" spans="2:133" ht="11.25" customHeight="1" x14ac:dyDescent="0.2">
      <c r="B38" s="651" t="s">
        <v>335</v>
      </c>
      <c r="C38" s="652"/>
      <c r="D38" s="652"/>
      <c r="E38" s="652"/>
      <c r="F38" s="652"/>
      <c r="G38" s="652"/>
      <c r="H38" s="652"/>
      <c r="I38" s="652"/>
      <c r="J38" s="652"/>
      <c r="K38" s="652"/>
      <c r="L38" s="652"/>
      <c r="M38" s="652"/>
      <c r="N38" s="652"/>
      <c r="O38" s="652"/>
      <c r="P38" s="652"/>
      <c r="Q38" s="653"/>
      <c r="R38" s="672">
        <v>222244</v>
      </c>
      <c r="S38" s="642"/>
      <c r="T38" s="642"/>
      <c r="U38" s="642"/>
      <c r="V38" s="642"/>
      <c r="W38" s="642"/>
      <c r="X38" s="642"/>
      <c r="Y38" s="643"/>
      <c r="Z38" s="691">
        <v>13.1</v>
      </c>
      <c r="AA38" s="691"/>
      <c r="AB38" s="691"/>
      <c r="AC38" s="691"/>
      <c r="AD38" s="692" t="s">
        <v>128</v>
      </c>
      <c r="AE38" s="692"/>
      <c r="AF38" s="692"/>
      <c r="AG38" s="692"/>
      <c r="AH38" s="692"/>
      <c r="AI38" s="692"/>
      <c r="AJ38" s="692"/>
      <c r="AK38" s="692"/>
      <c r="AL38" s="673" t="s">
        <v>128</v>
      </c>
      <c r="AM38" s="676"/>
      <c r="AN38" s="676"/>
      <c r="AO38" s="693"/>
      <c r="AQ38" s="706" t="s">
        <v>336</v>
      </c>
      <c r="AR38" s="707"/>
      <c r="AS38" s="707"/>
      <c r="AT38" s="707"/>
      <c r="AU38" s="707"/>
      <c r="AV38" s="707"/>
      <c r="AW38" s="707"/>
      <c r="AX38" s="707"/>
      <c r="AY38" s="708"/>
      <c r="AZ38" s="672">
        <v>38491</v>
      </c>
      <c r="BA38" s="642"/>
      <c r="BB38" s="642"/>
      <c r="BC38" s="642"/>
      <c r="BD38" s="670"/>
      <c r="BE38" s="670"/>
      <c r="BF38" s="704"/>
      <c r="BG38" s="701" t="s">
        <v>337</v>
      </c>
      <c r="BH38" s="702"/>
      <c r="BI38" s="702"/>
      <c r="BJ38" s="702"/>
      <c r="BK38" s="702"/>
      <c r="BL38" s="702"/>
      <c r="BM38" s="702"/>
      <c r="BN38" s="702"/>
      <c r="BO38" s="702"/>
      <c r="BP38" s="702"/>
      <c r="BQ38" s="702"/>
      <c r="BR38" s="702"/>
      <c r="BS38" s="702"/>
      <c r="BT38" s="702"/>
      <c r="BU38" s="703"/>
      <c r="BV38" s="672">
        <v>126</v>
      </c>
      <c r="BW38" s="642"/>
      <c r="BX38" s="642"/>
      <c r="BY38" s="642"/>
      <c r="BZ38" s="642"/>
      <c r="CA38" s="642"/>
      <c r="CB38" s="705"/>
      <c r="CD38" s="701" t="s">
        <v>338</v>
      </c>
      <c r="CE38" s="702"/>
      <c r="CF38" s="702"/>
      <c r="CG38" s="702"/>
      <c r="CH38" s="702"/>
      <c r="CI38" s="702"/>
      <c r="CJ38" s="702"/>
      <c r="CK38" s="702"/>
      <c r="CL38" s="702"/>
      <c r="CM38" s="702"/>
      <c r="CN38" s="702"/>
      <c r="CO38" s="702"/>
      <c r="CP38" s="702"/>
      <c r="CQ38" s="703"/>
      <c r="CR38" s="672">
        <v>209070</v>
      </c>
      <c r="CS38" s="642"/>
      <c r="CT38" s="642"/>
      <c r="CU38" s="642"/>
      <c r="CV38" s="642"/>
      <c r="CW38" s="642"/>
      <c r="CX38" s="642"/>
      <c r="CY38" s="643"/>
      <c r="CZ38" s="673">
        <v>15.2</v>
      </c>
      <c r="DA38" s="674"/>
      <c r="DB38" s="674"/>
      <c r="DC38" s="675"/>
      <c r="DD38" s="641">
        <v>98156</v>
      </c>
      <c r="DE38" s="642"/>
      <c r="DF38" s="642"/>
      <c r="DG38" s="642"/>
      <c r="DH38" s="642"/>
      <c r="DI38" s="642"/>
      <c r="DJ38" s="642"/>
      <c r="DK38" s="643"/>
      <c r="DL38" s="641">
        <v>36768</v>
      </c>
      <c r="DM38" s="642"/>
      <c r="DN38" s="642"/>
      <c r="DO38" s="642"/>
      <c r="DP38" s="642"/>
      <c r="DQ38" s="642"/>
      <c r="DR38" s="642"/>
      <c r="DS38" s="642"/>
      <c r="DT38" s="642"/>
      <c r="DU38" s="642"/>
      <c r="DV38" s="643"/>
      <c r="DW38" s="673">
        <v>4.3</v>
      </c>
      <c r="DX38" s="674"/>
      <c r="DY38" s="674"/>
      <c r="DZ38" s="674"/>
      <c r="EA38" s="674"/>
      <c r="EB38" s="674"/>
      <c r="EC38" s="713"/>
    </row>
    <row r="39" spans="2:133" ht="11.25" customHeight="1" x14ac:dyDescent="0.2">
      <c r="B39" s="651" t="s">
        <v>339</v>
      </c>
      <c r="C39" s="652"/>
      <c r="D39" s="652"/>
      <c r="E39" s="652"/>
      <c r="F39" s="652"/>
      <c r="G39" s="652"/>
      <c r="H39" s="652"/>
      <c r="I39" s="652"/>
      <c r="J39" s="652"/>
      <c r="K39" s="652"/>
      <c r="L39" s="652"/>
      <c r="M39" s="652"/>
      <c r="N39" s="652"/>
      <c r="O39" s="652"/>
      <c r="P39" s="652"/>
      <c r="Q39" s="653"/>
      <c r="R39" s="672">
        <v>184583</v>
      </c>
      <c r="S39" s="642"/>
      <c r="T39" s="642"/>
      <c r="U39" s="642"/>
      <c r="V39" s="642"/>
      <c r="W39" s="642"/>
      <c r="X39" s="642"/>
      <c r="Y39" s="643"/>
      <c r="Z39" s="691">
        <v>10.9</v>
      </c>
      <c r="AA39" s="691"/>
      <c r="AB39" s="691"/>
      <c r="AC39" s="691"/>
      <c r="AD39" s="692">
        <v>5939</v>
      </c>
      <c r="AE39" s="692"/>
      <c r="AF39" s="692"/>
      <c r="AG39" s="692"/>
      <c r="AH39" s="692"/>
      <c r="AI39" s="692"/>
      <c r="AJ39" s="692"/>
      <c r="AK39" s="692"/>
      <c r="AL39" s="673">
        <v>0.7</v>
      </c>
      <c r="AM39" s="676"/>
      <c r="AN39" s="676"/>
      <c r="AO39" s="693"/>
      <c r="AQ39" s="706" t="s">
        <v>340</v>
      </c>
      <c r="AR39" s="707"/>
      <c r="AS39" s="707"/>
      <c r="AT39" s="707"/>
      <c r="AU39" s="707"/>
      <c r="AV39" s="707"/>
      <c r="AW39" s="707"/>
      <c r="AX39" s="707"/>
      <c r="AY39" s="708"/>
      <c r="AZ39" s="672" t="s">
        <v>128</v>
      </c>
      <c r="BA39" s="642"/>
      <c r="BB39" s="642"/>
      <c r="BC39" s="642"/>
      <c r="BD39" s="670"/>
      <c r="BE39" s="670"/>
      <c r="BF39" s="704"/>
      <c r="BG39" s="701" t="s">
        <v>341</v>
      </c>
      <c r="BH39" s="702"/>
      <c r="BI39" s="702"/>
      <c r="BJ39" s="702"/>
      <c r="BK39" s="702"/>
      <c r="BL39" s="702"/>
      <c r="BM39" s="702"/>
      <c r="BN39" s="702"/>
      <c r="BO39" s="702"/>
      <c r="BP39" s="702"/>
      <c r="BQ39" s="702"/>
      <c r="BR39" s="702"/>
      <c r="BS39" s="702"/>
      <c r="BT39" s="702"/>
      <c r="BU39" s="703"/>
      <c r="BV39" s="672">
        <v>201</v>
      </c>
      <c r="BW39" s="642"/>
      <c r="BX39" s="642"/>
      <c r="BY39" s="642"/>
      <c r="BZ39" s="642"/>
      <c r="CA39" s="642"/>
      <c r="CB39" s="705"/>
      <c r="CD39" s="701" t="s">
        <v>342</v>
      </c>
      <c r="CE39" s="702"/>
      <c r="CF39" s="702"/>
      <c r="CG39" s="702"/>
      <c r="CH39" s="702"/>
      <c r="CI39" s="702"/>
      <c r="CJ39" s="702"/>
      <c r="CK39" s="702"/>
      <c r="CL39" s="702"/>
      <c r="CM39" s="702"/>
      <c r="CN39" s="702"/>
      <c r="CO39" s="702"/>
      <c r="CP39" s="702"/>
      <c r="CQ39" s="703"/>
      <c r="CR39" s="672">
        <v>14773</v>
      </c>
      <c r="CS39" s="670"/>
      <c r="CT39" s="670"/>
      <c r="CU39" s="670"/>
      <c r="CV39" s="670"/>
      <c r="CW39" s="670"/>
      <c r="CX39" s="670"/>
      <c r="CY39" s="671"/>
      <c r="CZ39" s="673">
        <v>1.1000000000000001</v>
      </c>
      <c r="DA39" s="674"/>
      <c r="DB39" s="674"/>
      <c r="DC39" s="675"/>
      <c r="DD39" s="641">
        <v>14363</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x14ac:dyDescent="0.2">
      <c r="B40" s="651" t="s">
        <v>343</v>
      </c>
      <c r="C40" s="652"/>
      <c r="D40" s="652"/>
      <c r="E40" s="652"/>
      <c r="F40" s="652"/>
      <c r="G40" s="652"/>
      <c r="H40" s="652"/>
      <c r="I40" s="652"/>
      <c r="J40" s="652"/>
      <c r="K40" s="652"/>
      <c r="L40" s="652"/>
      <c r="M40" s="652"/>
      <c r="N40" s="652"/>
      <c r="O40" s="652"/>
      <c r="P40" s="652"/>
      <c r="Q40" s="653"/>
      <c r="R40" s="672">
        <v>110283</v>
      </c>
      <c r="S40" s="642"/>
      <c r="T40" s="642"/>
      <c r="U40" s="642"/>
      <c r="V40" s="642"/>
      <c r="W40" s="642"/>
      <c r="X40" s="642"/>
      <c r="Y40" s="643"/>
      <c r="Z40" s="691">
        <v>6.5</v>
      </c>
      <c r="AA40" s="691"/>
      <c r="AB40" s="691"/>
      <c r="AC40" s="691"/>
      <c r="AD40" s="692" t="s">
        <v>128</v>
      </c>
      <c r="AE40" s="692"/>
      <c r="AF40" s="692"/>
      <c r="AG40" s="692"/>
      <c r="AH40" s="692"/>
      <c r="AI40" s="692"/>
      <c r="AJ40" s="692"/>
      <c r="AK40" s="692"/>
      <c r="AL40" s="673" t="s">
        <v>128</v>
      </c>
      <c r="AM40" s="676"/>
      <c r="AN40" s="676"/>
      <c r="AO40" s="693"/>
      <c r="AQ40" s="706" t="s">
        <v>344</v>
      </c>
      <c r="AR40" s="707"/>
      <c r="AS40" s="707"/>
      <c r="AT40" s="707"/>
      <c r="AU40" s="707"/>
      <c r="AV40" s="707"/>
      <c r="AW40" s="707"/>
      <c r="AX40" s="707"/>
      <c r="AY40" s="708"/>
      <c r="AZ40" s="672" t="s">
        <v>128</v>
      </c>
      <c r="BA40" s="642"/>
      <c r="BB40" s="642"/>
      <c r="BC40" s="642"/>
      <c r="BD40" s="670"/>
      <c r="BE40" s="670"/>
      <c r="BF40" s="704"/>
      <c r="BG40" s="709" t="s">
        <v>345</v>
      </c>
      <c r="BH40" s="710"/>
      <c r="BI40" s="710"/>
      <c r="BJ40" s="710"/>
      <c r="BK40" s="710"/>
      <c r="BL40" s="364"/>
      <c r="BM40" s="702" t="s">
        <v>346</v>
      </c>
      <c r="BN40" s="702"/>
      <c r="BO40" s="702"/>
      <c r="BP40" s="702"/>
      <c r="BQ40" s="702"/>
      <c r="BR40" s="702"/>
      <c r="BS40" s="702"/>
      <c r="BT40" s="702"/>
      <c r="BU40" s="703"/>
      <c r="BV40" s="672">
        <v>85</v>
      </c>
      <c r="BW40" s="642"/>
      <c r="BX40" s="642"/>
      <c r="BY40" s="642"/>
      <c r="BZ40" s="642"/>
      <c r="CA40" s="642"/>
      <c r="CB40" s="705"/>
      <c r="CD40" s="701" t="s">
        <v>347</v>
      </c>
      <c r="CE40" s="702"/>
      <c r="CF40" s="702"/>
      <c r="CG40" s="702"/>
      <c r="CH40" s="702"/>
      <c r="CI40" s="702"/>
      <c r="CJ40" s="702"/>
      <c r="CK40" s="702"/>
      <c r="CL40" s="702"/>
      <c r="CM40" s="702"/>
      <c r="CN40" s="702"/>
      <c r="CO40" s="702"/>
      <c r="CP40" s="702"/>
      <c r="CQ40" s="703"/>
      <c r="CR40" s="672" t="s">
        <v>128</v>
      </c>
      <c r="CS40" s="642"/>
      <c r="CT40" s="642"/>
      <c r="CU40" s="642"/>
      <c r="CV40" s="642"/>
      <c r="CW40" s="642"/>
      <c r="CX40" s="642"/>
      <c r="CY40" s="643"/>
      <c r="CZ40" s="673" t="s">
        <v>128</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x14ac:dyDescent="0.2">
      <c r="B41" s="651" t="s">
        <v>348</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6" t="s">
        <v>349</v>
      </c>
      <c r="AR41" s="707"/>
      <c r="AS41" s="707"/>
      <c r="AT41" s="707"/>
      <c r="AU41" s="707"/>
      <c r="AV41" s="707"/>
      <c r="AW41" s="707"/>
      <c r="AX41" s="707"/>
      <c r="AY41" s="708"/>
      <c r="AZ41" s="672">
        <v>13492</v>
      </c>
      <c r="BA41" s="642"/>
      <c r="BB41" s="642"/>
      <c r="BC41" s="642"/>
      <c r="BD41" s="670"/>
      <c r="BE41" s="670"/>
      <c r="BF41" s="704"/>
      <c r="BG41" s="709"/>
      <c r="BH41" s="710"/>
      <c r="BI41" s="710"/>
      <c r="BJ41" s="710"/>
      <c r="BK41" s="710"/>
      <c r="BL41" s="364"/>
      <c r="BM41" s="702" t="s">
        <v>350</v>
      </c>
      <c r="BN41" s="702"/>
      <c r="BO41" s="702"/>
      <c r="BP41" s="702"/>
      <c r="BQ41" s="702"/>
      <c r="BR41" s="702"/>
      <c r="BS41" s="702"/>
      <c r="BT41" s="702"/>
      <c r="BU41" s="703"/>
      <c r="BV41" s="672" t="s">
        <v>128</v>
      </c>
      <c r="BW41" s="642"/>
      <c r="BX41" s="642"/>
      <c r="BY41" s="642"/>
      <c r="BZ41" s="642"/>
      <c r="CA41" s="642"/>
      <c r="CB41" s="705"/>
      <c r="CD41" s="701" t="s">
        <v>351</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352</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353</v>
      </c>
      <c r="AR42" s="699"/>
      <c r="AS42" s="699"/>
      <c r="AT42" s="699"/>
      <c r="AU42" s="699"/>
      <c r="AV42" s="699"/>
      <c r="AW42" s="699"/>
      <c r="AX42" s="699"/>
      <c r="AY42" s="700"/>
      <c r="AZ42" s="657">
        <v>30143</v>
      </c>
      <c r="BA42" s="678"/>
      <c r="BB42" s="678"/>
      <c r="BC42" s="678"/>
      <c r="BD42" s="658"/>
      <c r="BE42" s="658"/>
      <c r="BF42" s="694"/>
      <c r="BG42" s="711"/>
      <c r="BH42" s="712"/>
      <c r="BI42" s="712"/>
      <c r="BJ42" s="712"/>
      <c r="BK42" s="712"/>
      <c r="BL42" s="365"/>
      <c r="BM42" s="695" t="s">
        <v>354</v>
      </c>
      <c r="BN42" s="695"/>
      <c r="BO42" s="695"/>
      <c r="BP42" s="695"/>
      <c r="BQ42" s="695"/>
      <c r="BR42" s="695"/>
      <c r="BS42" s="695"/>
      <c r="BT42" s="695"/>
      <c r="BU42" s="696"/>
      <c r="BV42" s="657">
        <v>303</v>
      </c>
      <c r="BW42" s="678"/>
      <c r="BX42" s="678"/>
      <c r="BY42" s="678"/>
      <c r="BZ42" s="678"/>
      <c r="CA42" s="678"/>
      <c r="CB42" s="697"/>
      <c r="CD42" s="651" t="s">
        <v>355</v>
      </c>
      <c r="CE42" s="652"/>
      <c r="CF42" s="652"/>
      <c r="CG42" s="652"/>
      <c r="CH42" s="652"/>
      <c r="CI42" s="652"/>
      <c r="CJ42" s="652"/>
      <c r="CK42" s="652"/>
      <c r="CL42" s="652"/>
      <c r="CM42" s="652"/>
      <c r="CN42" s="652"/>
      <c r="CO42" s="652"/>
      <c r="CP42" s="652"/>
      <c r="CQ42" s="653"/>
      <c r="CR42" s="672">
        <v>230872</v>
      </c>
      <c r="CS42" s="670"/>
      <c r="CT42" s="670"/>
      <c r="CU42" s="670"/>
      <c r="CV42" s="670"/>
      <c r="CW42" s="670"/>
      <c r="CX42" s="670"/>
      <c r="CY42" s="671"/>
      <c r="CZ42" s="673">
        <v>16.8</v>
      </c>
      <c r="DA42" s="674"/>
      <c r="DB42" s="674"/>
      <c r="DC42" s="675"/>
      <c r="DD42" s="641">
        <v>103416</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356</v>
      </c>
      <c r="C43" s="652"/>
      <c r="D43" s="652"/>
      <c r="E43" s="652"/>
      <c r="F43" s="652"/>
      <c r="G43" s="652"/>
      <c r="H43" s="652"/>
      <c r="I43" s="652"/>
      <c r="J43" s="652"/>
      <c r="K43" s="652"/>
      <c r="L43" s="652"/>
      <c r="M43" s="652"/>
      <c r="N43" s="652"/>
      <c r="O43" s="652"/>
      <c r="P43" s="652"/>
      <c r="Q43" s="653"/>
      <c r="R43" s="672">
        <v>23783</v>
      </c>
      <c r="S43" s="642"/>
      <c r="T43" s="642"/>
      <c r="U43" s="642"/>
      <c r="V43" s="642"/>
      <c r="W43" s="642"/>
      <c r="X43" s="642"/>
      <c r="Y43" s="643"/>
      <c r="Z43" s="691">
        <v>1.4</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357</v>
      </c>
      <c r="CE43" s="652"/>
      <c r="CF43" s="652"/>
      <c r="CG43" s="652"/>
      <c r="CH43" s="652"/>
      <c r="CI43" s="652"/>
      <c r="CJ43" s="652"/>
      <c r="CK43" s="652"/>
      <c r="CL43" s="652"/>
      <c r="CM43" s="652"/>
      <c r="CN43" s="652"/>
      <c r="CO43" s="652"/>
      <c r="CP43" s="652"/>
      <c r="CQ43" s="653"/>
      <c r="CR43" s="672" t="s">
        <v>128</v>
      </c>
      <c r="CS43" s="670"/>
      <c r="CT43" s="670"/>
      <c r="CU43" s="670"/>
      <c r="CV43" s="670"/>
      <c r="CW43" s="670"/>
      <c r="CX43" s="670"/>
      <c r="CY43" s="671"/>
      <c r="CZ43" s="673" t="s">
        <v>128</v>
      </c>
      <c r="DA43" s="674"/>
      <c r="DB43" s="674"/>
      <c r="DC43" s="675"/>
      <c r="DD43" s="641" t="s">
        <v>128</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358</v>
      </c>
      <c r="C44" s="655"/>
      <c r="D44" s="655"/>
      <c r="E44" s="655"/>
      <c r="F44" s="655"/>
      <c r="G44" s="655"/>
      <c r="H44" s="655"/>
      <c r="I44" s="655"/>
      <c r="J44" s="655"/>
      <c r="K44" s="655"/>
      <c r="L44" s="655"/>
      <c r="M44" s="655"/>
      <c r="N44" s="655"/>
      <c r="O44" s="655"/>
      <c r="P44" s="655"/>
      <c r="Q44" s="656"/>
      <c r="R44" s="657">
        <v>1695681</v>
      </c>
      <c r="S44" s="678"/>
      <c r="T44" s="678"/>
      <c r="U44" s="678"/>
      <c r="V44" s="678"/>
      <c r="W44" s="678"/>
      <c r="X44" s="678"/>
      <c r="Y44" s="679"/>
      <c r="Z44" s="680">
        <v>100</v>
      </c>
      <c r="AA44" s="680"/>
      <c r="AB44" s="680"/>
      <c r="AC44" s="680"/>
      <c r="AD44" s="681">
        <v>826998</v>
      </c>
      <c r="AE44" s="681"/>
      <c r="AF44" s="681"/>
      <c r="AG44" s="681"/>
      <c r="AH44" s="681"/>
      <c r="AI44" s="681"/>
      <c r="AJ44" s="681"/>
      <c r="AK44" s="681"/>
      <c r="AL44" s="660">
        <v>100</v>
      </c>
      <c r="AM44" s="682"/>
      <c r="AN44" s="682"/>
      <c r="AO44" s="683"/>
      <c r="CD44" s="684" t="s">
        <v>305</v>
      </c>
      <c r="CE44" s="685"/>
      <c r="CF44" s="651" t="s">
        <v>359</v>
      </c>
      <c r="CG44" s="652"/>
      <c r="CH44" s="652"/>
      <c r="CI44" s="652"/>
      <c r="CJ44" s="652"/>
      <c r="CK44" s="652"/>
      <c r="CL44" s="652"/>
      <c r="CM44" s="652"/>
      <c r="CN44" s="652"/>
      <c r="CO44" s="652"/>
      <c r="CP44" s="652"/>
      <c r="CQ44" s="653"/>
      <c r="CR44" s="672">
        <v>230872</v>
      </c>
      <c r="CS44" s="642"/>
      <c r="CT44" s="642"/>
      <c r="CU44" s="642"/>
      <c r="CV44" s="642"/>
      <c r="CW44" s="642"/>
      <c r="CX44" s="642"/>
      <c r="CY44" s="643"/>
      <c r="CZ44" s="673">
        <v>16.8</v>
      </c>
      <c r="DA44" s="676"/>
      <c r="DB44" s="676"/>
      <c r="DC44" s="677"/>
      <c r="DD44" s="641">
        <v>103416</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360</v>
      </c>
      <c r="CG45" s="652"/>
      <c r="CH45" s="652"/>
      <c r="CI45" s="652"/>
      <c r="CJ45" s="652"/>
      <c r="CK45" s="652"/>
      <c r="CL45" s="652"/>
      <c r="CM45" s="652"/>
      <c r="CN45" s="652"/>
      <c r="CO45" s="652"/>
      <c r="CP45" s="652"/>
      <c r="CQ45" s="653"/>
      <c r="CR45" s="672">
        <v>107852</v>
      </c>
      <c r="CS45" s="670"/>
      <c r="CT45" s="670"/>
      <c r="CU45" s="670"/>
      <c r="CV45" s="670"/>
      <c r="CW45" s="670"/>
      <c r="CX45" s="670"/>
      <c r="CY45" s="671"/>
      <c r="CZ45" s="673">
        <v>7.8</v>
      </c>
      <c r="DA45" s="674"/>
      <c r="DB45" s="674"/>
      <c r="DC45" s="675"/>
      <c r="DD45" s="641">
        <v>20552</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362</v>
      </c>
      <c r="CG46" s="652"/>
      <c r="CH46" s="652"/>
      <c r="CI46" s="652"/>
      <c r="CJ46" s="652"/>
      <c r="CK46" s="652"/>
      <c r="CL46" s="652"/>
      <c r="CM46" s="652"/>
      <c r="CN46" s="652"/>
      <c r="CO46" s="652"/>
      <c r="CP46" s="652"/>
      <c r="CQ46" s="653"/>
      <c r="CR46" s="672">
        <v>114153</v>
      </c>
      <c r="CS46" s="642"/>
      <c r="CT46" s="642"/>
      <c r="CU46" s="642"/>
      <c r="CV46" s="642"/>
      <c r="CW46" s="642"/>
      <c r="CX46" s="642"/>
      <c r="CY46" s="643"/>
      <c r="CZ46" s="673">
        <v>8.3000000000000007</v>
      </c>
      <c r="DA46" s="676"/>
      <c r="DB46" s="676"/>
      <c r="DC46" s="677"/>
      <c r="DD46" s="641">
        <v>73997</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363</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364</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365</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366</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367</v>
      </c>
      <c r="CE49" s="655"/>
      <c r="CF49" s="655"/>
      <c r="CG49" s="655"/>
      <c r="CH49" s="655"/>
      <c r="CI49" s="655"/>
      <c r="CJ49" s="655"/>
      <c r="CK49" s="655"/>
      <c r="CL49" s="655"/>
      <c r="CM49" s="655"/>
      <c r="CN49" s="655"/>
      <c r="CO49" s="655"/>
      <c r="CP49" s="655"/>
      <c r="CQ49" s="656"/>
      <c r="CR49" s="657">
        <v>1374048</v>
      </c>
      <c r="CS49" s="658"/>
      <c r="CT49" s="658"/>
      <c r="CU49" s="658"/>
      <c r="CV49" s="658"/>
      <c r="CW49" s="658"/>
      <c r="CX49" s="658"/>
      <c r="CY49" s="659"/>
      <c r="CZ49" s="660">
        <v>100</v>
      </c>
      <c r="DA49" s="661"/>
      <c r="DB49" s="661"/>
      <c r="DC49" s="662"/>
      <c r="DD49" s="663">
        <v>975975</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R5GEuLL2Zt+jqaYd3jlqC2ODsQeJpuVuKlXFhtqgpEXda4slBNrQPEWPpdTQWGPV9lmo6fHl7KpO0CTf1hFgQ==" saltValue="mO14qeo9hIa/COLwrhSaP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390</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255</v>
      </c>
      <c r="AG7" s="820"/>
      <c r="AH7" s="820"/>
      <c r="AI7" s="820"/>
      <c r="AJ7" s="821"/>
      <c r="AK7" s="822"/>
      <c r="AL7" s="823"/>
      <c r="AM7" s="823"/>
      <c r="AN7" s="823"/>
      <c r="AO7" s="823"/>
      <c r="AP7" s="823"/>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255</v>
      </c>
      <c r="AG23" s="857"/>
      <c r="AH23" s="857"/>
      <c r="AI23" s="857"/>
      <c r="AJ23" s="860"/>
      <c r="AK23" s="861"/>
      <c r="AL23" s="862"/>
      <c r="AM23" s="862"/>
      <c r="AN23" s="862"/>
      <c r="AO23" s="862"/>
      <c r="AP23" s="857"/>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405</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1</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406</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5</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13</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v>0</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1</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410</v>
      </c>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v>6</v>
      </c>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t="s">
        <v>411</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412</v>
      </c>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v>6</v>
      </c>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t="s">
        <v>411</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413</v>
      </c>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v>1</v>
      </c>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t="s">
        <v>414</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392</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307</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307</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307</v>
      </c>
      <c r="DR109" s="957"/>
      <c r="DS109" s="957"/>
      <c r="DT109" s="957"/>
      <c r="DU109" s="958"/>
      <c r="DV109" s="956" t="s">
        <v>437</v>
      </c>
      <c r="DW109" s="957"/>
      <c r="DX109" s="957"/>
      <c r="DY109" s="957"/>
      <c r="DZ109" s="959"/>
    </row>
    <row r="110" spans="1:131" s="226" customFormat="1" ht="26.25" customHeight="1" x14ac:dyDescent="0.2">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122004</v>
      </c>
      <c r="AB110" s="964"/>
      <c r="AC110" s="964"/>
      <c r="AD110" s="964"/>
      <c r="AE110" s="965"/>
      <c r="AF110" s="966">
        <v>140481</v>
      </c>
      <c r="AG110" s="964"/>
      <c r="AH110" s="964"/>
      <c r="AI110" s="964"/>
      <c r="AJ110" s="965"/>
      <c r="AK110" s="966">
        <v>154746</v>
      </c>
      <c r="AL110" s="964"/>
      <c r="AM110" s="964"/>
      <c r="AN110" s="964"/>
      <c r="AO110" s="965"/>
      <c r="AP110" s="967">
        <v>21.9</v>
      </c>
      <c r="AQ110" s="968"/>
      <c r="AR110" s="968"/>
      <c r="AS110" s="968"/>
      <c r="AT110" s="969"/>
      <c r="AU110" s="970" t="s">
        <v>72</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1361256</v>
      </c>
      <c r="BR110" s="995"/>
      <c r="BS110" s="995"/>
      <c r="BT110" s="995"/>
      <c r="BU110" s="995"/>
      <c r="BV110" s="995">
        <v>1386876</v>
      </c>
      <c r="BW110" s="995"/>
      <c r="BX110" s="995"/>
      <c r="BY110" s="995"/>
      <c r="BZ110" s="995"/>
      <c r="CA110" s="995">
        <v>1346959</v>
      </c>
      <c r="CB110" s="995"/>
      <c r="CC110" s="995"/>
      <c r="CD110" s="995"/>
      <c r="CE110" s="995"/>
      <c r="CF110" s="1008">
        <v>190.6</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443</v>
      </c>
      <c r="DH110" s="995"/>
      <c r="DI110" s="995"/>
      <c r="DJ110" s="995"/>
      <c r="DK110" s="995"/>
      <c r="DL110" s="995" t="s">
        <v>444</v>
      </c>
      <c r="DM110" s="995"/>
      <c r="DN110" s="995"/>
      <c r="DO110" s="995"/>
      <c r="DP110" s="995"/>
      <c r="DQ110" s="995" t="s">
        <v>394</v>
      </c>
      <c r="DR110" s="995"/>
      <c r="DS110" s="995"/>
      <c r="DT110" s="995"/>
      <c r="DU110" s="995"/>
      <c r="DV110" s="996" t="s">
        <v>445</v>
      </c>
      <c r="DW110" s="996"/>
      <c r="DX110" s="996"/>
      <c r="DY110" s="996"/>
      <c r="DZ110" s="997"/>
    </row>
    <row r="111" spans="1:131" s="226" customFormat="1" ht="26.25" customHeight="1" x14ac:dyDescent="0.2">
      <c r="A111" s="998" t="s">
        <v>446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394</v>
      </c>
      <c r="AB111" s="1002"/>
      <c r="AC111" s="1002"/>
      <c r="AD111" s="1002"/>
      <c r="AE111" s="1003"/>
      <c r="AF111" s="1004" t="s">
        <v>447</v>
      </c>
      <c r="AG111" s="1002"/>
      <c r="AH111" s="1002"/>
      <c r="AI111" s="1002"/>
      <c r="AJ111" s="1003"/>
      <c r="AK111" s="1004" t="s">
        <v>445</v>
      </c>
      <c r="AL111" s="1002"/>
      <c r="AM111" s="1002"/>
      <c r="AN111" s="1002"/>
      <c r="AO111" s="1003"/>
      <c r="AP111" s="1005" t="s">
        <v>394</v>
      </c>
      <c r="AQ111" s="1006"/>
      <c r="AR111" s="1006"/>
      <c r="AS111" s="1006"/>
      <c r="AT111" s="1007"/>
      <c r="AU111" s="972"/>
      <c r="AV111" s="973"/>
      <c r="AW111" s="973"/>
      <c r="AX111" s="973"/>
      <c r="AY111" s="973"/>
      <c r="AZ111" s="986" t="s">
        <v>448</v>
      </c>
      <c r="BA111" s="987"/>
      <c r="BB111" s="987"/>
      <c r="BC111" s="987"/>
      <c r="BD111" s="987"/>
      <c r="BE111" s="987"/>
      <c r="BF111" s="987"/>
      <c r="BG111" s="987"/>
      <c r="BH111" s="987"/>
      <c r="BI111" s="987"/>
      <c r="BJ111" s="987"/>
      <c r="BK111" s="987"/>
      <c r="BL111" s="987"/>
      <c r="BM111" s="987"/>
      <c r="BN111" s="987"/>
      <c r="BO111" s="987"/>
      <c r="BP111" s="988"/>
      <c r="BQ111" s="989" t="s">
        <v>394</v>
      </c>
      <c r="BR111" s="990"/>
      <c r="BS111" s="990"/>
      <c r="BT111" s="990"/>
      <c r="BU111" s="990"/>
      <c r="BV111" s="990" t="s">
        <v>394</v>
      </c>
      <c r="BW111" s="990"/>
      <c r="BX111" s="990"/>
      <c r="BY111" s="990"/>
      <c r="BZ111" s="990"/>
      <c r="CA111" s="990" t="s">
        <v>394</v>
      </c>
      <c r="CB111" s="990"/>
      <c r="CC111" s="990"/>
      <c r="CD111" s="990"/>
      <c r="CE111" s="990"/>
      <c r="CF111" s="984" t="s">
        <v>394</v>
      </c>
      <c r="CG111" s="985"/>
      <c r="CH111" s="985"/>
      <c r="CI111" s="985"/>
      <c r="CJ111" s="985"/>
      <c r="CK111" s="1012"/>
      <c r="CL111" s="1013"/>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394</v>
      </c>
      <c r="DH111" s="990"/>
      <c r="DI111" s="990"/>
      <c r="DJ111" s="990"/>
      <c r="DK111" s="990"/>
      <c r="DL111" s="990" t="s">
        <v>443</v>
      </c>
      <c r="DM111" s="990"/>
      <c r="DN111" s="990"/>
      <c r="DO111" s="990"/>
      <c r="DP111" s="990"/>
      <c r="DQ111" s="990" t="s">
        <v>443</v>
      </c>
      <c r="DR111" s="990"/>
      <c r="DS111" s="990"/>
      <c r="DT111" s="990"/>
      <c r="DU111" s="990"/>
      <c r="DV111" s="991" t="s">
        <v>394</v>
      </c>
      <c r="DW111" s="991"/>
      <c r="DX111" s="991"/>
      <c r="DY111" s="991"/>
      <c r="DZ111" s="992"/>
    </row>
    <row r="112" spans="1:131" s="226" customFormat="1" ht="26.25" customHeight="1" x14ac:dyDescent="0.2">
      <c r="A112" s="1016" t="s">
        <v>450</v>
      </c>
      <c r="B112" s="1017"/>
      <c r="C112" s="987" t="s">
        <v>451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452</v>
      </c>
      <c r="AB112" s="1023"/>
      <c r="AC112" s="1023"/>
      <c r="AD112" s="1023"/>
      <c r="AE112" s="1024"/>
      <c r="AF112" s="1025" t="s">
        <v>453</v>
      </c>
      <c r="AG112" s="1023"/>
      <c r="AH112" s="1023"/>
      <c r="AI112" s="1023"/>
      <c r="AJ112" s="1024"/>
      <c r="AK112" s="1025" t="s">
        <v>394</v>
      </c>
      <c r="AL112" s="1023"/>
      <c r="AM112" s="1023"/>
      <c r="AN112" s="1023"/>
      <c r="AO112" s="1024"/>
      <c r="AP112" s="1026" t="s">
        <v>394</v>
      </c>
      <c r="AQ112" s="1027"/>
      <c r="AR112" s="1027"/>
      <c r="AS112" s="1027"/>
      <c r="AT112" s="1028"/>
      <c r="AU112" s="972"/>
      <c r="AV112" s="973"/>
      <c r="AW112" s="973"/>
      <c r="AX112" s="973"/>
      <c r="AY112" s="973"/>
      <c r="AZ112" s="986" t="s">
        <v>454</v>
      </c>
      <c r="BA112" s="987"/>
      <c r="BB112" s="987"/>
      <c r="BC112" s="987"/>
      <c r="BD112" s="987"/>
      <c r="BE112" s="987"/>
      <c r="BF112" s="987"/>
      <c r="BG112" s="987"/>
      <c r="BH112" s="987"/>
      <c r="BI112" s="987"/>
      <c r="BJ112" s="987"/>
      <c r="BK112" s="987"/>
      <c r="BL112" s="987"/>
      <c r="BM112" s="987"/>
      <c r="BN112" s="987"/>
      <c r="BO112" s="987"/>
      <c r="BP112" s="988"/>
      <c r="BQ112" s="989">
        <v>639119</v>
      </c>
      <c r="BR112" s="990"/>
      <c r="BS112" s="990"/>
      <c r="BT112" s="990"/>
      <c r="BU112" s="990"/>
      <c r="BV112" s="990">
        <v>610705</v>
      </c>
      <c r="BW112" s="990"/>
      <c r="BX112" s="990"/>
      <c r="BY112" s="990"/>
      <c r="BZ112" s="990"/>
      <c r="CA112" s="990">
        <v>603302</v>
      </c>
      <c r="CB112" s="990"/>
      <c r="CC112" s="990"/>
      <c r="CD112" s="990"/>
      <c r="CE112" s="990"/>
      <c r="CF112" s="984">
        <v>85.4</v>
      </c>
      <c r="CG112" s="985"/>
      <c r="CH112" s="985"/>
      <c r="CI112" s="985"/>
      <c r="CJ112" s="985"/>
      <c r="CK112" s="1012"/>
      <c r="CL112" s="1013"/>
      <c r="CM112" s="986" t="s">
        <v>455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443</v>
      </c>
      <c r="DH112" s="990"/>
      <c r="DI112" s="990"/>
      <c r="DJ112" s="990"/>
      <c r="DK112" s="990"/>
      <c r="DL112" s="990" t="s">
        <v>394</v>
      </c>
      <c r="DM112" s="990"/>
      <c r="DN112" s="990"/>
      <c r="DO112" s="990"/>
      <c r="DP112" s="990"/>
      <c r="DQ112" s="990" t="s">
        <v>456</v>
      </c>
      <c r="DR112" s="990"/>
      <c r="DS112" s="990"/>
      <c r="DT112" s="990"/>
      <c r="DU112" s="990"/>
      <c r="DV112" s="991" t="s">
        <v>444</v>
      </c>
      <c r="DW112" s="991"/>
      <c r="DX112" s="991"/>
      <c r="DY112" s="991"/>
      <c r="DZ112" s="992"/>
    </row>
    <row r="113" spans="1:130" s="226" customFormat="1" ht="26.25" customHeight="1" x14ac:dyDescent="0.2">
      <c r="A113" s="1018"/>
      <c r="B113" s="1019"/>
      <c r="C113" s="987" t="s">
        <v>457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48096</v>
      </c>
      <c r="AB113" s="1002"/>
      <c r="AC113" s="1002"/>
      <c r="AD113" s="1002"/>
      <c r="AE113" s="1003"/>
      <c r="AF113" s="1004">
        <v>44924</v>
      </c>
      <c r="AG113" s="1002"/>
      <c r="AH113" s="1002"/>
      <c r="AI113" s="1002"/>
      <c r="AJ113" s="1003"/>
      <c r="AK113" s="1004">
        <v>40628</v>
      </c>
      <c r="AL113" s="1002"/>
      <c r="AM113" s="1002"/>
      <c r="AN113" s="1002"/>
      <c r="AO113" s="1003"/>
      <c r="AP113" s="1005">
        <v>5.8</v>
      </c>
      <c r="AQ113" s="1006"/>
      <c r="AR113" s="1006"/>
      <c r="AS113" s="1006"/>
      <c r="AT113" s="1007"/>
      <c r="AU113" s="972"/>
      <c r="AV113" s="973"/>
      <c r="AW113" s="973"/>
      <c r="AX113" s="973"/>
      <c r="AY113" s="973"/>
      <c r="AZ113" s="986" t="s">
        <v>458</v>
      </c>
      <c r="BA113" s="987"/>
      <c r="BB113" s="987"/>
      <c r="BC113" s="987"/>
      <c r="BD113" s="987"/>
      <c r="BE113" s="987"/>
      <c r="BF113" s="987"/>
      <c r="BG113" s="987"/>
      <c r="BH113" s="987"/>
      <c r="BI113" s="987"/>
      <c r="BJ113" s="987"/>
      <c r="BK113" s="987"/>
      <c r="BL113" s="987"/>
      <c r="BM113" s="987"/>
      <c r="BN113" s="987"/>
      <c r="BO113" s="987"/>
      <c r="BP113" s="988"/>
      <c r="BQ113" s="989">
        <v>6298</v>
      </c>
      <c r="BR113" s="990"/>
      <c r="BS113" s="990"/>
      <c r="BT113" s="990"/>
      <c r="BU113" s="990"/>
      <c r="BV113" s="990">
        <v>5933</v>
      </c>
      <c r="BW113" s="990"/>
      <c r="BX113" s="990"/>
      <c r="BY113" s="990"/>
      <c r="BZ113" s="990"/>
      <c r="CA113" s="990">
        <v>5130</v>
      </c>
      <c r="CB113" s="990"/>
      <c r="CC113" s="990"/>
      <c r="CD113" s="990"/>
      <c r="CE113" s="990"/>
      <c r="CF113" s="984">
        <v>0.7</v>
      </c>
      <c r="CG113" s="985"/>
      <c r="CH113" s="985"/>
      <c r="CI113" s="985"/>
      <c r="CJ113" s="985"/>
      <c r="CK113" s="1012"/>
      <c r="CL113" s="1013"/>
      <c r="CM113" s="986" t="s">
        <v>459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443</v>
      </c>
      <c r="DH113" s="1023"/>
      <c r="DI113" s="1023"/>
      <c r="DJ113" s="1023"/>
      <c r="DK113" s="1024"/>
      <c r="DL113" s="1025" t="s">
        <v>453</v>
      </c>
      <c r="DM113" s="1023"/>
      <c r="DN113" s="1023"/>
      <c r="DO113" s="1023"/>
      <c r="DP113" s="1024"/>
      <c r="DQ113" s="1025" t="s">
        <v>394</v>
      </c>
      <c r="DR113" s="1023"/>
      <c r="DS113" s="1023"/>
      <c r="DT113" s="1023"/>
      <c r="DU113" s="1024"/>
      <c r="DV113" s="1026" t="s">
        <v>394</v>
      </c>
      <c r="DW113" s="1027"/>
      <c r="DX113" s="1027"/>
      <c r="DY113" s="1027"/>
      <c r="DZ113" s="1028"/>
    </row>
    <row r="114" spans="1:130" s="226" customFormat="1" ht="26.25" customHeight="1" x14ac:dyDescent="0.2">
      <c r="A114" s="1018"/>
      <c r="B114" s="1019"/>
      <c r="C114" s="987" t="s">
        <v>460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443</v>
      </c>
      <c r="AB114" s="1023"/>
      <c r="AC114" s="1023"/>
      <c r="AD114" s="1023"/>
      <c r="AE114" s="1024"/>
      <c r="AF114" s="1025" t="s">
        <v>456</v>
      </c>
      <c r="AG114" s="1023"/>
      <c r="AH114" s="1023"/>
      <c r="AI114" s="1023"/>
      <c r="AJ114" s="1024"/>
      <c r="AK114" s="1025" t="s">
        <v>394</v>
      </c>
      <c r="AL114" s="1023"/>
      <c r="AM114" s="1023"/>
      <c r="AN114" s="1023"/>
      <c r="AO114" s="1024"/>
      <c r="AP114" s="1026" t="s">
        <v>461</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201153</v>
      </c>
      <c r="BR114" s="990"/>
      <c r="BS114" s="990"/>
      <c r="BT114" s="990"/>
      <c r="BU114" s="990"/>
      <c r="BV114" s="990">
        <v>196087</v>
      </c>
      <c r="BW114" s="990"/>
      <c r="BX114" s="990"/>
      <c r="BY114" s="990"/>
      <c r="BZ114" s="990"/>
      <c r="CA114" s="990">
        <v>205642</v>
      </c>
      <c r="CB114" s="990"/>
      <c r="CC114" s="990"/>
      <c r="CD114" s="990"/>
      <c r="CE114" s="990"/>
      <c r="CF114" s="984">
        <v>29.1</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394</v>
      </c>
      <c r="DH114" s="1023"/>
      <c r="DI114" s="1023"/>
      <c r="DJ114" s="1023"/>
      <c r="DK114" s="1024"/>
      <c r="DL114" s="1025" t="s">
        <v>444</v>
      </c>
      <c r="DM114" s="1023"/>
      <c r="DN114" s="1023"/>
      <c r="DO114" s="1023"/>
      <c r="DP114" s="1024"/>
      <c r="DQ114" s="1025" t="s">
        <v>394</v>
      </c>
      <c r="DR114" s="1023"/>
      <c r="DS114" s="1023"/>
      <c r="DT114" s="1023"/>
      <c r="DU114" s="1024"/>
      <c r="DV114" s="1026" t="s">
        <v>444</v>
      </c>
      <c r="DW114" s="1027"/>
      <c r="DX114" s="1027"/>
      <c r="DY114" s="1027"/>
      <c r="DZ114" s="1028"/>
    </row>
    <row r="115" spans="1:130" s="226" customFormat="1" ht="26.25" customHeight="1" x14ac:dyDescent="0.2">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444</v>
      </c>
      <c r="AB115" s="1002"/>
      <c r="AC115" s="1002"/>
      <c r="AD115" s="1002"/>
      <c r="AE115" s="1003"/>
      <c r="AF115" s="1004" t="s">
        <v>461</v>
      </c>
      <c r="AG115" s="1002"/>
      <c r="AH115" s="1002"/>
      <c r="AI115" s="1002"/>
      <c r="AJ115" s="1003"/>
      <c r="AK115" s="1004" t="s">
        <v>394</v>
      </c>
      <c r="AL115" s="1002"/>
      <c r="AM115" s="1002"/>
      <c r="AN115" s="1002"/>
      <c r="AO115" s="1003"/>
      <c r="AP115" s="1005" t="s">
        <v>447</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t="s">
        <v>444</v>
      </c>
      <c r="BR115" s="990"/>
      <c r="BS115" s="990"/>
      <c r="BT115" s="990"/>
      <c r="BU115" s="990"/>
      <c r="BV115" s="990" t="s">
        <v>452</v>
      </c>
      <c r="BW115" s="990"/>
      <c r="BX115" s="990"/>
      <c r="BY115" s="990"/>
      <c r="BZ115" s="990"/>
      <c r="CA115" s="990" t="s">
        <v>444</v>
      </c>
      <c r="CB115" s="990"/>
      <c r="CC115" s="990"/>
      <c r="CD115" s="990"/>
      <c r="CE115" s="990"/>
      <c r="CF115" s="984" t="s">
        <v>394</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444</v>
      </c>
      <c r="DH115" s="1023"/>
      <c r="DI115" s="1023"/>
      <c r="DJ115" s="1023"/>
      <c r="DK115" s="1024"/>
      <c r="DL115" s="1025" t="s">
        <v>447</v>
      </c>
      <c r="DM115" s="1023"/>
      <c r="DN115" s="1023"/>
      <c r="DO115" s="1023"/>
      <c r="DP115" s="1024"/>
      <c r="DQ115" s="1025" t="s">
        <v>445</v>
      </c>
      <c r="DR115" s="1023"/>
      <c r="DS115" s="1023"/>
      <c r="DT115" s="1023"/>
      <c r="DU115" s="1024"/>
      <c r="DV115" s="1026" t="s">
        <v>444</v>
      </c>
      <c r="DW115" s="1027"/>
      <c r="DX115" s="1027"/>
      <c r="DY115" s="1027"/>
      <c r="DZ115" s="1028"/>
    </row>
    <row r="116" spans="1:130" s="226" customFormat="1" ht="26.25" customHeight="1" x14ac:dyDescent="0.2">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444</v>
      </c>
      <c r="AB116" s="1023"/>
      <c r="AC116" s="1023"/>
      <c r="AD116" s="1023"/>
      <c r="AE116" s="1024"/>
      <c r="AF116" s="1025">
        <v>91</v>
      </c>
      <c r="AG116" s="1023"/>
      <c r="AH116" s="1023"/>
      <c r="AI116" s="1023"/>
      <c r="AJ116" s="1024"/>
      <c r="AK116" s="1025">
        <v>16</v>
      </c>
      <c r="AL116" s="1023"/>
      <c r="AM116" s="1023"/>
      <c r="AN116" s="1023"/>
      <c r="AO116" s="1024"/>
      <c r="AP116" s="1026">
        <v>0</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394</v>
      </c>
      <c r="BR116" s="990"/>
      <c r="BS116" s="990"/>
      <c r="BT116" s="990"/>
      <c r="BU116" s="990"/>
      <c r="BV116" s="990" t="s">
        <v>444</v>
      </c>
      <c r="BW116" s="990"/>
      <c r="BX116" s="990"/>
      <c r="BY116" s="990"/>
      <c r="BZ116" s="990"/>
      <c r="CA116" s="990" t="s">
        <v>452</v>
      </c>
      <c r="CB116" s="990"/>
      <c r="CC116" s="990"/>
      <c r="CD116" s="990"/>
      <c r="CE116" s="990"/>
      <c r="CF116" s="984" t="s">
        <v>461</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444</v>
      </c>
      <c r="DH116" s="1023"/>
      <c r="DI116" s="1023"/>
      <c r="DJ116" s="1023"/>
      <c r="DK116" s="1024"/>
      <c r="DL116" s="1025" t="s">
        <v>394</v>
      </c>
      <c r="DM116" s="1023"/>
      <c r="DN116" s="1023"/>
      <c r="DO116" s="1023"/>
      <c r="DP116" s="1024"/>
      <c r="DQ116" s="1025" t="s">
        <v>394</v>
      </c>
      <c r="DR116" s="1023"/>
      <c r="DS116" s="1023"/>
      <c r="DT116" s="1023"/>
      <c r="DU116" s="1024"/>
      <c r="DV116" s="1026" t="s">
        <v>461</v>
      </c>
      <c r="DW116" s="1027"/>
      <c r="DX116" s="1027"/>
      <c r="DY116" s="1027"/>
      <c r="DZ116" s="1028"/>
    </row>
    <row r="117" spans="1:130" s="226" customFormat="1" ht="26.25" customHeight="1" x14ac:dyDescent="0.2">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470</v>
      </c>
      <c r="Z117" s="958"/>
      <c r="AA117" s="1042">
        <v>170100</v>
      </c>
      <c r="AB117" s="1043"/>
      <c r="AC117" s="1043"/>
      <c r="AD117" s="1043"/>
      <c r="AE117" s="1044"/>
      <c r="AF117" s="1045">
        <v>185496</v>
      </c>
      <c r="AG117" s="1043"/>
      <c r="AH117" s="1043"/>
      <c r="AI117" s="1043"/>
      <c r="AJ117" s="1044"/>
      <c r="AK117" s="1045">
        <v>195390</v>
      </c>
      <c r="AL117" s="1043"/>
      <c r="AM117" s="1043"/>
      <c r="AN117" s="1043"/>
      <c r="AO117" s="1044"/>
      <c r="AP117" s="1046"/>
      <c r="AQ117" s="1047"/>
      <c r="AR117" s="1047"/>
      <c r="AS117" s="1047"/>
      <c r="AT117" s="1048"/>
      <c r="AU117" s="972"/>
      <c r="AV117" s="973"/>
      <c r="AW117" s="973"/>
      <c r="AX117" s="973"/>
      <c r="AY117" s="973"/>
      <c r="AZ117" s="1038" t="s">
        <v>471</v>
      </c>
      <c r="BA117" s="1039"/>
      <c r="BB117" s="1039"/>
      <c r="BC117" s="1039"/>
      <c r="BD117" s="1039"/>
      <c r="BE117" s="1039"/>
      <c r="BF117" s="1039"/>
      <c r="BG117" s="1039"/>
      <c r="BH117" s="1039"/>
      <c r="BI117" s="1039"/>
      <c r="BJ117" s="1039"/>
      <c r="BK117" s="1039"/>
      <c r="BL117" s="1039"/>
      <c r="BM117" s="1039"/>
      <c r="BN117" s="1039"/>
      <c r="BO117" s="1039"/>
      <c r="BP117" s="1040"/>
      <c r="BQ117" s="989" t="s">
        <v>461</v>
      </c>
      <c r="BR117" s="990"/>
      <c r="BS117" s="990"/>
      <c r="BT117" s="990"/>
      <c r="BU117" s="990"/>
      <c r="BV117" s="990" t="s">
        <v>394</v>
      </c>
      <c r="BW117" s="990"/>
      <c r="BX117" s="990"/>
      <c r="BY117" s="990"/>
      <c r="BZ117" s="990"/>
      <c r="CA117" s="990" t="s">
        <v>452</v>
      </c>
      <c r="CB117" s="990"/>
      <c r="CC117" s="990"/>
      <c r="CD117" s="990"/>
      <c r="CE117" s="990"/>
      <c r="CF117" s="984" t="s">
        <v>452</v>
      </c>
      <c r="CG117" s="985"/>
      <c r="CH117" s="985"/>
      <c r="CI117" s="985"/>
      <c r="CJ117" s="985"/>
      <c r="CK117" s="1012"/>
      <c r="CL117" s="1013"/>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452</v>
      </c>
      <c r="DH117" s="1023"/>
      <c r="DI117" s="1023"/>
      <c r="DJ117" s="1023"/>
      <c r="DK117" s="1024"/>
      <c r="DL117" s="1025" t="s">
        <v>444</v>
      </c>
      <c r="DM117" s="1023"/>
      <c r="DN117" s="1023"/>
      <c r="DO117" s="1023"/>
      <c r="DP117" s="1024"/>
      <c r="DQ117" s="1025" t="s">
        <v>461</v>
      </c>
      <c r="DR117" s="1023"/>
      <c r="DS117" s="1023"/>
      <c r="DT117" s="1023"/>
      <c r="DU117" s="1024"/>
      <c r="DV117" s="1026" t="s">
        <v>444</v>
      </c>
      <c r="DW117" s="1027"/>
      <c r="DX117" s="1027"/>
      <c r="DY117" s="1027"/>
      <c r="DZ117" s="1028"/>
    </row>
    <row r="118" spans="1:130" s="226" customFormat="1" ht="26.25" customHeight="1" x14ac:dyDescent="0.2">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307</v>
      </c>
      <c r="AL118" s="957"/>
      <c r="AM118" s="957"/>
      <c r="AN118" s="957"/>
      <c r="AO118" s="958"/>
      <c r="AP118" s="1034" t="s">
        <v>437</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452</v>
      </c>
      <c r="BR118" s="1064"/>
      <c r="BS118" s="1064"/>
      <c r="BT118" s="1064"/>
      <c r="BU118" s="1064"/>
      <c r="BV118" s="1064" t="s">
        <v>444</v>
      </c>
      <c r="BW118" s="1064"/>
      <c r="BX118" s="1064"/>
      <c r="BY118" s="1064"/>
      <c r="BZ118" s="1064"/>
      <c r="CA118" s="1064" t="s">
        <v>452</v>
      </c>
      <c r="CB118" s="1064"/>
      <c r="CC118" s="1064"/>
      <c r="CD118" s="1064"/>
      <c r="CE118" s="1064"/>
      <c r="CF118" s="984" t="s">
        <v>447</v>
      </c>
      <c r="CG118" s="985"/>
      <c r="CH118" s="985"/>
      <c r="CI118" s="985"/>
      <c r="CJ118" s="985"/>
      <c r="CK118" s="1012"/>
      <c r="CL118" s="1013"/>
      <c r="CM118" s="986" t="s">
        <v>474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444</v>
      </c>
      <c r="DH118" s="1023"/>
      <c r="DI118" s="1023"/>
      <c r="DJ118" s="1023"/>
      <c r="DK118" s="1024"/>
      <c r="DL118" s="1025" t="s">
        <v>394</v>
      </c>
      <c r="DM118" s="1023"/>
      <c r="DN118" s="1023"/>
      <c r="DO118" s="1023"/>
      <c r="DP118" s="1024"/>
      <c r="DQ118" s="1025" t="s">
        <v>444</v>
      </c>
      <c r="DR118" s="1023"/>
      <c r="DS118" s="1023"/>
      <c r="DT118" s="1023"/>
      <c r="DU118" s="1024"/>
      <c r="DV118" s="1026" t="s">
        <v>444</v>
      </c>
      <c r="DW118" s="1027"/>
      <c r="DX118" s="1027"/>
      <c r="DY118" s="1027"/>
      <c r="DZ118" s="1028"/>
    </row>
    <row r="119" spans="1:130" s="226" customFormat="1" ht="26.25" customHeight="1" x14ac:dyDescent="0.2">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461</v>
      </c>
      <c r="AB119" s="964"/>
      <c r="AC119" s="964"/>
      <c r="AD119" s="964"/>
      <c r="AE119" s="965"/>
      <c r="AF119" s="966" t="s">
        <v>444</v>
      </c>
      <c r="AG119" s="964"/>
      <c r="AH119" s="964"/>
      <c r="AI119" s="964"/>
      <c r="AJ119" s="965"/>
      <c r="AK119" s="966" t="s">
        <v>394</v>
      </c>
      <c r="AL119" s="964"/>
      <c r="AM119" s="964"/>
      <c r="AN119" s="964"/>
      <c r="AO119" s="965"/>
      <c r="AP119" s="967" t="s">
        <v>443</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475</v>
      </c>
      <c r="BP119" s="1069"/>
      <c r="BQ119" s="1063">
        <v>2207826</v>
      </c>
      <c r="BR119" s="1064"/>
      <c r="BS119" s="1064"/>
      <c r="BT119" s="1064"/>
      <c r="BU119" s="1064"/>
      <c r="BV119" s="1064">
        <v>2199601</v>
      </c>
      <c r="BW119" s="1064"/>
      <c r="BX119" s="1064"/>
      <c r="BY119" s="1064"/>
      <c r="BZ119" s="1064"/>
      <c r="CA119" s="1064">
        <v>2161033</v>
      </c>
      <c r="CB119" s="1064"/>
      <c r="CC119" s="1064"/>
      <c r="CD119" s="1064"/>
      <c r="CE119" s="1064"/>
      <c r="CF119" s="1065"/>
      <c r="CG119" s="1066"/>
      <c r="CH119" s="1066"/>
      <c r="CI119" s="1066"/>
      <c r="CJ119" s="1067"/>
      <c r="CK119" s="1014"/>
      <c r="CL119" s="1015"/>
      <c r="CM119" s="1037" t="s">
        <v>476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443</v>
      </c>
      <c r="DH119" s="1050"/>
      <c r="DI119" s="1050"/>
      <c r="DJ119" s="1050"/>
      <c r="DK119" s="1051"/>
      <c r="DL119" s="1049" t="s">
        <v>461</v>
      </c>
      <c r="DM119" s="1050"/>
      <c r="DN119" s="1050"/>
      <c r="DO119" s="1050"/>
      <c r="DP119" s="1051"/>
      <c r="DQ119" s="1049" t="s">
        <v>461</v>
      </c>
      <c r="DR119" s="1050"/>
      <c r="DS119" s="1050"/>
      <c r="DT119" s="1050"/>
      <c r="DU119" s="1051"/>
      <c r="DV119" s="1052" t="s">
        <v>447</v>
      </c>
      <c r="DW119" s="1053"/>
      <c r="DX119" s="1053"/>
      <c r="DY119" s="1053"/>
      <c r="DZ119" s="1054"/>
    </row>
    <row r="120" spans="1:130" s="226" customFormat="1" ht="26.25" customHeight="1" x14ac:dyDescent="0.2">
      <c r="A120" s="1121"/>
      <c r="B120" s="1013"/>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444</v>
      </c>
      <c r="AB120" s="1023"/>
      <c r="AC120" s="1023"/>
      <c r="AD120" s="1023"/>
      <c r="AE120" s="1024"/>
      <c r="AF120" s="1025" t="s">
        <v>444</v>
      </c>
      <c r="AG120" s="1023"/>
      <c r="AH120" s="1023"/>
      <c r="AI120" s="1023"/>
      <c r="AJ120" s="1024"/>
      <c r="AK120" s="1025" t="s">
        <v>461</v>
      </c>
      <c r="AL120" s="1023"/>
      <c r="AM120" s="1023"/>
      <c r="AN120" s="1023"/>
      <c r="AO120" s="1024"/>
      <c r="AP120" s="1026" t="s">
        <v>443</v>
      </c>
      <c r="AQ120" s="1027"/>
      <c r="AR120" s="1027"/>
      <c r="AS120" s="1027"/>
      <c r="AT120" s="1028"/>
      <c r="AU120" s="1055" t="s">
        <v>477</v>
      </c>
      <c r="AV120" s="1056"/>
      <c r="AW120" s="1056"/>
      <c r="AX120" s="1056"/>
      <c r="AY120" s="1057"/>
      <c r="AZ120" s="993" t="s">
        <v>478</v>
      </c>
      <c r="BA120" s="961"/>
      <c r="BB120" s="961"/>
      <c r="BC120" s="961"/>
      <c r="BD120" s="961"/>
      <c r="BE120" s="961"/>
      <c r="BF120" s="961"/>
      <c r="BG120" s="961"/>
      <c r="BH120" s="961"/>
      <c r="BI120" s="961"/>
      <c r="BJ120" s="961"/>
      <c r="BK120" s="961"/>
      <c r="BL120" s="961"/>
      <c r="BM120" s="961"/>
      <c r="BN120" s="961"/>
      <c r="BO120" s="961"/>
      <c r="BP120" s="962"/>
      <c r="BQ120" s="994">
        <v>1084763</v>
      </c>
      <c r="BR120" s="995"/>
      <c r="BS120" s="995"/>
      <c r="BT120" s="995"/>
      <c r="BU120" s="995"/>
      <c r="BV120" s="995">
        <v>1034752</v>
      </c>
      <c r="BW120" s="995"/>
      <c r="BX120" s="995"/>
      <c r="BY120" s="995"/>
      <c r="BZ120" s="995"/>
      <c r="CA120" s="995">
        <v>1067155</v>
      </c>
      <c r="CB120" s="995"/>
      <c r="CC120" s="995"/>
      <c r="CD120" s="995"/>
      <c r="CE120" s="995"/>
      <c r="CF120" s="1008">
        <v>151</v>
      </c>
      <c r="CG120" s="1009"/>
      <c r="CH120" s="1009"/>
      <c r="CI120" s="1009"/>
      <c r="CJ120" s="1009"/>
      <c r="CK120" s="1070" t="s">
        <v>479</v>
      </c>
      <c r="CL120" s="1071"/>
      <c r="CM120" s="1071"/>
      <c r="CN120" s="1071"/>
      <c r="CO120" s="1072"/>
      <c r="CP120" s="1078" t="s">
        <v>480</v>
      </c>
      <c r="CQ120" s="1079"/>
      <c r="CR120" s="1079"/>
      <c r="CS120" s="1079"/>
      <c r="CT120" s="1079"/>
      <c r="CU120" s="1079"/>
      <c r="CV120" s="1079"/>
      <c r="CW120" s="1079"/>
      <c r="CX120" s="1079"/>
      <c r="CY120" s="1079"/>
      <c r="CZ120" s="1079"/>
      <c r="DA120" s="1079"/>
      <c r="DB120" s="1079"/>
      <c r="DC120" s="1079"/>
      <c r="DD120" s="1079"/>
      <c r="DE120" s="1079"/>
      <c r="DF120" s="1080"/>
      <c r="DG120" s="994">
        <v>345382</v>
      </c>
      <c r="DH120" s="995"/>
      <c r="DI120" s="995"/>
      <c r="DJ120" s="995"/>
      <c r="DK120" s="995"/>
      <c r="DL120" s="995">
        <v>356109</v>
      </c>
      <c r="DM120" s="995"/>
      <c r="DN120" s="995"/>
      <c r="DO120" s="995"/>
      <c r="DP120" s="995"/>
      <c r="DQ120" s="995">
        <v>397796</v>
      </c>
      <c r="DR120" s="995"/>
      <c r="DS120" s="995"/>
      <c r="DT120" s="995"/>
      <c r="DU120" s="995"/>
      <c r="DV120" s="996">
        <v>56.3</v>
      </c>
      <c r="DW120" s="996"/>
      <c r="DX120" s="996"/>
      <c r="DY120" s="996"/>
      <c r="DZ120" s="997"/>
    </row>
    <row r="121" spans="1:130" s="226" customFormat="1" ht="26.25" customHeight="1" x14ac:dyDescent="0.2">
      <c r="A121" s="1121"/>
      <c r="B121" s="1013"/>
      <c r="C121" s="1038" t="s">
        <v>481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456</v>
      </c>
      <c r="AB121" s="1023"/>
      <c r="AC121" s="1023"/>
      <c r="AD121" s="1023"/>
      <c r="AE121" s="1024"/>
      <c r="AF121" s="1025" t="s">
        <v>452</v>
      </c>
      <c r="AG121" s="1023"/>
      <c r="AH121" s="1023"/>
      <c r="AI121" s="1023"/>
      <c r="AJ121" s="1024"/>
      <c r="AK121" s="1025" t="s">
        <v>443</v>
      </c>
      <c r="AL121" s="1023"/>
      <c r="AM121" s="1023"/>
      <c r="AN121" s="1023"/>
      <c r="AO121" s="1024"/>
      <c r="AP121" s="1026" t="s">
        <v>456</v>
      </c>
      <c r="AQ121" s="1027"/>
      <c r="AR121" s="1027"/>
      <c r="AS121" s="1027"/>
      <c r="AT121" s="1028"/>
      <c r="AU121" s="1058"/>
      <c r="AV121" s="1059"/>
      <c r="AW121" s="1059"/>
      <c r="AX121" s="1059"/>
      <c r="AY121" s="1060"/>
      <c r="AZ121" s="986" t="s">
        <v>482</v>
      </c>
      <c r="BA121" s="987"/>
      <c r="BB121" s="987"/>
      <c r="BC121" s="987"/>
      <c r="BD121" s="987"/>
      <c r="BE121" s="987"/>
      <c r="BF121" s="987"/>
      <c r="BG121" s="987"/>
      <c r="BH121" s="987"/>
      <c r="BI121" s="987"/>
      <c r="BJ121" s="987"/>
      <c r="BK121" s="987"/>
      <c r="BL121" s="987"/>
      <c r="BM121" s="987"/>
      <c r="BN121" s="987"/>
      <c r="BO121" s="987"/>
      <c r="BP121" s="988"/>
      <c r="BQ121" s="989">
        <v>143017</v>
      </c>
      <c r="BR121" s="990"/>
      <c r="BS121" s="990"/>
      <c r="BT121" s="990"/>
      <c r="BU121" s="990"/>
      <c r="BV121" s="990">
        <v>125919</v>
      </c>
      <c r="BW121" s="990"/>
      <c r="BX121" s="990"/>
      <c r="BY121" s="990"/>
      <c r="BZ121" s="990"/>
      <c r="CA121" s="990">
        <v>113753</v>
      </c>
      <c r="CB121" s="990"/>
      <c r="CC121" s="990"/>
      <c r="CD121" s="990"/>
      <c r="CE121" s="990"/>
      <c r="CF121" s="984">
        <v>16.100000000000001</v>
      </c>
      <c r="CG121" s="985"/>
      <c r="CH121" s="985"/>
      <c r="CI121" s="985"/>
      <c r="CJ121" s="985"/>
      <c r="CK121" s="1073"/>
      <c r="CL121" s="1074"/>
      <c r="CM121" s="1074"/>
      <c r="CN121" s="1074"/>
      <c r="CO121" s="1075"/>
      <c r="CP121" s="1083" t="s">
        <v>483</v>
      </c>
      <c r="CQ121" s="1084"/>
      <c r="CR121" s="1084"/>
      <c r="CS121" s="1084"/>
      <c r="CT121" s="1084"/>
      <c r="CU121" s="1084"/>
      <c r="CV121" s="1084"/>
      <c r="CW121" s="1084"/>
      <c r="CX121" s="1084"/>
      <c r="CY121" s="1084"/>
      <c r="CZ121" s="1084"/>
      <c r="DA121" s="1084"/>
      <c r="DB121" s="1084"/>
      <c r="DC121" s="1084"/>
      <c r="DD121" s="1084"/>
      <c r="DE121" s="1084"/>
      <c r="DF121" s="1085"/>
      <c r="DG121" s="989">
        <v>277166</v>
      </c>
      <c r="DH121" s="990"/>
      <c r="DI121" s="990"/>
      <c r="DJ121" s="990"/>
      <c r="DK121" s="990"/>
      <c r="DL121" s="990">
        <v>242771</v>
      </c>
      <c r="DM121" s="990"/>
      <c r="DN121" s="990"/>
      <c r="DO121" s="990"/>
      <c r="DP121" s="990"/>
      <c r="DQ121" s="990">
        <v>198385</v>
      </c>
      <c r="DR121" s="990"/>
      <c r="DS121" s="990"/>
      <c r="DT121" s="990"/>
      <c r="DU121" s="990"/>
      <c r="DV121" s="991">
        <v>28.1</v>
      </c>
      <c r="DW121" s="991"/>
      <c r="DX121" s="991"/>
      <c r="DY121" s="991"/>
      <c r="DZ121" s="992"/>
    </row>
    <row r="122" spans="1:130" s="226" customFormat="1" ht="26.25" customHeight="1" x14ac:dyDescent="0.2">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443</v>
      </c>
      <c r="AB122" s="1023"/>
      <c r="AC122" s="1023"/>
      <c r="AD122" s="1023"/>
      <c r="AE122" s="1024"/>
      <c r="AF122" s="1025" t="s">
        <v>461</v>
      </c>
      <c r="AG122" s="1023"/>
      <c r="AH122" s="1023"/>
      <c r="AI122" s="1023"/>
      <c r="AJ122" s="1024"/>
      <c r="AK122" s="1025" t="s">
        <v>394</v>
      </c>
      <c r="AL122" s="1023"/>
      <c r="AM122" s="1023"/>
      <c r="AN122" s="1023"/>
      <c r="AO122" s="1024"/>
      <c r="AP122" s="1026" t="s">
        <v>443</v>
      </c>
      <c r="AQ122" s="1027"/>
      <c r="AR122" s="1027"/>
      <c r="AS122" s="1027"/>
      <c r="AT122" s="1028"/>
      <c r="AU122" s="1058"/>
      <c r="AV122" s="1059"/>
      <c r="AW122" s="1059"/>
      <c r="AX122" s="1059"/>
      <c r="AY122" s="1060"/>
      <c r="AZ122" s="1037" t="s">
        <v>484</v>
      </c>
      <c r="BA122" s="1029"/>
      <c r="BB122" s="1029"/>
      <c r="BC122" s="1029"/>
      <c r="BD122" s="1029"/>
      <c r="BE122" s="1029"/>
      <c r="BF122" s="1029"/>
      <c r="BG122" s="1029"/>
      <c r="BH122" s="1029"/>
      <c r="BI122" s="1029"/>
      <c r="BJ122" s="1029"/>
      <c r="BK122" s="1029"/>
      <c r="BL122" s="1029"/>
      <c r="BM122" s="1029"/>
      <c r="BN122" s="1029"/>
      <c r="BO122" s="1029"/>
      <c r="BP122" s="1030"/>
      <c r="BQ122" s="1063">
        <v>1267678</v>
      </c>
      <c r="BR122" s="1064"/>
      <c r="BS122" s="1064"/>
      <c r="BT122" s="1064"/>
      <c r="BU122" s="1064"/>
      <c r="BV122" s="1064">
        <v>1272690</v>
      </c>
      <c r="BW122" s="1064"/>
      <c r="BX122" s="1064"/>
      <c r="BY122" s="1064"/>
      <c r="BZ122" s="1064"/>
      <c r="CA122" s="1064">
        <v>1606779</v>
      </c>
      <c r="CB122" s="1064"/>
      <c r="CC122" s="1064"/>
      <c r="CD122" s="1064"/>
      <c r="CE122" s="1064"/>
      <c r="CF122" s="1081">
        <v>227.4</v>
      </c>
      <c r="CG122" s="1082"/>
      <c r="CH122" s="1082"/>
      <c r="CI122" s="1082"/>
      <c r="CJ122" s="1082"/>
      <c r="CK122" s="1073"/>
      <c r="CL122" s="1074"/>
      <c r="CM122" s="1074"/>
      <c r="CN122" s="1074"/>
      <c r="CO122" s="1075"/>
      <c r="CP122" s="1083" t="s">
        <v>485</v>
      </c>
      <c r="CQ122" s="1084"/>
      <c r="CR122" s="1084"/>
      <c r="CS122" s="1084"/>
      <c r="CT122" s="1084"/>
      <c r="CU122" s="1084"/>
      <c r="CV122" s="1084"/>
      <c r="CW122" s="1084"/>
      <c r="CX122" s="1084"/>
      <c r="CY122" s="1084"/>
      <c r="CZ122" s="1084"/>
      <c r="DA122" s="1084"/>
      <c r="DB122" s="1084"/>
      <c r="DC122" s="1084"/>
      <c r="DD122" s="1084"/>
      <c r="DE122" s="1084"/>
      <c r="DF122" s="1085"/>
      <c r="DG122" s="989">
        <v>16571</v>
      </c>
      <c r="DH122" s="990"/>
      <c r="DI122" s="990"/>
      <c r="DJ122" s="990"/>
      <c r="DK122" s="990"/>
      <c r="DL122" s="990">
        <v>11825</v>
      </c>
      <c r="DM122" s="990"/>
      <c r="DN122" s="990"/>
      <c r="DO122" s="990"/>
      <c r="DP122" s="990"/>
      <c r="DQ122" s="990">
        <v>7121</v>
      </c>
      <c r="DR122" s="990"/>
      <c r="DS122" s="990"/>
      <c r="DT122" s="990"/>
      <c r="DU122" s="990"/>
      <c r="DV122" s="991">
        <v>1</v>
      </c>
      <c r="DW122" s="991"/>
      <c r="DX122" s="991"/>
      <c r="DY122" s="991"/>
      <c r="DZ122" s="992"/>
    </row>
    <row r="123" spans="1:130" s="226" customFormat="1" ht="26.25" customHeight="1" x14ac:dyDescent="0.2">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456</v>
      </c>
      <c r="AB123" s="1023"/>
      <c r="AC123" s="1023"/>
      <c r="AD123" s="1023"/>
      <c r="AE123" s="1024"/>
      <c r="AF123" s="1025" t="s">
        <v>394</v>
      </c>
      <c r="AG123" s="1023"/>
      <c r="AH123" s="1023"/>
      <c r="AI123" s="1023"/>
      <c r="AJ123" s="1024"/>
      <c r="AK123" s="1025" t="s">
        <v>443</v>
      </c>
      <c r="AL123" s="1023"/>
      <c r="AM123" s="1023"/>
      <c r="AN123" s="1023"/>
      <c r="AO123" s="1024"/>
      <c r="AP123" s="1026" t="s">
        <v>394</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486</v>
      </c>
      <c r="BP123" s="1069"/>
      <c r="BQ123" s="1127">
        <v>2495458</v>
      </c>
      <c r="BR123" s="1128"/>
      <c r="BS123" s="1128"/>
      <c r="BT123" s="1128"/>
      <c r="BU123" s="1128"/>
      <c r="BV123" s="1128">
        <v>2433361</v>
      </c>
      <c r="BW123" s="1128"/>
      <c r="BX123" s="1128"/>
      <c r="BY123" s="1128"/>
      <c r="BZ123" s="1128"/>
      <c r="CA123" s="1128">
        <v>2787687</v>
      </c>
      <c r="CB123" s="1128"/>
      <c r="CC123" s="1128"/>
      <c r="CD123" s="1128"/>
      <c r="CE123" s="1128"/>
      <c r="CF123" s="1065"/>
      <c r="CG123" s="1066"/>
      <c r="CH123" s="1066"/>
      <c r="CI123" s="1066"/>
      <c r="CJ123" s="1067"/>
      <c r="CK123" s="1073"/>
      <c r="CL123" s="1074"/>
      <c r="CM123" s="1074"/>
      <c r="CN123" s="1074"/>
      <c r="CO123" s="1075"/>
      <c r="CP123" s="1083" t="s">
        <v>487</v>
      </c>
      <c r="CQ123" s="1084"/>
      <c r="CR123" s="1084"/>
      <c r="CS123" s="1084"/>
      <c r="CT123" s="1084"/>
      <c r="CU123" s="1084"/>
      <c r="CV123" s="1084"/>
      <c r="CW123" s="1084"/>
      <c r="CX123" s="1084"/>
      <c r="CY123" s="1084"/>
      <c r="CZ123" s="1084"/>
      <c r="DA123" s="1084"/>
      <c r="DB123" s="1084"/>
      <c r="DC123" s="1084"/>
      <c r="DD123" s="1084"/>
      <c r="DE123" s="1084"/>
      <c r="DF123" s="1085"/>
      <c r="DG123" s="1022" t="s">
        <v>452</v>
      </c>
      <c r="DH123" s="1023"/>
      <c r="DI123" s="1023"/>
      <c r="DJ123" s="1023"/>
      <c r="DK123" s="1024"/>
      <c r="DL123" s="1025" t="s">
        <v>394</v>
      </c>
      <c r="DM123" s="1023"/>
      <c r="DN123" s="1023"/>
      <c r="DO123" s="1023"/>
      <c r="DP123" s="1024"/>
      <c r="DQ123" s="1025" t="s">
        <v>443</v>
      </c>
      <c r="DR123" s="1023"/>
      <c r="DS123" s="1023"/>
      <c r="DT123" s="1023"/>
      <c r="DU123" s="1024"/>
      <c r="DV123" s="1026" t="s">
        <v>444</v>
      </c>
      <c r="DW123" s="1027"/>
      <c r="DX123" s="1027"/>
      <c r="DY123" s="1027"/>
      <c r="DZ123" s="1028"/>
    </row>
    <row r="124" spans="1:130" s="226" customFormat="1" ht="26.25" customHeight="1" thickBot="1" x14ac:dyDescent="0.25">
      <c r="A124" s="1121"/>
      <c r="B124" s="1013"/>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394</v>
      </c>
      <c r="AB124" s="1023"/>
      <c r="AC124" s="1023"/>
      <c r="AD124" s="1023"/>
      <c r="AE124" s="1024"/>
      <c r="AF124" s="1025" t="s">
        <v>394</v>
      </c>
      <c r="AG124" s="1023"/>
      <c r="AH124" s="1023"/>
      <c r="AI124" s="1023"/>
      <c r="AJ124" s="1024"/>
      <c r="AK124" s="1025" t="s">
        <v>443</v>
      </c>
      <c r="AL124" s="1023"/>
      <c r="AM124" s="1023"/>
      <c r="AN124" s="1023"/>
      <c r="AO124" s="1024"/>
      <c r="AP124" s="1026" t="s">
        <v>394</v>
      </c>
      <c r="AQ124" s="1027"/>
      <c r="AR124" s="1027"/>
      <c r="AS124" s="1027"/>
      <c r="AT124" s="1028"/>
      <c r="AU124" s="1123" t="s">
        <v>488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444</v>
      </c>
      <c r="BR124" s="1091"/>
      <c r="BS124" s="1091"/>
      <c r="BT124" s="1091"/>
      <c r="BU124" s="1091"/>
      <c r="BV124" s="1091" t="s">
        <v>443</v>
      </c>
      <c r="BW124" s="1091"/>
      <c r="BX124" s="1091"/>
      <c r="BY124" s="1091"/>
      <c r="BZ124" s="1091"/>
      <c r="CA124" s="1091" t="s">
        <v>443</v>
      </c>
      <c r="CB124" s="1091"/>
      <c r="CC124" s="1091"/>
      <c r="CD124" s="1091"/>
      <c r="CE124" s="1091"/>
      <c r="CF124" s="1092"/>
      <c r="CG124" s="1093"/>
      <c r="CH124" s="1093"/>
      <c r="CI124" s="1093"/>
      <c r="CJ124" s="1094"/>
      <c r="CK124" s="1076"/>
      <c r="CL124" s="1076"/>
      <c r="CM124" s="1076"/>
      <c r="CN124" s="1076"/>
      <c r="CO124" s="1077"/>
      <c r="CP124" s="1083" t="s">
        <v>489</v>
      </c>
      <c r="CQ124" s="1084"/>
      <c r="CR124" s="1084"/>
      <c r="CS124" s="1084"/>
      <c r="CT124" s="1084"/>
      <c r="CU124" s="1084"/>
      <c r="CV124" s="1084"/>
      <c r="CW124" s="1084"/>
      <c r="CX124" s="1084"/>
      <c r="CY124" s="1084"/>
      <c r="CZ124" s="1084"/>
      <c r="DA124" s="1084"/>
      <c r="DB124" s="1084"/>
      <c r="DC124" s="1084"/>
      <c r="DD124" s="1084"/>
      <c r="DE124" s="1084"/>
      <c r="DF124" s="1085"/>
      <c r="DG124" s="1068" t="s">
        <v>456</v>
      </c>
      <c r="DH124" s="1050"/>
      <c r="DI124" s="1050"/>
      <c r="DJ124" s="1050"/>
      <c r="DK124" s="1051"/>
      <c r="DL124" s="1049" t="s">
        <v>444</v>
      </c>
      <c r="DM124" s="1050"/>
      <c r="DN124" s="1050"/>
      <c r="DO124" s="1050"/>
      <c r="DP124" s="1051"/>
      <c r="DQ124" s="1049" t="s">
        <v>461</v>
      </c>
      <c r="DR124" s="1050"/>
      <c r="DS124" s="1050"/>
      <c r="DT124" s="1050"/>
      <c r="DU124" s="1051"/>
      <c r="DV124" s="1052" t="s">
        <v>394</v>
      </c>
      <c r="DW124" s="1053"/>
      <c r="DX124" s="1053"/>
      <c r="DY124" s="1053"/>
      <c r="DZ124" s="1054"/>
    </row>
    <row r="125" spans="1:130" s="226" customFormat="1" ht="26.25" customHeight="1" x14ac:dyDescent="0.2">
      <c r="A125" s="1121"/>
      <c r="B125" s="1013"/>
      <c r="C125" s="986" t="s">
        <v>474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461</v>
      </c>
      <c r="AB125" s="1023"/>
      <c r="AC125" s="1023"/>
      <c r="AD125" s="1023"/>
      <c r="AE125" s="1024"/>
      <c r="AF125" s="1025" t="s">
        <v>461</v>
      </c>
      <c r="AG125" s="1023"/>
      <c r="AH125" s="1023"/>
      <c r="AI125" s="1023"/>
      <c r="AJ125" s="1024"/>
      <c r="AK125" s="1025" t="s">
        <v>456</v>
      </c>
      <c r="AL125" s="1023"/>
      <c r="AM125" s="1023"/>
      <c r="AN125" s="1023"/>
      <c r="AO125" s="1024"/>
      <c r="AP125" s="1026" t="s">
        <v>461</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490</v>
      </c>
      <c r="CL125" s="1071"/>
      <c r="CM125" s="1071"/>
      <c r="CN125" s="1071"/>
      <c r="CO125" s="1072"/>
      <c r="CP125" s="993" t="s">
        <v>491</v>
      </c>
      <c r="CQ125" s="961"/>
      <c r="CR125" s="961"/>
      <c r="CS125" s="961"/>
      <c r="CT125" s="961"/>
      <c r="CU125" s="961"/>
      <c r="CV125" s="961"/>
      <c r="CW125" s="961"/>
      <c r="CX125" s="961"/>
      <c r="CY125" s="961"/>
      <c r="CZ125" s="961"/>
      <c r="DA125" s="961"/>
      <c r="DB125" s="961"/>
      <c r="DC125" s="961"/>
      <c r="DD125" s="961"/>
      <c r="DE125" s="961"/>
      <c r="DF125" s="962"/>
      <c r="DG125" s="994" t="s">
        <v>456</v>
      </c>
      <c r="DH125" s="995"/>
      <c r="DI125" s="995"/>
      <c r="DJ125" s="995"/>
      <c r="DK125" s="995"/>
      <c r="DL125" s="995" t="s">
        <v>394</v>
      </c>
      <c r="DM125" s="995"/>
      <c r="DN125" s="995"/>
      <c r="DO125" s="995"/>
      <c r="DP125" s="995"/>
      <c r="DQ125" s="995" t="s">
        <v>394</v>
      </c>
      <c r="DR125" s="995"/>
      <c r="DS125" s="995"/>
      <c r="DT125" s="995"/>
      <c r="DU125" s="995"/>
      <c r="DV125" s="996" t="s">
        <v>456</v>
      </c>
      <c r="DW125" s="996"/>
      <c r="DX125" s="996"/>
      <c r="DY125" s="996"/>
      <c r="DZ125" s="997"/>
    </row>
    <row r="126" spans="1:130" s="226" customFormat="1" ht="26.25" customHeight="1" thickBot="1" x14ac:dyDescent="0.25">
      <c r="A126" s="1121"/>
      <c r="B126" s="1013"/>
      <c r="C126" s="986" t="s">
        <v>476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461</v>
      </c>
      <c r="AB126" s="1023"/>
      <c r="AC126" s="1023"/>
      <c r="AD126" s="1023"/>
      <c r="AE126" s="1024"/>
      <c r="AF126" s="1025" t="s">
        <v>461</v>
      </c>
      <c r="AG126" s="1023"/>
      <c r="AH126" s="1023"/>
      <c r="AI126" s="1023"/>
      <c r="AJ126" s="1024"/>
      <c r="AK126" s="1025" t="s">
        <v>461</v>
      </c>
      <c r="AL126" s="1023"/>
      <c r="AM126" s="1023"/>
      <c r="AN126" s="1023"/>
      <c r="AO126" s="1024"/>
      <c r="AP126" s="1026" t="s">
        <v>447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492</v>
      </c>
      <c r="CQ126" s="987"/>
      <c r="CR126" s="987"/>
      <c r="CS126" s="987"/>
      <c r="CT126" s="987"/>
      <c r="CU126" s="987"/>
      <c r="CV126" s="987"/>
      <c r="CW126" s="987"/>
      <c r="CX126" s="987"/>
      <c r="CY126" s="987"/>
      <c r="CZ126" s="987"/>
      <c r="DA126" s="987"/>
      <c r="DB126" s="987"/>
      <c r="DC126" s="987"/>
      <c r="DD126" s="987"/>
      <c r="DE126" s="987"/>
      <c r="DF126" s="988"/>
      <c r="DG126" s="989" t="s">
        <v>461</v>
      </c>
      <c r="DH126" s="990"/>
      <c r="DI126" s="990"/>
      <c r="DJ126" s="990"/>
      <c r="DK126" s="990"/>
      <c r="DL126" s="990" t="s">
        <v>456</v>
      </c>
      <c r="DM126" s="990"/>
      <c r="DN126" s="990"/>
      <c r="DO126" s="990"/>
      <c r="DP126" s="990"/>
      <c r="DQ126" s="990" t="s">
        <v>461</v>
      </c>
      <c r="DR126" s="990"/>
      <c r="DS126" s="990"/>
      <c r="DT126" s="990"/>
      <c r="DU126" s="990"/>
      <c r="DV126" s="991" t="s">
        <v>461</v>
      </c>
      <c r="DW126" s="991"/>
      <c r="DX126" s="991"/>
      <c r="DY126" s="991"/>
      <c r="DZ126" s="992"/>
    </row>
    <row r="127" spans="1:130" s="226" customFormat="1" ht="26.25" customHeight="1" x14ac:dyDescent="0.2">
      <c r="A127" s="1122"/>
      <c r="B127" s="1015"/>
      <c r="C127" s="1037" t="s">
        <v>493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456</v>
      </c>
      <c r="AB127" s="1023"/>
      <c r="AC127" s="1023"/>
      <c r="AD127" s="1023"/>
      <c r="AE127" s="1024"/>
      <c r="AF127" s="1025" t="s">
        <v>461</v>
      </c>
      <c r="AG127" s="1023"/>
      <c r="AH127" s="1023"/>
      <c r="AI127" s="1023"/>
      <c r="AJ127" s="1024"/>
      <c r="AK127" s="1025" t="s">
        <v>456</v>
      </c>
      <c r="AL127" s="1023"/>
      <c r="AM127" s="1023"/>
      <c r="AN127" s="1023"/>
      <c r="AO127" s="1024"/>
      <c r="AP127" s="1026" t="s">
        <v>447</v>
      </c>
      <c r="AQ127" s="1027"/>
      <c r="AR127" s="1027"/>
      <c r="AS127" s="1027"/>
      <c r="AT127" s="1028"/>
      <c r="AU127" s="228"/>
      <c r="AV127" s="228"/>
      <c r="AW127" s="228"/>
      <c r="AX127" s="1095" t="s">
        <v>494</v>
      </c>
      <c r="AY127" s="1096"/>
      <c r="AZ127" s="1096"/>
      <c r="BA127" s="1096"/>
      <c r="BB127" s="1096"/>
      <c r="BC127" s="1096"/>
      <c r="BD127" s="1096"/>
      <c r="BE127" s="1097"/>
      <c r="BF127" s="1098" t="s">
        <v>495</v>
      </c>
      <c r="BG127" s="1096"/>
      <c r="BH127" s="1096"/>
      <c r="BI127" s="1096"/>
      <c r="BJ127" s="1096"/>
      <c r="BK127" s="1096"/>
      <c r="BL127" s="1097"/>
      <c r="BM127" s="1098" t="s">
        <v>496</v>
      </c>
      <c r="BN127" s="1096"/>
      <c r="BO127" s="1096"/>
      <c r="BP127" s="1096"/>
      <c r="BQ127" s="1096"/>
      <c r="BR127" s="1096"/>
      <c r="BS127" s="1097"/>
      <c r="BT127" s="1098" t="s">
        <v>497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498</v>
      </c>
      <c r="CQ127" s="987"/>
      <c r="CR127" s="987"/>
      <c r="CS127" s="987"/>
      <c r="CT127" s="987"/>
      <c r="CU127" s="987"/>
      <c r="CV127" s="987"/>
      <c r="CW127" s="987"/>
      <c r="CX127" s="987"/>
      <c r="CY127" s="987"/>
      <c r="CZ127" s="987"/>
      <c r="DA127" s="987"/>
      <c r="DB127" s="987"/>
      <c r="DC127" s="987"/>
      <c r="DD127" s="987"/>
      <c r="DE127" s="987"/>
      <c r="DF127" s="988"/>
      <c r="DG127" s="989" t="s">
        <v>461</v>
      </c>
      <c r="DH127" s="990"/>
      <c r="DI127" s="990"/>
      <c r="DJ127" s="990"/>
      <c r="DK127" s="990"/>
      <c r="DL127" s="990" t="s">
        <v>452</v>
      </c>
      <c r="DM127" s="990"/>
      <c r="DN127" s="990"/>
      <c r="DO127" s="990"/>
      <c r="DP127" s="990"/>
      <c r="DQ127" s="990" t="s">
        <v>456</v>
      </c>
      <c r="DR127" s="990"/>
      <c r="DS127" s="990"/>
      <c r="DT127" s="990"/>
      <c r="DU127" s="990"/>
      <c r="DV127" s="991" t="s">
        <v>394</v>
      </c>
      <c r="DW127" s="991"/>
      <c r="DX127" s="991"/>
      <c r="DY127" s="991"/>
      <c r="DZ127" s="992"/>
    </row>
    <row r="128" spans="1:130" s="226" customFormat="1" ht="26.25" customHeight="1" thickBot="1" x14ac:dyDescent="0.25">
      <c r="A128" s="1105" t="s">
        <v>499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500</v>
      </c>
      <c r="X128" s="1107"/>
      <c r="Y128" s="1107"/>
      <c r="Z128" s="1108"/>
      <c r="AA128" s="1109" t="s">
        <v>456</v>
      </c>
      <c r="AB128" s="1110"/>
      <c r="AC128" s="1110"/>
      <c r="AD128" s="1110"/>
      <c r="AE128" s="1111"/>
      <c r="AF128" s="1112" t="s">
        <v>394</v>
      </c>
      <c r="AG128" s="1110"/>
      <c r="AH128" s="1110"/>
      <c r="AI128" s="1110"/>
      <c r="AJ128" s="1111"/>
      <c r="AK128" s="1112" t="s">
        <v>394</v>
      </c>
      <c r="AL128" s="1110"/>
      <c r="AM128" s="1110"/>
      <c r="AN128" s="1110"/>
      <c r="AO128" s="1111"/>
      <c r="AP128" s="1113"/>
      <c r="AQ128" s="1114"/>
      <c r="AR128" s="1114"/>
      <c r="AS128" s="1114"/>
      <c r="AT128" s="1115"/>
      <c r="AU128" s="228"/>
      <c r="AV128" s="228"/>
      <c r="AW128" s="228"/>
      <c r="AX128" s="960" t="s">
        <v>501</v>
      </c>
      <c r="AY128" s="961"/>
      <c r="AZ128" s="961"/>
      <c r="BA128" s="961"/>
      <c r="BB128" s="961"/>
      <c r="BC128" s="961"/>
      <c r="BD128" s="961"/>
      <c r="BE128" s="962"/>
      <c r="BF128" s="1116" t="s">
        <v>456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502</v>
      </c>
      <c r="CQ128" s="790"/>
      <c r="CR128" s="790"/>
      <c r="CS128" s="790"/>
      <c r="CT128" s="790"/>
      <c r="CU128" s="790"/>
      <c r="CV128" s="790"/>
      <c r="CW128" s="790"/>
      <c r="CX128" s="790"/>
      <c r="CY128" s="790"/>
      <c r="CZ128" s="790"/>
      <c r="DA128" s="790"/>
      <c r="DB128" s="790"/>
      <c r="DC128" s="790"/>
      <c r="DD128" s="790"/>
      <c r="DE128" s="790"/>
      <c r="DF128" s="1100"/>
      <c r="DG128" s="1101" t="s">
        <v>394</v>
      </c>
      <c r="DH128" s="1102"/>
      <c r="DI128" s="1102"/>
      <c r="DJ128" s="1102"/>
      <c r="DK128" s="1102"/>
      <c r="DL128" s="1102" t="s">
        <v>447</v>
      </c>
      <c r="DM128" s="1102"/>
      <c r="DN128" s="1102"/>
      <c r="DO128" s="1102"/>
      <c r="DP128" s="1102"/>
      <c r="DQ128" s="1102" t="s">
        <v>447</v>
      </c>
      <c r="DR128" s="1102"/>
      <c r="DS128" s="1102"/>
      <c r="DT128" s="1102"/>
      <c r="DU128" s="1102"/>
      <c r="DV128" s="1103" t="s">
        <v>444</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503</v>
      </c>
      <c r="X129" s="1135"/>
      <c r="Y129" s="1135"/>
      <c r="Z129" s="1136"/>
      <c r="AA129" s="1022">
        <v>707543</v>
      </c>
      <c r="AB129" s="1023"/>
      <c r="AC129" s="1023"/>
      <c r="AD129" s="1023"/>
      <c r="AE129" s="1024"/>
      <c r="AF129" s="1025">
        <v>756529</v>
      </c>
      <c r="AG129" s="1023"/>
      <c r="AH129" s="1023"/>
      <c r="AI129" s="1023"/>
      <c r="AJ129" s="1024"/>
      <c r="AK129" s="1025">
        <v>837845</v>
      </c>
      <c r="AL129" s="1023"/>
      <c r="AM129" s="1023"/>
      <c r="AN129" s="1023"/>
      <c r="AO129" s="1024"/>
      <c r="AP129" s="1137"/>
      <c r="AQ129" s="1138"/>
      <c r="AR129" s="1138"/>
      <c r="AS129" s="1138"/>
      <c r="AT129" s="1139"/>
      <c r="AU129" s="229"/>
      <c r="AV129" s="229"/>
      <c r="AW129" s="229"/>
      <c r="AX129" s="1129" t="s">
        <v>504</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506</v>
      </c>
      <c r="X130" s="1135"/>
      <c r="Y130" s="1135"/>
      <c r="Z130" s="1136"/>
      <c r="AA130" s="1022">
        <v>121376</v>
      </c>
      <c r="AB130" s="1023"/>
      <c r="AC130" s="1023"/>
      <c r="AD130" s="1023"/>
      <c r="AE130" s="1024"/>
      <c r="AF130" s="1025">
        <v>130610</v>
      </c>
      <c r="AG130" s="1023"/>
      <c r="AH130" s="1023"/>
      <c r="AI130" s="1023"/>
      <c r="AJ130" s="1024"/>
      <c r="AK130" s="1025">
        <v>131288</v>
      </c>
      <c r="AL130" s="1023"/>
      <c r="AM130" s="1023"/>
      <c r="AN130" s="1023"/>
      <c r="AO130" s="1024"/>
      <c r="AP130" s="1137"/>
      <c r="AQ130" s="1138"/>
      <c r="AR130" s="1138"/>
      <c r="AS130" s="1138"/>
      <c r="AT130" s="1139"/>
      <c r="AU130" s="229"/>
      <c r="AV130" s="229"/>
      <c r="AW130" s="229"/>
      <c r="AX130" s="1129" t="s">
        <v>507</v>
      </c>
      <c r="AY130" s="987"/>
      <c r="AZ130" s="987"/>
      <c r="BA130" s="987"/>
      <c r="BB130" s="987"/>
      <c r="BC130" s="987"/>
      <c r="BD130" s="987"/>
      <c r="BE130" s="988"/>
      <c r="BF130" s="1165">
        <v>8.6999999999999993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508</v>
      </c>
      <c r="X131" s="1172"/>
      <c r="Y131" s="1172"/>
      <c r="Z131" s="1173"/>
      <c r="AA131" s="1068">
        <v>586167</v>
      </c>
      <c r="AB131" s="1050"/>
      <c r="AC131" s="1050"/>
      <c r="AD131" s="1050"/>
      <c r="AE131" s="1051"/>
      <c r="AF131" s="1049">
        <v>625919</v>
      </c>
      <c r="AG131" s="1050"/>
      <c r="AH131" s="1050"/>
      <c r="AI131" s="1050"/>
      <c r="AJ131" s="1051"/>
      <c r="AK131" s="1049">
        <v>706557</v>
      </c>
      <c r="AL131" s="1050"/>
      <c r="AM131" s="1050"/>
      <c r="AN131" s="1050"/>
      <c r="AO131" s="1051"/>
      <c r="AP131" s="1174"/>
      <c r="AQ131" s="1175"/>
      <c r="AR131" s="1175"/>
      <c r="AS131" s="1175"/>
      <c r="AT131" s="1176"/>
      <c r="AU131" s="229"/>
      <c r="AV131" s="229"/>
      <c r="AW131" s="229"/>
      <c r="AX131" s="1147" t="s">
        <v>509</v>
      </c>
      <c r="AY131" s="790"/>
      <c r="AZ131" s="790"/>
      <c r="BA131" s="790"/>
      <c r="BB131" s="790"/>
      <c r="BC131" s="790"/>
      <c r="BD131" s="790"/>
      <c r="BE131" s="1100"/>
      <c r="BF131" s="1148" t="s">
        <v>510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8.3123069019999996</v>
      </c>
      <c r="AB132" s="1161"/>
      <c r="AC132" s="1161"/>
      <c r="AD132" s="1161"/>
      <c r="AE132" s="1162"/>
      <c r="AF132" s="1163">
        <v>8.7688662589999993</v>
      </c>
      <c r="AG132" s="1161"/>
      <c r="AH132" s="1161"/>
      <c r="AI132" s="1161"/>
      <c r="AJ132" s="1162"/>
      <c r="AK132" s="1163">
        <v>9.0724456769999993</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8.1999999999999993</v>
      </c>
      <c r="AB133" s="1144"/>
      <c r="AC133" s="1144"/>
      <c r="AD133" s="1144"/>
      <c r="AE133" s="1145"/>
      <c r="AF133" s="1143">
        <v>8.3000000000000007</v>
      </c>
      <c r="AG133" s="1144"/>
      <c r="AH133" s="1144"/>
      <c r="AI133" s="1144"/>
      <c r="AJ133" s="1145"/>
      <c r="AK133" s="1143">
        <v>8.6999999999999993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8z+u1+HZVMrbAbU+Gjvyia5ldsbuWhtVK4AKdx/D9rKLP9TfJBivrJ5IQpLxDIAfdJYYe2GekHkyazuKpPEfw==" saltValue="HSbIDsjN2JBeOADNGFra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c4UlIWyAyGcxPKgT/LFWHl6K5ip2JbkvRWXhsHIXP/1PyuWvIt9VvQzVTVV437bYni5aqbs8odbzn847LmylA==" saltValue="27MzsUkWMlKiJ8SvyMUh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517</v>
      </c>
      <c r="AP7" s="268"/>
      <c r="AQ7" s="269" t="s">
        <v>518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519</v>
      </c>
      <c r="AQ8" s="275" t="s">
        <v>520</v>
      </c>
      <c r="AR8" s="276" t="s">
        <v>521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522</v>
      </c>
      <c r="AL9" s="1181"/>
      <c r="AM9" s="1181"/>
      <c r="AN9" s="1182"/>
      <c r="AO9" s="277">
        <v>229687</v>
      </c>
      <c r="AP9" s="277">
        <v>338272</v>
      </c>
      <c r="AQ9" s="278">
        <v>242692</v>
      </c>
      <c r="AR9" s="279">
        <v>39.4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523</v>
      </c>
      <c r="AL10" s="1181"/>
      <c r="AM10" s="1181"/>
      <c r="AN10" s="1182"/>
      <c r="AO10" s="280">
        <v>1256</v>
      </c>
      <c r="AP10" s="280">
        <v>1850</v>
      </c>
      <c r="AQ10" s="281">
        <v>27094</v>
      </c>
      <c r="AR10" s="282">
        <v>-93.2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524</v>
      </c>
      <c r="AL11" s="1181"/>
      <c r="AM11" s="1181"/>
      <c r="AN11" s="1182"/>
      <c r="AO11" s="280" t="s">
        <v>525</v>
      </c>
      <c r="AP11" s="280" t="s">
        <v>525</v>
      </c>
      <c r="AQ11" s="281">
        <v>4163</v>
      </c>
      <c r="AR11" s="282" t="s">
        <v>525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526</v>
      </c>
      <c r="AL12" s="1181"/>
      <c r="AM12" s="1181"/>
      <c r="AN12" s="1182"/>
      <c r="AO12" s="280" t="s">
        <v>525</v>
      </c>
      <c r="AP12" s="280" t="s">
        <v>525</v>
      </c>
      <c r="AQ12" s="281" t="s">
        <v>525</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527</v>
      </c>
      <c r="AL13" s="1181"/>
      <c r="AM13" s="1181"/>
      <c r="AN13" s="1182"/>
      <c r="AO13" s="280">
        <v>12984</v>
      </c>
      <c r="AP13" s="280">
        <v>19122</v>
      </c>
      <c r="AQ13" s="281">
        <v>8881</v>
      </c>
      <c r="AR13" s="282">
        <v>115.3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528</v>
      </c>
      <c r="AL14" s="1181"/>
      <c r="AM14" s="1181"/>
      <c r="AN14" s="1182"/>
      <c r="AO14" s="280" t="s">
        <v>525</v>
      </c>
      <c r="AP14" s="280" t="s">
        <v>525</v>
      </c>
      <c r="AQ14" s="281">
        <v>5165</v>
      </c>
      <c r="AR14" s="282" t="s">
        <v>525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529</v>
      </c>
      <c r="AL15" s="1184"/>
      <c r="AM15" s="1184"/>
      <c r="AN15" s="1185"/>
      <c r="AO15" s="280">
        <v>-16709</v>
      </c>
      <c r="AP15" s="280">
        <v>-24608</v>
      </c>
      <c r="AQ15" s="281">
        <v>-18870</v>
      </c>
      <c r="AR15" s="282">
        <v>30.4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227218</v>
      </c>
      <c r="AP16" s="280">
        <v>334636</v>
      </c>
      <c r="AQ16" s="281">
        <v>269124</v>
      </c>
      <c r="AR16" s="282">
        <v>24.3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534</v>
      </c>
      <c r="AL21" s="1187"/>
      <c r="AM21" s="1187"/>
      <c r="AN21" s="1188"/>
      <c r="AO21" s="293">
        <v>33.869999999999997</v>
      </c>
      <c r="AP21" s="294">
        <v>24.07</v>
      </c>
      <c r="AQ21" s="295">
        <v>9.8000000000000007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535</v>
      </c>
      <c r="AL22" s="1187"/>
      <c r="AM22" s="1187"/>
      <c r="AN22" s="1188"/>
      <c r="AO22" s="298">
        <v>89.9</v>
      </c>
      <c r="AP22" s="299">
        <v>94.6</v>
      </c>
      <c r="AQ22" s="300">
        <v>-4.7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517</v>
      </c>
      <c r="AP30" s="268"/>
      <c r="AQ30" s="269" t="s">
        <v>518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519</v>
      </c>
      <c r="AQ31" s="275" t="s">
        <v>520</v>
      </c>
      <c r="AR31" s="276" t="s">
        <v>521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539</v>
      </c>
      <c r="AL32" s="1195"/>
      <c r="AM32" s="1195"/>
      <c r="AN32" s="1196"/>
      <c r="AO32" s="308">
        <v>154746</v>
      </c>
      <c r="AP32" s="308">
        <v>227903</v>
      </c>
      <c r="AQ32" s="309">
        <v>141234</v>
      </c>
      <c r="AR32" s="310">
        <v>61.4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540</v>
      </c>
      <c r="AL33" s="1195"/>
      <c r="AM33" s="1195"/>
      <c r="AN33" s="1196"/>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541</v>
      </c>
      <c r="AL34" s="1195"/>
      <c r="AM34" s="1195"/>
      <c r="AN34" s="1196"/>
      <c r="AO34" s="308" t="s">
        <v>525</v>
      </c>
      <c r="AP34" s="308" t="s">
        <v>525</v>
      </c>
      <c r="AQ34" s="309" t="s">
        <v>525</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542</v>
      </c>
      <c r="AL35" s="1195"/>
      <c r="AM35" s="1195"/>
      <c r="AN35" s="1196"/>
      <c r="AO35" s="308">
        <v>40628</v>
      </c>
      <c r="AP35" s="308">
        <v>59835</v>
      </c>
      <c r="AQ35" s="309">
        <v>30523</v>
      </c>
      <c r="AR35" s="310">
        <v>96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543</v>
      </c>
      <c r="AL36" s="1195"/>
      <c r="AM36" s="1195"/>
      <c r="AN36" s="1196"/>
      <c r="AO36" s="308" t="s">
        <v>525</v>
      </c>
      <c r="AP36" s="308" t="s">
        <v>525</v>
      </c>
      <c r="AQ36" s="309">
        <v>4602</v>
      </c>
      <c r="AR36" s="310" t="s">
        <v>525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544</v>
      </c>
      <c r="AL37" s="1195"/>
      <c r="AM37" s="1195"/>
      <c r="AN37" s="1196"/>
      <c r="AO37" s="308" t="s">
        <v>525</v>
      </c>
      <c r="AP37" s="308" t="s">
        <v>525</v>
      </c>
      <c r="AQ37" s="309">
        <v>937</v>
      </c>
      <c r="AR37" s="310" t="s">
        <v>525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545</v>
      </c>
      <c r="AL38" s="1198"/>
      <c r="AM38" s="1198"/>
      <c r="AN38" s="1199"/>
      <c r="AO38" s="311">
        <v>16</v>
      </c>
      <c r="AP38" s="311">
        <v>24</v>
      </c>
      <c r="AQ38" s="312">
        <v>14</v>
      </c>
      <c r="AR38" s="300">
        <v>71.400000000000006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546</v>
      </c>
      <c r="AL39" s="1198"/>
      <c r="AM39" s="1198"/>
      <c r="AN39" s="1199"/>
      <c r="AO39" s="308" t="s">
        <v>525</v>
      </c>
      <c r="AP39" s="308" t="s">
        <v>525</v>
      </c>
      <c r="AQ39" s="309">
        <v>-6455</v>
      </c>
      <c r="AR39" s="310" t="s">
        <v>525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547</v>
      </c>
      <c r="AL40" s="1195"/>
      <c r="AM40" s="1195"/>
      <c r="AN40" s="1196"/>
      <c r="AO40" s="308">
        <v>-131288</v>
      </c>
      <c r="AP40" s="308">
        <v>-193355</v>
      </c>
      <c r="AQ40" s="309">
        <v>-126702</v>
      </c>
      <c r="AR40" s="310">
        <v>52.6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64102</v>
      </c>
      <c r="AP41" s="308">
        <v>94406</v>
      </c>
      <c r="AQ41" s="309">
        <v>44155</v>
      </c>
      <c r="AR41" s="310">
        <v>113.8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517</v>
      </c>
      <c r="AN49" s="1191" t="s">
        <v>551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552</v>
      </c>
      <c r="AO50" s="325" t="s">
        <v>553</v>
      </c>
      <c r="AP50" s="326" t="s">
        <v>554</v>
      </c>
      <c r="AQ50" s="327" t="s">
        <v>555</v>
      </c>
      <c r="AR50" s="328" t="s">
        <v>556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550699</v>
      </c>
      <c r="AN51" s="330">
        <v>755417</v>
      </c>
      <c r="AO51" s="331">
        <v>30</v>
      </c>
      <c r="AP51" s="332">
        <v>317319</v>
      </c>
      <c r="AQ51" s="333">
        <v>2.2999999999999998</v>
      </c>
      <c r="AR51" s="334">
        <v>27.7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110590</v>
      </c>
      <c r="AN52" s="338">
        <v>151701</v>
      </c>
      <c r="AO52" s="339">
        <v>-14.5</v>
      </c>
      <c r="AP52" s="340">
        <v>164214</v>
      </c>
      <c r="AQ52" s="341">
        <v>4.2</v>
      </c>
      <c r="AR52" s="342">
        <v>-18.7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116261</v>
      </c>
      <c r="AN53" s="330">
        <v>161698</v>
      </c>
      <c r="AO53" s="331">
        <v>-78.599999999999994</v>
      </c>
      <c r="AP53" s="332">
        <v>289738</v>
      </c>
      <c r="AQ53" s="333">
        <v>-8.6999999999999993</v>
      </c>
      <c r="AR53" s="334">
        <v>-69.900000000000006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78012</v>
      </c>
      <c r="AN54" s="338">
        <v>108501</v>
      </c>
      <c r="AO54" s="339">
        <v>-28.5</v>
      </c>
      <c r="AP54" s="340">
        <v>156238</v>
      </c>
      <c r="AQ54" s="341">
        <v>-4.9000000000000004</v>
      </c>
      <c r="AR54" s="342">
        <v>-23.6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132550</v>
      </c>
      <c r="AN55" s="330">
        <v>184868</v>
      </c>
      <c r="AO55" s="331">
        <v>14.3</v>
      </c>
      <c r="AP55" s="332">
        <v>316937</v>
      </c>
      <c r="AQ55" s="333">
        <v>9.4</v>
      </c>
      <c r="AR55" s="334">
        <v>4.9000000000000004</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100829</v>
      </c>
      <c r="AN56" s="338">
        <v>140626</v>
      </c>
      <c r="AO56" s="339">
        <v>29.6</v>
      </c>
      <c r="AP56" s="340">
        <v>199150</v>
      </c>
      <c r="AQ56" s="341">
        <v>27.5</v>
      </c>
      <c r="AR56" s="342">
        <v>2.1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310430</v>
      </c>
      <c r="AN57" s="330">
        <v>439703</v>
      </c>
      <c r="AO57" s="331">
        <v>137.80000000000001</v>
      </c>
      <c r="AP57" s="332">
        <v>332350</v>
      </c>
      <c r="AQ57" s="333">
        <v>4.9000000000000004</v>
      </c>
      <c r="AR57" s="334">
        <v>132.9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272710</v>
      </c>
      <c r="AN58" s="338">
        <v>386275</v>
      </c>
      <c r="AO58" s="339">
        <v>174.7</v>
      </c>
      <c r="AP58" s="340">
        <v>200453</v>
      </c>
      <c r="AQ58" s="341">
        <v>0.7</v>
      </c>
      <c r="AR58" s="342">
        <v>174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230872</v>
      </c>
      <c r="AN59" s="330">
        <v>340018</v>
      </c>
      <c r="AO59" s="331">
        <v>-22.7</v>
      </c>
      <c r="AP59" s="332">
        <v>362690</v>
      </c>
      <c r="AQ59" s="333">
        <v>9.1</v>
      </c>
      <c r="AR59" s="334">
        <v>-31.8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114153</v>
      </c>
      <c r="AN60" s="338">
        <v>168119</v>
      </c>
      <c r="AO60" s="339">
        <v>-56.5</v>
      </c>
      <c r="AP60" s="340">
        <v>172580</v>
      </c>
      <c r="AQ60" s="341">
        <v>-13.9</v>
      </c>
      <c r="AR60" s="342">
        <v>-42.6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268162</v>
      </c>
      <c r="AN61" s="345">
        <v>376341</v>
      </c>
      <c r="AO61" s="346">
        <v>16.2</v>
      </c>
      <c r="AP61" s="347">
        <v>323807</v>
      </c>
      <c r="AQ61" s="348">
        <v>3.4</v>
      </c>
      <c r="AR61" s="334">
        <v>12.8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135259</v>
      </c>
      <c r="AN62" s="338">
        <v>191044</v>
      </c>
      <c r="AO62" s="339">
        <v>21</v>
      </c>
      <c r="AP62" s="340">
        <v>178527</v>
      </c>
      <c r="AQ62" s="341">
        <v>2.7</v>
      </c>
      <c r="AR62" s="342">
        <v>18.3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7swUJ5A6q21De4D7dxcIdlkvlga3d9MvWoVLFADR4r8p2kqQAYC8lWy2mqkaUq18gLqdZ0cdVKechhcZ6RCfA==" saltValue="9fYz51TpHmIll+AUqNi/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565</v>
      </c>
    </row>
    <row r="121" spans="125:125" ht="13.5" hidden="1" customHeight="1" x14ac:dyDescent="0.2">
      <c r="DU121" s="255"/>
    </row>
  </sheetData>
  <sheetProtection algorithmName="SHA-512" hashValue="ClrLWsAIzRu8t5/YZTskKtNh8ePyuuHdX9+taot5+QFpduOLSzEfVsACFzC/MtXWBYW3x/0ZMOXYSK3sxpjHbQ==" saltValue="YYYhuBpi0lt9ZvEhtZyX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566</v>
      </c>
    </row>
  </sheetData>
  <sheetProtection algorithmName="SHA-512" hashValue="6Tfr+ypUdu1rLV96A78XXKnIaFYlRETJ3UlbHM/vqGVYOeFF+26Lu/8rdAqRubmJv1ZjCr83UAWzpb6iyC/T2g==" saltValue="LQof8B/fUc4NL6w4AdLl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03" t="s">
        <v>3</v>
      </c>
      <c r="D47" s="1203"/>
      <c r="E47" s="1204"/>
      <c r="F47" s="11">
        <v>47.69</v>
      </c>
      <c r="G47" s="12">
        <v>51.06</v>
      </c>
      <c r="H47" s="12">
        <v>50.88</v>
      </c>
      <c r="I47" s="12">
        <v>54.23</v>
      </c>
      <c r="J47" s="13">
        <v>49</v>
      </c>
    </row>
    <row r="48" spans="2:10" ht="57.75" customHeight="1" x14ac:dyDescent="0.2">
      <c r="B48" s="14"/>
      <c r="C48" s="1205" t="s">
        <v>4</v>
      </c>
      <c r="D48" s="1205"/>
      <c r="E48" s="1206"/>
      <c r="F48" s="15">
        <v>31.14</v>
      </c>
      <c r="G48" s="16">
        <v>32.46</v>
      </c>
      <c r="H48" s="16">
        <v>15.52</v>
      </c>
      <c r="I48" s="16">
        <v>25.17</v>
      </c>
      <c r="J48" s="17">
        <v>30.47</v>
      </c>
    </row>
    <row r="49" spans="2:10" ht="57.75" customHeight="1" thickBot="1" x14ac:dyDescent="0.25">
      <c r="B49" s="18"/>
      <c r="C49" s="1207" t="s">
        <v>5</v>
      </c>
      <c r="D49" s="1207"/>
      <c r="E49" s="1208"/>
      <c r="F49" s="19">
        <v>1.79</v>
      </c>
      <c r="G49" s="20" t="s">
        <v>572</v>
      </c>
      <c r="H49" s="20" t="s">
        <v>573</v>
      </c>
      <c r="I49" s="20">
        <v>17.3</v>
      </c>
      <c r="J49" s="21">
        <v>7.76</v>
      </c>
    </row>
    <row r="50" spans="2:10" ht="13.2" x14ac:dyDescent="0.2"/>
  </sheetData>
  <sheetProtection algorithmName="SHA-512" hashValue="8E22KlxOg6bWKOLmZkHVIM8UXC7MXkgqLsHcQAAgN9KjQa6evnjzwBa2i5LW4uF0QnD04+n/hzDcEkWiC+Wd+A==" saltValue="QrL1dclLFis6IRGOVx30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2023-03-24T04:25:57Z</cp:lastPrinted>
  <dcterms:created xsi:type="dcterms:W3CDTF">2023-02-20T05:14:02Z</dcterms:created>
  <dcterms:modified xsi:type="dcterms:W3CDTF">2023-10-05T09:35:46Z</dcterms:modified>
  <cp:category/>
</cp:coreProperties>
</file>