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5.11.91\電気課共有\10_経営管理担当\05_入札契約\R8_西山外13非FIT発電所売電入札\12_第２弾\01_公告\"/>
    </mc:Choice>
  </mc:AlternateContent>
  <xr:revisionPtr revIDLastSave="0" documentId="13_ncr:1_{BD4949CB-C64C-40C5-BB4E-C3E22F89F1AA}" xr6:coauthVersionLast="47" xr6:coauthVersionMax="47" xr10:uidLastSave="{00000000-0000-0000-0000-000000000000}"/>
  <bookViews>
    <workbookView xWindow="25490" yWindow="-110" windowWidth="25820" windowHeight="13900" xr2:uid="{00000000-000D-0000-FFFF-FFFF00000000}"/>
  </bookViews>
  <sheets>
    <sheet name="別紙２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J15" i="1"/>
  <c r="K15" i="1"/>
  <c r="L15" i="1"/>
  <c r="M15" i="1"/>
  <c r="N15" i="1"/>
  <c r="D16" i="1"/>
  <c r="E16" i="1"/>
  <c r="F16" i="1"/>
  <c r="G16" i="1"/>
  <c r="H16" i="1"/>
  <c r="I16" i="1"/>
  <c r="J16" i="1"/>
  <c r="K16" i="1"/>
  <c r="L16" i="1"/>
  <c r="M16" i="1"/>
  <c r="N16" i="1"/>
  <c r="D17" i="1"/>
  <c r="E17" i="1"/>
  <c r="F17" i="1"/>
  <c r="G17" i="1"/>
  <c r="H17" i="1"/>
  <c r="I17" i="1"/>
  <c r="J17" i="1"/>
  <c r="K17" i="1"/>
  <c r="L17" i="1"/>
  <c r="M17" i="1"/>
  <c r="N17" i="1"/>
  <c r="D18" i="1"/>
  <c r="E18" i="1"/>
  <c r="F18" i="1"/>
  <c r="G18" i="1"/>
  <c r="H18" i="1"/>
  <c r="I18" i="1"/>
  <c r="J18" i="1"/>
  <c r="K18" i="1"/>
  <c r="L18" i="1"/>
  <c r="M18" i="1"/>
  <c r="N18" i="1"/>
  <c r="C16" i="1"/>
  <c r="C17" i="1"/>
  <c r="C18" i="1"/>
  <c r="C15" i="1"/>
  <c r="D14" i="1"/>
  <c r="E14" i="1"/>
  <c r="F14" i="1"/>
  <c r="G14" i="1"/>
  <c r="H14" i="1"/>
  <c r="I14" i="1"/>
  <c r="J14" i="1"/>
  <c r="K14" i="1"/>
  <c r="L14" i="1"/>
  <c r="M14" i="1"/>
  <c r="N14" i="1"/>
  <c r="C14" i="1"/>
  <c r="D6" i="1"/>
  <c r="E6" i="1"/>
  <c r="F6" i="1"/>
  <c r="G6" i="1"/>
  <c r="H6" i="1"/>
  <c r="I6" i="1"/>
  <c r="J6" i="1"/>
  <c r="K6" i="1"/>
  <c r="L6" i="1"/>
  <c r="M6" i="1"/>
  <c r="N6" i="1"/>
  <c r="D7" i="1"/>
  <c r="E7" i="1"/>
  <c r="F7" i="1"/>
  <c r="G7" i="1"/>
  <c r="H7" i="1"/>
  <c r="I7" i="1"/>
  <c r="J7" i="1"/>
  <c r="K7" i="1"/>
  <c r="L7" i="1"/>
  <c r="M7" i="1"/>
  <c r="N7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K9" i="1"/>
  <c r="L9" i="1"/>
  <c r="M9" i="1"/>
  <c r="N9" i="1"/>
  <c r="C7" i="1"/>
  <c r="C8" i="1"/>
  <c r="C9" i="1"/>
  <c r="C6" i="1"/>
  <c r="D5" i="1"/>
  <c r="E5" i="1"/>
  <c r="F5" i="1"/>
  <c r="G5" i="1"/>
  <c r="H5" i="1"/>
  <c r="I5" i="1"/>
  <c r="J5" i="1"/>
  <c r="K5" i="1"/>
  <c r="L5" i="1"/>
  <c r="M5" i="1"/>
  <c r="N5" i="1"/>
  <c r="C5" i="1"/>
  <c r="O5" i="1" l="1"/>
  <c r="O14" i="1"/>
  <c r="O19" i="1" s="1"/>
  <c r="L19" i="1"/>
  <c r="N10" i="1"/>
  <c r="L10" i="1"/>
  <c r="O9" i="1"/>
  <c r="M10" i="1"/>
  <c r="M19" i="1"/>
  <c r="O8" i="1"/>
  <c r="O7" i="1"/>
  <c r="O6" i="1"/>
  <c r="O18" i="1"/>
  <c r="O16" i="1"/>
  <c r="N19" i="1"/>
  <c r="O17" i="1"/>
  <c r="O15" i="1"/>
  <c r="J19" i="1"/>
  <c r="H19" i="1"/>
  <c r="G19" i="1"/>
  <c r="F19" i="1"/>
  <c r="E19" i="1"/>
  <c r="D19" i="1"/>
  <c r="K19" i="1"/>
  <c r="I19" i="1"/>
  <c r="C19" i="1"/>
  <c r="K10" i="1"/>
  <c r="J10" i="1"/>
  <c r="I10" i="1"/>
  <c r="H10" i="1"/>
  <c r="G10" i="1"/>
  <c r="F10" i="1"/>
  <c r="E10" i="1"/>
  <c r="D10" i="1"/>
  <c r="C10" i="1"/>
  <c r="O10" i="1" l="1"/>
</calcChain>
</file>

<file path=xl/sharedStrings.xml><?xml version="1.0" encoding="utf-8"?>
<sst xmlns="http://schemas.openxmlformats.org/spreadsheetml/2006/main" count="46" uniqueCount="25">
  <si>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</si>
  <si>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</si>
  <si>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</si>
  <si>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</si>
  <si>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</si>
  <si>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</si>
  <si>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</si>
  <si>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</si>
  <si>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</si>
  <si>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</si>
  <si>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発電所名</t>
    <rPh sb="0" eb="3">
      <t>ハツデンショ</t>
    </rPh>
    <rPh sb="3" eb="4">
      <t>メイ</t>
    </rPh>
    <phoneticPr fontId="2"/>
  </si>
  <si>
    <t>月別予定電力量</t>
    <rPh sb="0" eb="2">
      <t>ツキベツ</t>
    </rPh>
    <rPh sb="2" eb="4">
      <t>ヨテイ</t>
    </rPh>
    <rPh sb="4" eb="7">
      <t>デンリョクリョウ</t>
    </rPh>
    <phoneticPr fontId="2"/>
  </si>
  <si>
    <t>４月</t>
    <rPh sb="1" eb="2">
      <t>ガツ</t>
    </rPh>
    <phoneticPr fontId="3"/>
  </si>
  <si>
    <t>５月</t>
    <rPh sb="1" eb="2">
      <t>ガツ</t>
    </rPh>
    <phoneticPr fontId="3"/>
  </si>
  <si>
    <t>年度計</t>
    <rPh sb="0" eb="2">
      <t>ネンド</t>
    </rPh>
    <rPh sb="2" eb="3">
      <t>ケイ</t>
    </rPh>
    <phoneticPr fontId="3"/>
  </si>
  <si>
    <t>月別計</t>
    <rPh sb="0" eb="2">
      <t>ツキベツ</t>
    </rPh>
    <rPh sb="2" eb="3">
      <t>ケイ</t>
    </rPh>
    <phoneticPr fontId="3"/>
  </si>
  <si>
    <t>別紙２</t>
    <phoneticPr fontId="2"/>
  </si>
  <si>
    <t>（単位：1,000kWh）</t>
    <rPh sb="1" eb="3">
      <t>タンイ</t>
    </rPh>
    <phoneticPr fontId="2"/>
  </si>
  <si>
    <t>令和９年度</t>
    <rPh sb="0" eb="2">
      <t>レイワ</t>
    </rPh>
    <rPh sb="3" eb="5">
      <t>ネンド</t>
    </rPh>
    <phoneticPr fontId="2"/>
  </si>
  <si>
    <t>令和１０年度</t>
    <rPh sb="0" eb="2">
      <t>レイワ</t>
    </rPh>
    <rPh sb="4" eb="6">
      <t>ネンド</t>
    </rPh>
    <phoneticPr fontId="2"/>
  </si>
  <si>
    <t>野呂川</t>
    <rPh sb="0" eb="3">
      <t>ノロガワ</t>
    </rPh>
    <phoneticPr fontId="3"/>
  </si>
  <si>
    <t>藤木</t>
    <rPh sb="0" eb="2">
      <t>フジキ</t>
    </rPh>
    <phoneticPr fontId="2"/>
  </si>
  <si>
    <t>小屋敷第一</t>
    <rPh sb="0" eb="5">
      <t>オヤシキダイイチ</t>
    </rPh>
    <phoneticPr fontId="3"/>
  </si>
  <si>
    <t>小屋敷第二</t>
    <rPh sb="0" eb="3">
      <t>オヤシキ</t>
    </rPh>
    <rPh sb="3" eb="5">
      <t>ダイニ</t>
    </rPh>
    <phoneticPr fontId="3"/>
  </si>
  <si>
    <t>琴川第三</t>
    <rPh sb="0" eb="2">
      <t>コトガワ</t>
    </rPh>
    <rPh sb="2" eb="4">
      <t>ダイサン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</si>
</sst>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38" fontId="4" fillId="0" borderId="1" xfId="1" applyFont="1" applyBorder="1">
      <alignment vertical="center"/>
    </xf>
    <xf numFmtId="3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7" xfId="0" applyNumberFormat="1" applyFont="1" applyBorder="1">
      <alignment vertical="center"/>
    </xf>
    <xf numFmtId="0" fontId="6" fillId="0" borderId="8" xfId="0" applyFont="1" applyBorder="1" applyAlignment="1">
      <alignment horizontal="right" vertical="center"/>
    </xf>
    <xf numFmtId="38" fontId="6" fillId="0" borderId="9" xfId="1" applyFont="1" applyBorder="1">
      <alignment vertical="center"/>
    </xf>
    <xf numFmtId="38" fontId="6" fillId="0" borderId="10" xfId="1" applyFont="1" applyBorder="1">
      <alignment vertical="center"/>
    </xf>
    <xf numFmtId="38" fontId="6" fillId="0" borderId="11" xfId="1" applyFont="1" applyBorder="1">
      <alignment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5.11.91\&#38651;&#27671;&#35506;&#20849;&#26377;\10_&#32076;&#21942;&#31649;&#29702;&#25285;&#24403;\05_&#20837;&#26413;&#22865;&#32004;\R8_&#35199;&#23665;&#22806;13&#38750;FIT&#30330;&#38651;&#25152;&#22770;&#38651;&#20837;&#26413;\12_&#31532;&#65298;&#24382;\01_&#20844;&#21578;\&#32032;&#26448;\R080204&#26178;&#28857;_&#20104;&#23450;&#20379;&#32102;&#38651;&#21147;&#37327;&#31639;&#20986;&#12304;&#20462;&#27491;&#12305;&#65288;&#22825;&#31185;&#65297;&#24180;&#36933;&#12425;&#12379;&#12383;&#65289;.xlsx" TargetMode="External"/><Relationship Id="rId1" Type="http://schemas.openxmlformats.org/officeDocument/2006/relationships/externalLinkPath" Target="&#32032;&#26448;/R080204&#26178;&#28857;_&#20104;&#23450;&#20379;&#32102;&#38651;&#21147;&#37327;&#31639;&#20986;&#12304;&#20462;&#27491;&#12305;&#65288;&#22825;&#31185;&#65297;&#24180;&#36933;&#12425;&#12379;&#1238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まとめ"/>
      <sheetName val="まとめ (MWh)"/>
      <sheetName val="停止スケジュール（R9～R18）【非FIT】"/>
      <sheetName val="予定供給電力量（R18）"/>
      <sheetName val="予定供給電力量（R17）"/>
      <sheetName val="予定供給電力量（R16）"/>
      <sheetName val="予定供給電力量（R15）"/>
      <sheetName val="予定供給電力量（R14）"/>
      <sheetName val="予定供給電力量（R13）"/>
      <sheetName val="予定供給電力量（R12）"/>
      <sheetName val="予定供給電力量（R11）"/>
      <sheetName val="予定供給電力量（R10）"/>
      <sheetName val="予定供給電力量（R9） "/>
      <sheetName val="予定供給電力量（ベース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H9">
            <v>8450000</v>
          </cell>
          <cell r="I9">
            <v>12270000</v>
          </cell>
          <cell r="J9">
            <v>11650000</v>
          </cell>
          <cell r="K9">
            <v>11450000</v>
          </cell>
          <cell r="L9">
            <v>8260000</v>
          </cell>
          <cell r="M9">
            <v>8820000</v>
          </cell>
          <cell r="N9">
            <v>9000000</v>
          </cell>
          <cell r="O9">
            <v>0</v>
          </cell>
          <cell r="P9">
            <v>0</v>
          </cell>
          <cell r="Q9">
            <v>0</v>
          </cell>
          <cell r="R9">
            <v>1800000</v>
          </cell>
          <cell r="S9">
            <v>4040000</v>
          </cell>
        </row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720000</v>
          </cell>
          <cell r="P17">
            <v>600000</v>
          </cell>
          <cell r="Q17">
            <v>460000</v>
          </cell>
          <cell r="R17">
            <v>420000</v>
          </cell>
          <cell r="S17">
            <v>550000</v>
          </cell>
        </row>
        <row r="18">
          <cell r="H18">
            <v>500000</v>
          </cell>
          <cell r="I18">
            <v>0</v>
          </cell>
          <cell r="J18">
            <v>0</v>
          </cell>
          <cell r="K18">
            <v>330000</v>
          </cell>
          <cell r="L18">
            <v>590000</v>
          </cell>
          <cell r="M18">
            <v>620000</v>
          </cell>
          <cell r="N18">
            <v>530000</v>
          </cell>
          <cell r="O18">
            <v>480000</v>
          </cell>
          <cell r="P18">
            <v>400000</v>
          </cell>
          <cell r="Q18">
            <v>310000</v>
          </cell>
          <cell r="R18">
            <v>280000</v>
          </cell>
          <cell r="S18">
            <v>370000</v>
          </cell>
        </row>
        <row r="19">
          <cell r="H19">
            <v>340000</v>
          </cell>
          <cell r="I19">
            <v>0</v>
          </cell>
          <cell r="J19">
            <v>0</v>
          </cell>
          <cell r="K19">
            <v>220000</v>
          </cell>
          <cell r="L19">
            <v>410000</v>
          </cell>
          <cell r="M19">
            <v>430000</v>
          </cell>
          <cell r="N19">
            <v>360000</v>
          </cell>
          <cell r="O19">
            <v>330000</v>
          </cell>
          <cell r="P19">
            <v>270000</v>
          </cell>
          <cell r="Q19">
            <v>210000</v>
          </cell>
          <cell r="R19">
            <v>190000</v>
          </cell>
          <cell r="S19">
            <v>250000</v>
          </cell>
        </row>
        <row r="20">
          <cell r="H20">
            <v>180000</v>
          </cell>
          <cell r="I20">
            <v>202000</v>
          </cell>
          <cell r="J20">
            <v>225000</v>
          </cell>
          <cell r="K20">
            <v>367000</v>
          </cell>
          <cell r="L20">
            <v>408000</v>
          </cell>
          <cell r="M20">
            <v>402000</v>
          </cell>
          <cell r="N20">
            <v>295000</v>
          </cell>
          <cell r="O20">
            <v>130000</v>
          </cell>
          <cell r="P20">
            <v>153000</v>
          </cell>
          <cell r="Q20">
            <v>158000</v>
          </cell>
          <cell r="R20">
            <v>131000</v>
          </cell>
          <cell r="S20">
            <v>142000</v>
          </cell>
        </row>
      </sheetData>
      <sheetData sheetId="12">
        <row r="9">
          <cell r="H9">
            <v>8450000</v>
          </cell>
          <cell r="I9">
            <v>12270000</v>
          </cell>
          <cell r="J9">
            <v>11650000</v>
          </cell>
          <cell r="K9">
            <v>11450000</v>
          </cell>
          <cell r="L9">
            <v>8260000</v>
          </cell>
          <cell r="M9">
            <v>8820000</v>
          </cell>
          <cell r="N9">
            <v>9000000</v>
          </cell>
          <cell r="O9">
            <v>7060000</v>
          </cell>
          <cell r="P9">
            <v>4750000</v>
          </cell>
          <cell r="Q9">
            <v>2570000</v>
          </cell>
          <cell r="R9">
            <v>2480000</v>
          </cell>
          <cell r="S9">
            <v>4040000</v>
          </cell>
        </row>
        <row r="17">
          <cell r="H17">
            <v>740000</v>
          </cell>
          <cell r="I17">
            <v>780000</v>
          </cell>
          <cell r="J17">
            <v>740000</v>
          </cell>
          <cell r="K17">
            <v>900000</v>
          </cell>
          <cell r="L17">
            <v>920000</v>
          </cell>
          <cell r="M17">
            <v>930000</v>
          </cell>
          <cell r="N17">
            <v>840000</v>
          </cell>
          <cell r="O17">
            <v>720000</v>
          </cell>
          <cell r="P17">
            <v>600000</v>
          </cell>
          <cell r="Q17">
            <v>460000</v>
          </cell>
          <cell r="R17">
            <v>420000</v>
          </cell>
          <cell r="S17">
            <v>550000</v>
          </cell>
        </row>
        <row r="18">
          <cell r="H18">
            <v>500000</v>
          </cell>
          <cell r="I18">
            <v>500000</v>
          </cell>
          <cell r="J18">
            <v>500000</v>
          </cell>
          <cell r="K18">
            <v>600000</v>
          </cell>
          <cell r="L18">
            <v>610000</v>
          </cell>
          <cell r="M18">
            <v>620000</v>
          </cell>
          <cell r="N18">
            <v>530000</v>
          </cell>
          <cell r="O18">
            <v>480000</v>
          </cell>
          <cell r="P18">
            <v>400000</v>
          </cell>
          <cell r="Q18">
            <v>310000</v>
          </cell>
          <cell r="R18">
            <v>280000</v>
          </cell>
          <cell r="S18">
            <v>370000</v>
          </cell>
        </row>
        <row r="19">
          <cell r="H19">
            <v>340000</v>
          </cell>
          <cell r="I19">
            <v>350000</v>
          </cell>
          <cell r="J19">
            <v>340000</v>
          </cell>
          <cell r="K19">
            <v>410000</v>
          </cell>
          <cell r="L19">
            <v>420000</v>
          </cell>
          <cell r="M19">
            <v>430000</v>
          </cell>
          <cell r="N19">
            <v>360000</v>
          </cell>
          <cell r="O19">
            <v>330000</v>
          </cell>
          <cell r="P19">
            <v>270000</v>
          </cell>
          <cell r="Q19">
            <v>210000</v>
          </cell>
          <cell r="R19">
            <v>190000</v>
          </cell>
          <cell r="S19">
            <v>250000</v>
          </cell>
        </row>
        <row r="20">
          <cell r="H20">
            <v>180000</v>
          </cell>
          <cell r="I20">
            <v>202000</v>
          </cell>
          <cell r="J20">
            <v>225000</v>
          </cell>
          <cell r="K20">
            <v>367000</v>
          </cell>
          <cell r="L20">
            <v>408000</v>
          </cell>
          <cell r="M20">
            <v>402000</v>
          </cell>
          <cell r="N20">
            <v>295000</v>
          </cell>
          <cell r="O20">
            <v>160000</v>
          </cell>
          <cell r="P20">
            <v>153000</v>
          </cell>
          <cell r="Q20">
            <v>158000</v>
          </cell>
          <cell r="R20">
            <v>131000</v>
          </cell>
          <cell r="S20">
            <v>142000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9"/>
  <sheetViews>
    <sheetView tabSelected="1" zoomScale="55" zoomScaleNormal="55" workbookViewId="0">
      <selection activeCell="D6" sqref="D6"/>
    </sheetView>
  </sheetViews>
  <sheetFormatPr defaultColWidth="9" defaultRowHeight="27.75" customHeight="1" x14ac:dyDescent="0.55000000000000004"/>
  <cols>
    <col min="1" max="1" width="4.08203125" style="3" customWidth="1"/>
    <col min="2" max="2" width="13.08203125" style="3" customWidth="1"/>
    <col min="3" max="15" width="12.83203125" style="3" customWidth="1"/>
    <col min="16" max="16" width="9" style="3"/>
    <col min="17" max="17" width="8.83203125" style="3" customWidth="1"/>
    <col min="18" max="16384" width="9" style="3"/>
  </cols>
  <sheetData>
    <row r="1" spans="2:17" ht="27.75" customHeight="1" x14ac:dyDescent="0.55000000000000004">
      <c r="B1" s="1" t="s">
        <v>16</v>
      </c>
      <c r="C1" s="2" t="s">
        <v>11</v>
      </c>
    </row>
    <row r="3" spans="2:17" ht="27.75" customHeight="1" thickBot="1" x14ac:dyDescent="0.6">
      <c r="B3" s="6" t="s">
        <v>18</v>
      </c>
      <c r="N3" s="17" t="s">
        <v>17</v>
      </c>
      <c r="O3" s="17"/>
    </row>
    <row r="4" spans="2:17" ht="27.75" customHeight="1" x14ac:dyDescent="0.55000000000000004">
      <c r="B4" s="7" t="s">
        <v>10</v>
      </c>
      <c r="C4" s="8" t="s">
        <v>12</v>
      </c>
      <c r="D4" s="8" t="s">
        <v>13</v>
      </c>
      <c r="E4" s="8" t="s">
        <v>0</v>
      </c>
      <c r="F4" s="8" t="s">
        <v>1</v>
      </c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10" t="s">
        <v>9</v>
      </c>
      <c r="O4" s="11" t="s">
        <v>14</v>
      </c>
    </row>
    <row r="5" spans="2:17" ht="27.75" customHeight="1" x14ac:dyDescent="0.55000000000000004">
      <c r="B5" s="9" t="s">
        <v>20</v>
      </c>
      <c r="C5" s="4">
        <f>'[1]予定供給電力量（R9） '!H$9/1000</f>
        <v>8450</v>
      </c>
      <c r="D5" s="4">
        <f>'[1]予定供給電力量（R9） '!I$9/1000</f>
        <v>12270</v>
      </c>
      <c r="E5" s="4">
        <f>'[1]予定供給電力量（R9） '!J$9/1000</f>
        <v>11650</v>
      </c>
      <c r="F5" s="4">
        <f>'[1]予定供給電力量（R9） '!K$9/1000</f>
        <v>11450</v>
      </c>
      <c r="G5" s="4">
        <f>'[1]予定供給電力量（R9） '!L$9/1000</f>
        <v>8260</v>
      </c>
      <c r="H5" s="4">
        <f>'[1]予定供給電力量（R9） '!M$9/1000</f>
        <v>8820</v>
      </c>
      <c r="I5" s="4">
        <f>'[1]予定供給電力量（R9） '!N$9/1000</f>
        <v>9000</v>
      </c>
      <c r="J5" s="4">
        <f>'[1]予定供給電力量（R9） '!O$9/1000</f>
        <v>7060</v>
      </c>
      <c r="K5" s="4">
        <f>'[1]予定供給電力量（R9） '!P$9/1000</f>
        <v>4750</v>
      </c>
      <c r="L5" s="4">
        <f>'[1]予定供給電力量（R9） '!Q$9/1000</f>
        <v>2570</v>
      </c>
      <c r="M5" s="4">
        <f>'[1]予定供給電力量（R9） '!R$9/1000</f>
        <v>2480</v>
      </c>
      <c r="N5" s="4">
        <f>'[1]予定供給電力量（R9） '!S$9/1000</f>
        <v>4040</v>
      </c>
      <c r="O5" s="12">
        <f>SUM(C5:N5)</f>
        <v>90800</v>
      </c>
      <c r="Q5" s="5"/>
    </row>
    <row r="6" spans="2:17" ht="27.75" customHeight="1" x14ac:dyDescent="0.55000000000000004">
      <c r="B6" s="9" t="s">
        <v>21</v>
      </c>
      <c r="C6" s="4">
        <f>'[1]予定供給電力量（R9） '!H17/1000</f>
        <v>740</v>
      </c>
      <c r="D6" s="4">
        <f>'[1]予定供給電力量（R9） '!I17/1000</f>
        <v>780</v>
      </c>
      <c r="E6" s="4">
        <f>'[1]予定供給電力量（R9） '!J17/1000</f>
        <v>740</v>
      </c>
      <c r="F6" s="4">
        <f>'[1]予定供給電力量（R9） '!K17/1000</f>
        <v>900</v>
      </c>
      <c r="G6" s="4">
        <f>'[1]予定供給電力量（R9） '!L17/1000</f>
        <v>920</v>
      </c>
      <c r="H6" s="4">
        <f>'[1]予定供給電力量（R9） '!M17/1000</f>
        <v>930</v>
      </c>
      <c r="I6" s="4">
        <f>'[1]予定供給電力量（R9） '!N17/1000</f>
        <v>840</v>
      </c>
      <c r="J6" s="4">
        <f>'[1]予定供給電力量（R9） '!O17/1000</f>
        <v>720</v>
      </c>
      <c r="K6" s="4">
        <f>'[1]予定供給電力量（R9） '!P17/1000</f>
        <v>600</v>
      </c>
      <c r="L6" s="4">
        <f>'[1]予定供給電力量（R9） '!Q17/1000</f>
        <v>460</v>
      </c>
      <c r="M6" s="4">
        <f>'[1]予定供給電力量（R9） '!R17/1000</f>
        <v>420</v>
      </c>
      <c r="N6" s="4">
        <f>'[1]予定供給電力量（R9） '!S17/1000</f>
        <v>550</v>
      </c>
      <c r="O6" s="12">
        <f t="shared" ref="O6:O9" si="0">SUM(C6:N6)</f>
        <v>8600</v>
      </c>
      <c r="Q6" s="5"/>
    </row>
    <row r="7" spans="2:17" ht="27.75" customHeight="1" x14ac:dyDescent="0.55000000000000004">
      <c r="B7" s="9" t="s">
        <v>22</v>
      </c>
      <c r="C7" s="4">
        <f>'[1]予定供給電力量（R9） '!H18/1000</f>
        <v>500</v>
      </c>
      <c r="D7" s="4">
        <f>'[1]予定供給電力量（R9） '!I18/1000</f>
        <v>500</v>
      </c>
      <c r="E7" s="4">
        <f>'[1]予定供給電力量（R9） '!J18/1000</f>
        <v>500</v>
      </c>
      <c r="F7" s="4">
        <f>'[1]予定供給電力量（R9） '!K18/1000</f>
        <v>600</v>
      </c>
      <c r="G7" s="4">
        <f>'[1]予定供給電力量（R9） '!L18/1000</f>
        <v>610</v>
      </c>
      <c r="H7" s="4">
        <f>'[1]予定供給電力量（R9） '!M18/1000</f>
        <v>620</v>
      </c>
      <c r="I7" s="4">
        <f>'[1]予定供給電力量（R9） '!N18/1000</f>
        <v>530</v>
      </c>
      <c r="J7" s="4">
        <f>'[1]予定供給電力量（R9） '!O18/1000</f>
        <v>480</v>
      </c>
      <c r="K7" s="4">
        <f>'[1]予定供給電力量（R9） '!P18/1000</f>
        <v>400</v>
      </c>
      <c r="L7" s="4">
        <f>'[1]予定供給電力量（R9） '!Q18/1000</f>
        <v>310</v>
      </c>
      <c r="M7" s="4">
        <f>'[1]予定供給電力量（R9） '!R18/1000</f>
        <v>280</v>
      </c>
      <c r="N7" s="4">
        <f>'[1]予定供給電力量（R9） '!S18/1000</f>
        <v>370</v>
      </c>
      <c r="O7" s="12">
        <f t="shared" si="0"/>
        <v>5700</v>
      </c>
      <c r="Q7" s="5"/>
    </row>
    <row r="8" spans="2:17" ht="27.75" customHeight="1" x14ac:dyDescent="0.55000000000000004">
      <c r="B8" s="9" t="s">
        <v>23</v>
      </c>
      <c r="C8" s="4">
        <f>'[1]予定供給電力量（R9） '!H19/1000</f>
        <v>340</v>
      </c>
      <c r="D8" s="4">
        <f>'[1]予定供給電力量（R9） '!I19/1000</f>
        <v>350</v>
      </c>
      <c r="E8" s="4">
        <f>'[1]予定供給電力量（R9） '!J19/1000</f>
        <v>340</v>
      </c>
      <c r="F8" s="4">
        <f>'[1]予定供給電力量（R9） '!K19/1000</f>
        <v>410</v>
      </c>
      <c r="G8" s="4">
        <f>'[1]予定供給電力量（R9） '!L19/1000</f>
        <v>420</v>
      </c>
      <c r="H8" s="4">
        <f>'[1]予定供給電力量（R9） '!M19/1000</f>
        <v>430</v>
      </c>
      <c r="I8" s="4">
        <f>'[1]予定供給電力量（R9） '!N19/1000</f>
        <v>360</v>
      </c>
      <c r="J8" s="4">
        <f>'[1]予定供給電力量（R9） '!O19/1000</f>
        <v>330</v>
      </c>
      <c r="K8" s="4">
        <f>'[1]予定供給電力量（R9） '!P19/1000</f>
        <v>270</v>
      </c>
      <c r="L8" s="4">
        <f>'[1]予定供給電力量（R9） '!Q19/1000</f>
        <v>210</v>
      </c>
      <c r="M8" s="4">
        <f>'[1]予定供給電力量（R9） '!R19/1000</f>
        <v>190</v>
      </c>
      <c r="N8" s="4">
        <f>'[1]予定供給電力量（R9） '!S19/1000</f>
        <v>250</v>
      </c>
      <c r="O8" s="12">
        <f t="shared" si="0"/>
        <v>3900</v>
      </c>
      <c r="Q8" s="5"/>
    </row>
    <row r="9" spans="2:17" ht="27.75" customHeight="1" thickBot="1" x14ac:dyDescent="0.6">
      <c r="B9" s="9" t="s">
        <v>24</v>
      </c>
      <c r="C9" s="4">
        <f>'[1]予定供給電力量（R9） '!H20/1000</f>
        <v>180</v>
      </c>
      <c r="D9" s="4">
        <f>'[1]予定供給電力量（R9） '!I20/1000</f>
        <v>202</v>
      </c>
      <c r="E9" s="4">
        <f>'[1]予定供給電力量（R9） '!J20/1000</f>
        <v>225</v>
      </c>
      <c r="F9" s="4">
        <f>'[1]予定供給電力量（R9） '!K20/1000</f>
        <v>367</v>
      </c>
      <c r="G9" s="4">
        <f>'[1]予定供給電力量（R9） '!L20/1000</f>
        <v>408</v>
      </c>
      <c r="H9" s="4">
        <f>'[1]予定供給電力量（R9） '!M20/1000</f>
        <v>402</v>
      </c>
      <c r="I9" s="4">
        <f>'[1]予定供給電力量（R9） '!N20/1000</f>
        <v>295</v>
      </c>
      <c r="J9" s="4">
        <f>'[1]予定供給電力量（R9） '!O20/1000</f>
        <v>160</v>
      </c>
      <c r="K9" s="4">
        <f>'[1]予定供給電力量（R9） '!P20/1000</f>
        <v>153</v>
      </c>
      <c r="L9" s="4">
        <f>'[1]予定供給電力量（R9） '!Q20/1000</f>
        <v>158</v>
      </c>
      <c r="M9" s="4">
        <f>'[1]予定供給電力量（R9） '!R20/1000</f>
        <v>131</v>
      </c>
      <c r="N9" s="4">
        <f>'[1]予定供給電力量（R9） '!S20/1000</f>
        <v>142</v>
      </c>
      <c r="O9" s="12">
        <f t="shared" si="0"/>
        <v>2823</v>
      </c>
      <c r="Q9" s="5"/>
    </row>
    <row r="10" spans="2:17" ht="27.75" customHeight="1" thickTop="1" thickBot="1" x14ac:dyDescent="0.6">
      <c r="B10" s="13" t="s">
        <v>15</v>
      </c>
      <c r="C10" s="14">
        <f t="shared" ref="C10:O10" si="1">SUM(C5:C9)</f>
        <v>10210</v>
      </c>
      <c r="D10" s="14">
        <f t="shared" si="1"/>
        <v>14102</v>
      </c>
      <c r="E10" s="14">
        <f t="shared" si="1"/>
        <v>13455</v>
      </c>
      <c r="F10" s="14">
        <f t="shared" si="1"/>
        <v>13727</v>
      </c>
      <c r="G10" s="14">
        <f t="shared" si="1"/>
        <v>10618</v>
      </c>
      <c r="H10" s="14">
        <f t="shared" si="1"/>
        <v>11202</v>
      </c>
      <c r="I10" s="14">
        <f t="shared" si="1"/>
        <v>11025</v>
      </c>
      <c r="J10" s="14">
        <f t="shared" si="1"/>
        <v>8750</v>
      </c>
      <c r="K10" s="14">
        <f t="shared" si="1"/>
        <v>6173</v>
      </c>
      <c r="L10" s="14">
        <f t="shared" si="1"/>
        <v>3708</v>
      </c>
      <c r="M10" s="14">
        <f t="shared" si="1"/>
        <v>3501</v>
      </c>
      <c r="N10" s="15">
        <f t="shared" si="1"/>
        <v>5352</v>
      </c>
      <c r="O10" s="16">
        <f t="shared" si="1"/>
        <v>111823</v>
      </c>
      <c r="Q10" s="5"/>
    </row>
    <row r="12" spans="2:17" ht="27.75" customHeight="1" thickBot="1" x14ac:dyDescent="0.6">
      <c r="B12" s="6" t="s">
        <v>19</v>
      </c>
      <c r="N12" s="17" t="s">
        <v>17</v>
      </c>
      <c r="O12" s="17"/>
    </row>
    <row r="13" spans="2:17" ht="27.75" customHeight="1" x14ac:dyDescent="0.55000000000000004">
      <c r="B13" s="7" t="s">
        <v>10</v>
      </c>
      <c r="C13" s="8" t="s">
        <v>12</v>
      </c>
      <c r="D13" s="8" t="s">
        <v>13</v>
      </c>
      <c r="E13" s="8" t="s">
        <v>0</v>
      </c>
      <c r="F13" s="8" t="s">
        <v>1</v>
      </c>
      <c r="G13" s="8" t="s">
        <v>2</v>
      </c>
      <c r="H13" s="8" t="s">
        <v>3</v>
      </c>
      <c r="I13" s="8" t="s">
        <v>4</v>
      </c>
      <c r="J13" s="8" t="s">
        <v>5</v>
      </c>
      <c r="K13" s="8" t="s">
        <v>6</v>
      </c>
      <c r="L13" s="8" t="s">
        <v>7</v>
      </c>
      <c r="M13" s="8" t="s">
        <v>8</v>
      </c>
      <c r="N13" s="10" t="s">
        <v>9</v>
      </c>
      <c r="O13" s="11" t="s">
        <v>14</v>
      </c>
    </row>
    <row r="14" spans="2:17" ht="27.75" customHeight="1" x14ac:dyDescent="0.55000000000000004">
      <c r="B14" s="9" t="s">
        <v>20</v>
      </c>
      <c r="C14" s="4">
        <f>'[1]予定供給電力量（R10）'!H$9/1000</f>
        <v>8450</v>
      </c>
      <c r="D14" s="4">
        <f>'[1]予定供給電力量（R10）'!I$9/1000</f>
        <v>12270</v>
      </c>
      <c r="E14" s="4">
        <f>'[1]予定供給電力量（R10）'!J$9/1000</f>
        <v>11650</v>
      </c>
      <c r="F14" s="4">
        <f>'[1]予定供給電力量（R10）'!K$9/1000</f>
        <v>11450</v>
      </c>
      <c r="G14" s="4">
        <f>'[1]予定供給電力量（R10）'!L$9/1000</f>
        <v>8260</v>
      </c>
      <c r="H14" s="4">
        <f>'[1]予定供給電力量（R10）'!M$9/1000</f>
        <v>8820</v>
      </c>
      <c r="I14" s="4">
        <f>'[1]予定供給電力量（R10）'!N$9/1000</f>
        <v>9000</v>
      </c>
      <c r="J14" s="4">
        <f>'[1]予定供給電力量（R10）'!O$9/1000</f>
        <v>0</v>
      </c>
      <c r="K14" s="4">
        <f>'[1]予定供給電力量（R10）'!P$9/1000</f>
        <v>0</v>
      </c>
      <c r="L14" s="4">
        <f>'[1]予定供給電力量（R10）'!Q$9/1000</f>
        <v>0</v>
      </c>
      <c r="M14" s="4">
        <f>'[1]予定供給電力量（R10）'!R$9/1000</f>
        <v>1800</v>
      </c>
      <c r="N14" s="4">
        <f>'[1]予定供給電力量（R10）'!S$9/1000</f>
        <v>4040</v>
      </c>
      <c r="O14" s="12">
        <f>SUM(C14:N14)</f>
        <v>75740</v>
      </c>
      <c r="Q14" s="5"/>
    </row>
    <row r="15" spans="2:17" ht="27.75" customHeight="1" x14ac:dyDescent="0.55000000000000004">
      <c r="B15" s="9" t="s">
        <v>21</v>
      </c>
      <c r="C15" s="4">
        <f>'[1]予定供給電力量（R10）'!H17/1000</f>
        <v>0</v>
      </c>
      <c r="D15" s="4">
        <f>'[1]予定供給電力量（R10）'!I17/1000</f>
        <v>0</v>
      </c>
      <c r="E15" s="4">
        <f>'[1]予定供給電力量（R10）'!J17/1000</f>
        <v>0</v>
      </c>
      <c r="F15" s="4">
        <f>'[1]予定供給電力量（R10）'!K17/1000</f>
        <v>0</v>
      </c>
      <c r="G15" s="4">
        <f>'[1]予定供給電力量（R10）'!L17/1000</f>
        <v>0</v>
      </c>
      <c r="H15" s="4">
        <f>'[1]予定供給電力量（R10）'!M17/1000</f>
        <v>0</v>
      </c>
      <c r="I15" s="4">
        <f>'[1]予定供給電力量（R10）'!N17/1000</f>
        <v>0</v>
      </c>
      <c r="J15" s="4">
        <f>'[1]予定供給電力量（R10）'!O17/1000</f>
        <v>720</v>
      </c>
      <c r="K15" s="4">
        <f>'[1]予定供給電力量（R10）'!P17/1000</f>
        <v>600</v>
      </c>
      <c r="L15" s="4">
        <f>'[1]予定供給電力量（R10）'!Q17/1000</f>
        <v>460</v>
      </c>
      <c r="M15" s="4">
        <f>'[1]予定供給電力量（R10）'!R17/1000</f>
        <v>420</v>
      </c>
      <c r="N15" s="4">
        <f>'[1]予定供給電力量（R10）'!S17/1000</f>
        <v>550</v>
      </c>
      <c r="O15" s="12">
        <f t="shared" ref="O15:O18" si="2">SUM(C15:N15)</f>
        <v>2750</v>
      </c>
      <c r="Q15" s="5"/>
    </row>
    <row r="16" spans="2:17" ht="27.75" customHeight="1" x14ac:dyDescent="0.55000000000000004">
      <c r="B16" s="9" t="s">
        <v>22</v>
      </c>
      <c r="C16" s="4">
        <f>'[1]予定供給電力量（R10）'!H18/1000</f>
        <v>500</v>
      </c>
      <c r="D16" s="4">
        <f>'[1]予定供給電力量（R10）'!I18/1000</f>
        <v>0</v>
      </c>
      <c r="E16" s="4">
        <f>'[1]予定供給電力量（R10）'!J18/1000</f>
        <v>0</v>
      </c>
      <c r="F16" s="4">
        <f>'[1]予定供給電力量（R10）'!K18/1000</f>
        <v>330</v>
      </c>
      <c r="G16" s="4">
        <f>'[1]予定供給電力量（R10）'!L18/1000</f>
        <v>590</v>
      </c>
      <c r="H16" s="4">
        <f>'[1]予定供給電力量（R10）'!M18/1000</f>
        <v>620</v>
      </c>
      <c r="I16" s="4">
        <f>'[1]予定供給電力量（R10）'!N18/1000</f>
        <v>530</v>
      </c>
      <c r="J16" s="4">
        <f>'[1]予定供給電力量（R10）'!O18/1000</f>
        <v>480</v>
      </c>
      <c r="K16" s="4">
        <f>'[1]予定供給電力量（R10）'!P18/1000</f>
        <v>400</v>
      </c>
      <c r="L16" s="4">
        <f>'[1]予定供給電力量（R10）'!Q18/1000</f>
        <v>310</v>
      </c>
      <c r="M16" s="4">
        <f>'[1]予定供給電力量（R10）'!R18/1000</f>
        <v>280</v>
      </c>
      <c r="N16" s="4">
        <f>'[1]予定供給電力量（R10）'!S18/1000</f>
        <v>370</v>
      </c>
      <c r="O16" s="12">
        <f t="shared" si="2"/>
        <v>4410</v>
      </c>
      <c r="Q16" s="5"/>
    </row>
    <row r="17" spans="2:17" ht="27.75" customHeight="1" x14ac:dyDescent="0.55000000000000004">
      <c r="B17" s="9" t="s">
        <v>23</v>
      </c>
      <c r="C17" s="4">
        <f>'[1]予定供給電力量（R10）'!H19/1000</f>
        <v>340</v>
      </c>
      <c r="D17" s="4">
        <f>'[1]予定供給電力量（R10）'!I19/1000</f>
        <v>0</v>
      </c>
      <c r="E17" s="4">
        <f>'[1]予定供給電力量（R10）'!J19/1000</f>
        <v>0</v>
      </c>
      <c r="F17" s="4">
        <f>'[1]予定供給電力量（R10）'!K19/1000</f>
        <v>220</v>
      </c>
      <c r="G17" s="4">
        <f>'[1]予定供給電力量（R10）'!L19/1000</f>
        <v>410</v>
      </c>
      <c r="H17" s="4">
        <f>'[1]予定供給電力量（R10）'!M19/1000</f>
        <v>430</v>
      </c>
      <c r="I17" s="4">
        <f>'[1]予定供給電力量（R10）'!N19/1000</f>
        <v>360</v>
      </c>
      <c r="J17" s="4">
        <f>'[1]予定供給電力量（R10）'!O19/1000</f>
        <v>330</v>
      </c>
      <c r="K17" s="4">
        <f>'[1]予定供給電力量（R10）'!P19/1000</f>
        <v>270</v>
      </c>
      <c r="L17" s="4">
        <f>'[1]予定供給電力量（R10）'!Q19/1000</f>
        <v>210</v>
      </c>
      <c r="M17" s="4">
        <f>'[1]予定供給電力量（R10）'!R19/1000</f>
        <v>190</v>
      </c>
      <c r="N17" s="4">
        <f>'[1]予定供給電力量（R10）'!S19/1000</f>
        <v>250</v>
      </c>
      <c r="O17" s="12">
        <f t="shared" si="2"/>
        <v>3010</v>
      </c>
      <c r="Q17" s="5"/>
    </row>
    <row r="18" spans="2:17" ht="27.75" customHeight="1" thickBot="1" x14ac:dyDescent="0.6">
      <c r="B18" s="9" t="s">
        <v>24</v>
      </c>
      <c r="C18" s="4">
        <f>'[1]予定供給電力量（R10）'!H20/1000</f>
        <v>180</v>
      </c>
      <c r="D18" s="4">
        <f>'[1]予定供給電力量（R10）'!I20/1000</f>
        <v>202</v>
      </c>
      <c r="E18" s="4">
        <f>'[1]予定供給電力量（R10）'!J20/1000</f>
        <v>225</v>
      </c>
      <c r="F18" s="4">
        <f>'[1]予定供給電力量（R10）'!K20/1000</f>
        <v>367</v>
      </c>
      <c r="G18" s="4">
        <f>'[1]予定供給電力量（R10）'!L20/1000</f>
        <v>408</v>
      </c>
      <c r="H18" s="4">
        <f>'[1]予定供給電力量（R10）'!M20/1000</f>
        <v>402</v>
      </c>
      <c r="I18" s="4">
        <f>'[1]予定供給電力量（R10）'!N20/1000</f>
        <v>295</v>
      </c>
      <c r="J18" s="4">
        <f>'[1]予定供給電力量（R10）'!O20/1000</f>
        <v>130</v>
      </c>
      <c r="K18" s="4">
        <f>'[1]予定供給電力量（R10）'!P20/1000</f>
        <v>153</v>
      </c>
      <c r="L18" s="4">
        <f>'[1]予定供給電力量（R10）'!Q20/1000</f>
        <v>158</v>
      </c>
      <c r="M18" s="4">
        <f>'[1]予定供給電力量（R10）'!R20/1000</f>
        <v>131</v>
      </c>
      <c r="N18" s="4">
        <f>'[1]予定供給電力量（R10）'!S20/1000</f>
        <v>142</v>
      </c>
      <c r="O18" s="12">
        <f t="shared" si="2"/>
        <v>2793</v>
      </c>
      <c r="Q18" s="5"/>
    </row>
    <row r="19" spans="2:17" ht="27.75" customHeight="1" thickTop="1" thickBot="1" x14ac:dyDescent="0.6">
      <c r="B19" s="13" t="s">
        <v>15</v>
      </c>
      <c r="C19" s="14">
        <f t="shared" ref="C19:O19" si="3">SUM(C14:C18)</f>
        <v>9470</v>
      </c>
      <c r="D19" s="14">
        <f t="shared" si="3"/>
        <v>12472</v>
      </c>
      <c r="E19" s="14">
        <f t="shared" si="3"/>
        <v>11875</v>
      </c>
      <c r="F19" s="14">
        <f t="shared" si="3"/>
        <v>12367</v>
      </c>
      <c r="G19" s="14">
        <f t="shared" si="3"/>
        <v>9668</v>
      </c>
      <c r="H19" s="14">
        <f t="shared" si="3"/>
        <v>10272</v>
      </c>
      <c r="I19" s="14">
        <f t="shared" si="3"/>
        <v>10185</v>
      </c>
      <c r="J19" s="14">
        <f t="shared" si="3"/>
        <v>1660</v>
      </c>
      <c r="K19" s="14">
        <f t="shared" si="3"/>
        <v>1423</v>
      </c>
      <c r="L19" s="14">
        <f t="shared" si="3"/>
        <v>1138</v>
      </c>
      <c r="M19" s="14">
        <f t="shared" si="3"/>
        <v>2821</v>
      </c>
      <c r="N19" s="15">
        <f t="shared" si="3"/>
        <v>5352</v>
      </c>
      <c r="O19" s="16">
        <f t="shared" si="3"/>
        <v>88703</v>
      </c>
      <c r="Q19" s="5"/>
    </row>
  </sheetData>
  <mergeCells count="2">
    <mergeCell ref="N3:O3"/>
    <mergeCell ref="N12:O12"/>
  </mergeCells>
  <phoneticPr fontId="2"/>
  <pageMargins left="0.62992125984251968" right="0.43307086614173229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2026-08-06T02:59:21Z</cp:lastPrinted>
  <dcterms:created xsi:type="dcterms:W3CDTF">2023-06-20T07:10:03Z</dcterms:created>
  <dcterms:modified xsi:type="dcterms:W3CDTF">2026-08-06T02:59:26Z</dcterms:modified>
</cp:coreProperties>
</file>