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F006A912-3065-4CF7-9C0F-0ABC162977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I42" i="1" l="1"/>
  <c r="B17" i="1"/>
  <c r="B19" i="1"/>
  <c r="AI22" i="1" l="1"/>
  <c r="B7" i="1" l="1"/>
  <c r="B16" i="1"/>
  <c r="B15" i="1"/>
  <c r="B14" i="1"/>
  <c r="B13" i="1"/>
  <c r="B12" i="1"/>
  <c r="B10" i="1"/>
  <c r="B9" i="1"/>
  <c r="B8" i="1"/>
  <c r="B6" i="1"/>
  <c r="B34" i="1" l="1"/>
  <c r="AI46" i="1" l="1"/>
  <c r="AI45" i="1"/>
  <c r="AI44" i="1"/>
  <c r="AI43" i="1"/>
  <c r="AI40" i="1"/>
  <c r="AI39" i="1"/>
  <c r="AI38" i="1"/>
  <c r="AI37" i="1"/>
  <c r="AI36" i="1"/>
  <c r="AI35" i="1"/>
  <c r="AI34" i="1"/>
  <c r="AI31" i="1"/>
  <c r="AI30" i="1"/>
  <c r="AI29" i="1"/>
  <c r="AI28" i="1"/>
  <c r="AI27" i="1"/>
  <c r="AI25" i="1"/>
  <c r="AI24" i="1"/>
  <c r="AI23" i="1"/>
  <c r="AI21" i="1"/>
  <c r="AI19" i="1"/>
  <c r="AI16" i="1"/>
  <c r="AI15" i="1"/>
  <c r="AI14" i="1"/>
  <c r="AI13" i="1"/>
  <c r="AI12" i="1"/>
  <c r="AI11" i="1"/>
  <c r="AI10" i="1"/>
  <c r="AI9" i="1"/>
  <c r="AI8" i="1"/>
  <c r="AI6" i="1"/>
  <c r="AI7" i="1" l="1"/>
  <c r="AI4" i="1"/>
</calcChain>
</file>

<file path=xl/sharedStrings.xml><?xml version="1.0" encoding="utf-8"?>
<sst xmlns="http://schemas.openxmlformats.org/spreadsheetml/2006/main" count="94" uniqueCount="39">
  <si>
    <t>第２６表　選択死因別死亡数・割合，性・年齢（１０歳階級）別</t>
  </si>
  <si>
    <t>性・年齢</t>
  </si>
  <si>
    <t>死亡総数</t>
  </si>
  <si>
    <t>選択死因別死亡数</t>
  </si>
  <si>
    <t>結核</t>
  </si>
  <si>
    <t>悪性新生物</t>
  </si>
  <si>
    <t>糖尿病</t>
  </si>
  <si>
    <t>高血圧性疾患</t>
  </si>
  <si>
    <t>心疾患（高血圧性を除く）</t>
  </si>
  <si>
    <t>脳血管疾患</t>
  </si>
  <si>
    <t>大動脈瘤
及び解離</t>
  </si>
  <si>
    <t>肺炎</t>
  </si>
  <si>
    <t>慢性閉塞
性肺疾患</t>
  </si>
  <si>
    <t>喘息</t>
  </si>
  <si>
    <t>肝疾患</t>
  </si>
  <si>
    <t>腎不全</t>
  </si>
  <si>
    <t>老衰</t>
  </si>
  <si>
    <t>不慮の事故</t>
  </si>
  <si>
    <t>自殺</t>
  </si>
  <si>
    <t>その他　　　　　　　　　　　　（選択死因以外の死因）</t>
  </si>
  <si>
    <t>実数</t>
  </si>
  <si>
    <t>割合（％）</t>
  </si>
  <si>
    <t>総数</t>
  </si>
  <si>
    <t>１歳未満</t>
  </si>
  <si>
    <t>１　～　９</t>
  </si>
  <si>
    <t>１０～１９</t>
  </si>
  <si>
    <t>２０～２９</t>
  </si>
  <si>
    <t>３０～３９</t>
  </si>
  <si>
    <t>４０～４９</t>
  </si>
  <si>
    <t>５０～５９</t>
  </si>
  <si>
    <t>６０～６９</t>
  </si>
  <si>
    <t>７０～７９</t>
  </si>
  <si>
    <t>８０歳以上</t>
  </si>
  <si>
    <t>不詳</t>
  </si>
  <si>
    <t>-</t>
  </si>
  <si>
    <t>男　計</t>
  </si>
  <si>
    <t>女　計</t>
  </si>
  <si>
    <t>資料：人口動態統計</t>
  </si>
  <si>
    <t>－山梨県－　令和5年</t>
    <rPh sb="6" eb="8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</si>
</sst>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 "/>
    <numFmt numFmtId="177" formatCode="0.0_ "/>
    <numFmt numFmtId="178" formatCode="0_ "/>
    <numFmt numFmtId="179" formatCode="_ * #,##0_ ;_ * \-#,##0_ ;_ * \-_ ;_ @_ "/>
    <numFmt numFmtId="180" formatCode="_ * #,##0.0_ ;_ * \-#,##0.0_ ;_ * \-?_ ;_ @_ "/>
    <numFmt numFmtId="181" formatCode="#,##0_);[Red]\(#,##0\)"/>
    <numFmt numFmtId="182" formatCode="#,##0.000;[Red]\-#,##0.000"/>
    <numFmt numFmtId="183" formatCode="_ * #,##0.000_ ;_ * \-#,##0.000_ ;_ * \-_ ;_ @_ "/>
    <numFmt numFmtId="184" formatCode="_ * #,##0.0000_ ;_ * \-#,##0.0000_ ;_ * \-_ ;_ @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>
      <alignment vertical="center"/>
    </xf>
    <xf numFmtId="40" fontId="6" fillId="0" borderId="0" applyBorder="0" applyProtection="0">
      <alignment vertical="center"/>
    </xf>
    <xf numFmtId="0" fontId="1" fillId="0" borderId="0"/>
    <xf numFmtId="176" fontId="2" fillId="0" borderId="0">
      <alignment vertical="center" wrapText="1"/>
    </xf>
  </cellStyleXfs>
  <cellXfs count="45">
    <xf numFmtId="0" fontId="0" fillId="0" borderId="0" xfId="0">
      <alignment vertical="center"/>
    </xf>
    <xf numFmtId="38" fontId="3" fillId="0" borderId="0" xfId="1" applyNumberFormat="1" applyFont="1" applyFill="1" applyBorder="1" applyAlignment="1" applyProtection="1">
      <alignment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/>
    <xf numFmtId="177" fontId="2" fillId="0" borderId="0" xfId="2" applyNumberFormat="1" applyFont="1" applyFill="1"/>
    <xf numFmtId="38" fontId="4" fillId="0" borderId="0" xfId="1" quotePrefix="1" applyNumberFormat="1" applyFont="1" applyFill="1" applyBorder="1" applyAlignment="1" applyProtection="1">
      <alignment horizontal="right"/>
    </xf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178" fontId="4" fillId="0" borderId="2" xfId="2" applyNumberFormat="1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shrinkToFit="1"/>
    </xf>
    <xf numFmtId="177" fontId="4" fillId="0" borderId="4" xfId="2" applyNumberFormat="1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2" fillId="0" borderId="0" xfId="2" applyFont="1" applyFill="1" applyAlignment="1">
      <alignment vertical="center" shrinkToFit="1"/>
    </xf>
    <xf numFmtId="0" fontId="4" fillId="0" borderId="0" xfId="2" applyFont="1" applyFill="1" applyAlignment="1">
      <alignment vertical="center" shrinkToFit="1"/>
    </xf>
    <xf numFmtId="3" fontId="4" fillId="0" borderId="0" xfId="1" applyNumberFormat="1" applyFont="1" applyFill="1" applyBorder="1" applyAlignment="1" applyProtection="1">
      <alignment vertical="center"/>
    </xf>
    <xf numFmtId="179" fontId="4" fillId="0" borderId="0" xfId="3" applyNumberFormat="1" applyFont="1" applyFill="1" applyBorder="1" applyAlignment="1">
      <alignment horizontal="right" vertical="center"/>
    </xf>
    <xf numFmtId="180" fontId="4" fillId="0" borderId="0" xfId="3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6" fontId="4" fillId="0" borderId="0" xfId="2" applyNumberFormat="1" applyFont="1" applyFill="1" applyAlignment="1">
      <alignment horizontal="right"/>
    </xf>
    <xf numFmtId="0" fontId="4" fillId="0" borderId="0" xfId="2" applyFont="1" applyFill="1"/>
    <xf numFmtId="3" fontId="4" fillId="0" borderId="6" xfId="3" applyNumberFormat="1" applyFont="1" applyFill="1" applyBorder="1" applyAlignment="1">
      <alignment horizontal="right" vertical="center"/>
    </xf>
    <xf numFmtId="182" fontId="0" fillId="0" borderId="0" xfId="1" applyNumberFormat="1" applyFont="1" applyFill="1" applyBorder="1">
      <alignment vertical="center"/>
    </xf>
    <xf numFmtId="179" fontId="4" fillId="0" borderId="0" xfId="0" applyNumberFormat="1" applyFont="1" applyFill="1" applyAlignment="1"/>
    <xf numFmtId="180" fontId="4" fillId="0" borderId="0" xfId="0" applyNumberFormat="1" applyFont="1" applyFill="1" applyAlignment="1"/>
    <xf numFmtId="184" fontId="4" fillId="0" borderId="0" xfId="0" applyNumberFormat="1" applyFont="1" applyFill="1" applyAlignment="1"/>
    <xf numFmtId="179" fontId="4" fillId="0" borderId="0" xfId="2" applyNumberFormat="1" applyFont="1" applyFill="1" applyAlignment="1">
      <alignment horizontal="right"/>
    </xf>
    <xf numFmtId="3" fontId="4" fillId="0" borderId="6" xfId="3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/>
    <xf numFmtId="3" fontId="4" fillId="0" borderId="0" xfId="0" applyNumberFormat="1" applyFont="1" applyFill="1" applyAlignment="1"/>
    <xf numFmtId="41" fontId="4" fillId="0" borderId="6" xfId="3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0" fontId="4" fillId="0" borderId="7" xfId="2" applyFont="1" applyFill="1" applyBorder="1"/>
    <xf numFmtId="41" fontId="4" fillId="0" borderId="8" xfId="3" applyNumberFormat="1" applyFont="1" applyFill="1" applyBorder="1" applyAlignment="1">
      <alignment horizontal="right" vertical="center"/>
    </xf>
    <xf numFmtId="179" fontId="0" fillId="0" borderId="0" xfId="0" applyNumberFormat="1" applyFill="1" applyAlignment="1"/>
    <xf numFmtId="180" fontId="0" fillId="0" borderId="0" xfId="0" applyNumberFormat="1" applyFill="1" applyAlignment="1"/>
    <xf numFmtId="179" fontId="4" fillId="0" borderId="7" xfId="2" applyNumberFormat="1" applyFont="1" applyFill="1" applyBorder="1" applyAlignment="1">
      <alignment horizontal="right"/>
    </xf>
    <xf numFmtId="0" fontId="2" fillId="0" borderId="9" xfId="2" applyFont="1" applyFill="1" applyBorder="1"/>
    <xf numFmtId="177" fontId="2" fillId="0" borderId="9" xfId="2" applyNumberFormat="1" applyFont="1" applyFill="1" applyBorder="1"/>
    <xf numFmtId="0" fontId="4" fillId="0" borderId="0" xfId="0" applyFont="1" applyFill="1" applyAlignment="1">
      <alignment horizontal="right"/>
    </xf>
    <xf numFmtId="0" fontId="2" fillId="0" borderId="0" xfId="2" applyFont="1" applyFill="1" applyAlignment="1">
      <alignment horizontal="right"/>
    </xf>
  </cellXfs>
  <cellStyles count="4">
    <cellStyle name="桁区切り" xfId="1" builtinId="6"/>
    <cellStyle name="標準" xfId="0" builtinId="0"/>
    <cellStyle name="標準_Ｈ７・８衛生統計年報原稿" xfId="3" xr:uid="{00000000-0005-0000-0000-000002000000}"/>
    <cellStyle name="標準_第２７表 選択死因別死亡数、性・年齢別（１０歳階級別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" defaultRowHeight="13.2" x14ac:dyDescent="0.15"/>
  <cols>
    <col min="1" max="1" width="11.21875" style="3" customWidth="1"/>
    <col min="2" max="2" width="12.77734375" style="2" customWidth="1"/>
    <col min="3" max="3" width="6.88671875" style="3" customWidth="1"/>
    <col min="4" max="4" width="6.88671875" style="4" customWidth="1"/>
    <col min="5" max="5" width="6.88671875" style="3" customWidth="1"/>
    <col min="6" max="6" width="6.88671875" style="4" customWidth="1"/>
    <col min="7" max="7" width="6.88671875" style="3" customWidth="1"/>
    <col min="8" max="8" width="6.88671875" style="4" customWidth="1"/>
    <col min="9" max="9" width="6.88671875" style="3" customWidth="1"/>
    <col min="10" max="10" width="6.88671875" style="4" customWidth="1"/>
    <col min="11" max="11" width="6.88671875" style="3" customWidth="1"/>
    <col min="12" max="12" width="6.88671875" style="4" customWidth="1"/>
    <col min="13" max="13" width="6.88671875" style="3" customWidth="1"/>
    <col min="14" max="14" width="6.88671875" style="4" customWidth="1"/>
    <col min="15" max="15" width="6.88671875" style="3" customWidth="1"/>
    <col min="16" max="16" width="6.88671875" style="4" customWidth="1"/>
    <col min="17" max="17" width="6.88671875" style="3" customWidth="1"/>
    <col min="18" max="18" width="6.88671875" style="4" customWidth="1"/>
    <col min="19" max="19" width="6.88671875" style="3" customWidth="1"/>
    <col min="20" max="20" width="6.88671875" style="4" customWidth="1"/>
    <col min="21" max="21" width="6.88671875" style="3" customWidth="1"/>
    <col min="22" max="22" width="6.88671875" style="4" customWidth="1"/>
    <col min="23" max="23" width="6.88671875" style="3" customWidth="1"/>
    <col min="24" max="24" width="6.88671875" style="4" customWidth="1"/>
    <col min="25" max="25" width="6.88671875" style="3" customWidth="1"/>
    <col min="26" max="26" width="6.88671875" style="4" customWidth="1"/>
    <col min="27" max="27" width="6.88671875" style="3" customWidth="1"/>
    <col min="28" max="28" width="6.88671875" style="4" customWidth="1"/>
    <col min="29" max="29" width="6.88671875" style="3" customWidth="1"/>
    <col min="30" max="30" width="6.88671875" style="4" customWidth="1"/>
    <col min="31" max="31" width="6.88671875" style="3" customWidth="1"/>
    <col min="32" max="32" width="6.88671875" style="4" customWidth="1"/>
    <col min="33" max="33" width="6.88671875" style="3" customWidth="1"/>
    <col min="34" max="34" width="6.88671875" style="4" customWidth="1"/>
    <col min="35" max="35" width="16.21875" style="44" customWidth="1"/>
    <col min="36" max="36" width="8" style="3"/>
    <col min="37" max="16384" width="8" style="6"/>
  </cols>
  <sheetData>
    <row r="1" spans="1:35" ht="22.5" customHeight="1" x14ac:dyDescent="0.2">
      <c r="A1" s="1" t="s">
        <v>0</v>
      </c>
      <c r="AI1" s="5" t="s">
        <v>38</v>
      </c>
    </row>
    <row r="2" spans="1:35" ht="27.75" customHeight="1" x14ac:dyDescent="0.15">
      <c r="A2" s="7" t="s">
        <v>1</v>
      </c>
      <c r="B2" s="8" t="s">
        <v>2</v>
      </c>
      <c r="C2" s="9" t="s">
        <v>3</v>
      </c>
      <c r="D2" s="9"/>
      <c r="E2" s="8" t="s">
        <v>4</v>
      </c>
      <c r="F2" s="8"/>
      <c r="G2" s="8" t="s">
        <v>5</v>
      </c>
      <c r="H2" s="8"/>
      <c r="I2" s="8" t="s">
        <v>6</v>
      </c>
      <c r="J2" s="8"/>
      <c r="K2" s="8" t="s">
        <v>7</v>
      </c>
      <c r="L2" s="8"/>
      <c r="M2" s="10" t="s">
        <v>8</v>
      </c>
      <c r="N2" s="10"/>
      <c r="O2" s="8" t="s">
        <v>9</v>
      </c>
      <c r="P2" s="8"/>
      <c r="Q2" s="11" t="s">
        <v>10</v>
      </c>
      <c r="R2" s="11"/>
      <c r="S2" s="8" t="s">
        <v>11</v>
      </c>
      <c r="T2" s="8"/>
      <c r="U2" s="11" t="s">
        <v>12</v>
      </c>
      <c r="V2" s="11"/>
      <c r="W2" s="8" t="s">
        <v>13</v>
      </c>
      <c r="X2" s="8"/>
      <c r="Y2" s="8" t="s">
        <v>14</v>
      </c>
      <c r="Z2" s="8"/>
      <c r="AA2" s="8" t="s">
        <v>15</v>
      </c>
      <c r="AB2" s="8"/>
      <c r="AC2" s="8" t="s">
        <v>16</v>
      </c>
      <c r="AD2" s="8"/>
      <c r="AE2" s="8" t="s">
        <v>17</v>
      </c>
      <c r="AF2" s="8"/>
      <c r="AG2" s="12" t="s">
        <v>18</v>
      </c>
      <c r="AH2" s="12"/>
      <c r="AI2" s="13" t="s">
        <v>19</v>
      </c>
    </row>
    <row r="3" spans="1:35" s="17" customFormat="1" x14ac:dyDescent="0.2">
      <c r="A3" s="7"/>
      <c r="B3" s="8"/>
      <c r="C3" s="14" t="s">
        <v>20</v>
      </c>
      <c r="D3" s="15" t="s">
        <v>21</v>
      </c>
      <c r="E3" s="14" t="s">
        <v>20</v>
      </c>
      <c r="F3" s="15" t="s">
        <v>21</v>
      </c>
      <c r="G3" s="14" t="s">
        <v>20</v>
      </c>
      <c r="H3" s="15" t="s">
        <v>21</v>
      </c>
      <c r="I3" s="14" t="s">
        <v>20</v>
      </c>
      <c r="J3" s="15" t="s">
        <v>21</v>
      </c>
      <c r="K3" s="14" t="s">
        <v>20</v>
      </c>
      <c r="L3" s="15" t="s">
        <v>21</v>
      </c>
      <c r="M3" s="14" t="s">
        <v>20</v>
      </c>
      <c r="N3" s="15" t="s">
        <v>21</v>
      </c>
      <c r="O3" s="14" t="s">
        <v>20</v>
      </c>
      <c r="P3" s="15" t="s">
        <v>21</v>
      </c>
      <c r="Q3" s="14" t="s">
        <v>20</v>
      </c>
      <c r="R3" s="15" t="s">
        <v>21</v>
      </c>
      <c r="S3" s="14" t="s">
        <v>20</v>
      </c>
      <c r="T3" s="15" t="s">
        <v>21</v>
      </c>
      <c r="U3" s="14" t="s">
        <v>20</v>
      </c>
      <c r="V3" s="15" t="s">
        <v>21</v>
      </c>
      <c r="W3" s="14" t="s">
        <v>20</v>
      </c>
      <c r="X3" s="15" t="s">
        <v>21</v>
      </c>
      <c r="Y3" s="14" t="s">
        <v>20</v>
      </c>
      <c r="Z3" s="15" t="s">
        <v>21</v>
      </c>
      <c r="AA3" s="14" t="s">
        <v>20</v>
      </c>
      <c r="AB3" s="15" t="s">
        <v>21</v>
      </c>
      <c r="AC3" s="14" t="s">
        <v>20</v>
      </c>
      <c r="AD3" s="15" t="s">
        <v>21</v>
      </c>
      <c r="AE3" s="14" t="s">
        <v>20</v>
      </c>
      <c r="AF3" s="15" t="s">
        <v>21</v>
      </c>
      <c r="AG3" s="14" t="s">
        <v>20</v>
      </c>
      <c r="AH3" s="15" t="s">
        <v>21</v>
      </c>
      <c r="AI3" s="16" t="s">
        <v>20</v>
      </c>
    </row>
    <row r="4" spans="1:35" s="3" customFormat="1" x14ac:dyDescent="0.2">
      <c r="A4" s="18" t="s">
        <v>22</v>
      </c>
      <c r="B4" s="19">
        <v>11267</v>
      </c>
      <c r="C4" s="20">
        <v>8158</v>
      </c>
      <c r="D4" s="21">
        <v>72.400000000000006</v>
      </c>
      <c r="E4" s="20">
        <v>3</v>
      </c>
      <c r="F4" s="21">
        <v>0</v>
      </c>
      <c r="G4" s="20">
        <v>2507</v>
      </c>
      <c r="H4" s="21">
        <v>22.3</v>
      </c>
      <c r="I4" s="20">
        <v>114</v>
      </c>
      <c r="J4" s="21">
        <v>1</v>
      </c>
      <c r="K4" s="20">
        <v>74</v>
      </c>
      <c r="L4" s="21">
        <v>0.7</v>
      </c>
      <c r="M4" s="20">
        <v>1603</v>
      </c>
      <c r="N4" s="21">
        <v>14.2</v>
      </c>
      <c r="O4" s="20">
        <v>750</v>
      </c>
      <c r="P4" s="21">
        <v>6.7</v>
      </c>
      <c r="Q4" s="22">
        <v>146</v>
      </c>
      <c r="R4" s="21">
        <v>1.3</v>
      </c>
      <c r="S4" s="20">
        <v>528</v>
      </c>
      <c r="T4" s="21">
        <v>4.7</v>
      </c>
      <c r="U4" s="20">
        <v>142</v>
      </c>
      <c r="V4" s="21">
        <v>1.3</v>
      </c>
      <c r="W4" s="20">
        <v>5</v>
      </c>
      <c r="X4" s="21">
        <v>0</v>
      </c>
      <c r="Y4" s="20">
        <v>108</v>
      </c>
      <c r="Z4" s="21">
        <v>1</v>
      </c>
      <c r="AA4" s="20">
        <v>226</v>
      </c>
      <c r="AB4" s="21">
        <v>2</v>
      </c>
      <c r="AC4" s="20">
        <v>1393</v>
      </c>
      <c r="AD4" s="21">
        <v>12.4</v>
      </c>
      <c r="AE4" s="20">
        <v>410</v>
      </c>
      <c r="AF4" s="21">
        <v>3.6</v>
      </c>
      <c r="AG4" s="20">
        <v>149</v>
      </c>
      <c r="AH4" s="21">
        <v>1.3</v>
      </c>
      <c r="AI4" s="23">
        <f>B4-C4</f>
        <v>3109</v>
      </c>
    </row>
    <row r="5" spans="1:35" x14ac:dyDescent="0.2">
      <c r="A5" s="24"/>
      <c r="B5" s="25"/>
      <c r="C5" s="20"/>
      <c r="D5" s="26"/>
      <c r="E5" s="20"/>
      <c r="F5" s="21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1"/>
      <c r="W5" s="20"/>
      <c r="X5" s="21"/>
      <c r="Y5" s="20"/>
      <c r="Z5" s="21"/>
      <c r="AA5" s="20"/>
      <c r="AB5" s="21"/>
      <c r="AC5" s="20"/>
      <c r="AD5" s="21"/>
      <c r="AE5" s="20"/>
      <c r="AF5" s="21"/>
      <c r="AG5" s="20"/>
      <c r="AH5" s="21"/>
      <c r="AI5" s="23"/>
    </row>
    <row r="6" spans="1:35" s="3" customFormat="1" x14ac:dyDescent="0.2">
      <c r="A6" s="24" t="s">
        <v>23</v>
      </c>
      <c r="B6" s="19">
        <f>+B21+B36</f>
        <v>9</v>
      </c>
      <c r="C6" s="27">
        <v>0</v>
      </c>
      <c r="D6" s="28">
        <v>0</v>
      </c>
      <c r="E6" s="27">
        <v>0</v>
      </c>
      <c r="F6" s="28">
        <v>0</v>
      </c>
      <c r="G6" s="27">
        <v>0</v>
      </c>
      <c r="H6" s="28">
        <v>0</v>
      </c>
      <c r="I6" s="27">
        <v>0</v>
      </c>
      <c r="J6" s="28">
        <v>0</v>
      </c>
      <c r="K6" s="27">
        <v>0</v>
      </c>
      <c r="L6" s="28">
        <v>0</v>
      </c>
      <c r="M6" s="27">
        <v>0</v>
      </c>
      <c r="N6" s="28">
        <v>0</v>
      </c>
      <c r="O6" s="27">
        <v>0</v>
      </c>
      <c r="P6" s="28">
        <v>0</v>
      </c>
      <c r="Q6" s="27">
        <v>0</v>
      </c>
      <c r="R6" s="28">
        <v>0</v>
      </c>
      <c r="S6" s="27">
        <v>0</v>
      </c>
      <c r="T6" s="28">
        <v>0</v>
      </c>
      <c r="U6" s="27">
        <v>0</v>
      </c>
      <c r="V6" s="28">
        <v>0</v>
      </c>
      <c r="W6" s="27">
        <v>0</v>
      </c>
      <c r="X6" s="28">
        <v>0</v>
      </c>
      <c r="Y6" s="27">
        <v>0</v>
      </c>
      <c r="Z6" s="28">
        <v>0</v>
      </c>
      <c r="AA6" s="27">
        <v>0</v>
      </c>
      <c r="AB6" s="28">
        <v>0</v>
      </c>
      <c r="AC6" s="27">
        <v>0</v>
      </c>
      <c r="AD6" s="28">
        <v>0</v>
      </c>
      <c r="AE6" s="27">
        <v>0</v>
      </c>
      <c r="AF6" s="28">
        <v>0</v>
      </c>
      <c r="AG6" s="27">
        <v>0</v>
      </c>
      <c r="AH6" s="28">
        <v>0</v>
      </c>
      <c r="AI6" s="23">
        <f t="shared" ref="AI6:AI16" si="0">B6-C6</f>
        <v>9</v>
      </c>
    </row>
    <row r="7" spans="1:35" s="3" customFormat="1" x14ac:dyDescent="0.2">
      <c r="A7" s="24" t="s">
        <v>24</v>
      </c>
      <c r="B7" s="25">
        <f t="shared" ref="B7:B10" si="1">+B22+B37</f>
        <v>4</v>
      </c>
      <c r="C7" s="27">
        <v>0</v>
      </c>
      <c r="D7" s="28">
        <v>0</v>
      </c>
      <c r="E7" s="27">
        <v>0</v>
      </c>
      <c r="F7" s="28">
        <v>0</v>
      </c>
      <c r="G7" s="27">
        <v>0</v>
      </c>
      <c r="H7" s="28">
        <v>0</v>
      </c>
      <c r="I7" s="27">
        <v>0</v>
      </c>
      <c r="J7" s="28">
        <v>0</v>
      </c>
      <c r="K7" s="27">
        <v>0</v>
      </c>
      <c r="L7" s="28">
        <v>0</v>
      </c>
      <c r="M7" s="27">
        <v>0</v>
      </c>
      <c r="N7" s="28">
        <v>0</v>
      </c>
      <c r="O7" s="27">
        <v>0</v>
      </c>
      <c r="P7" s="28">
        <v>0</v>
      </c>
      <c r="Q7" s="27">
        <v>0</v>
      </c>
      <c r="R7" s="28">
        <v>0</v>
      </c>
      <c r="S7" s="27">
        <v>0</v>
      </c>
      <c r="T7" s="28">
        <v>0</v>
      </c>
      <c r="U7" s="27">
        <v>0</v>
      </c>
      <c r="V7" s="28">
        <v>0</v>
      </c>
      <c r="W7" s="27">
        <v>0</v>
      </c>
      <c r="X7" s="28">
        <v>0</v>
      </c>
      <c r="Y7" s="27">
        <v>0</v>
      </c>
      <c r="Z7" s="28">
        <v>0</v>
      </c>
      <c r="AA7" s="27">
        <v>0</v>
      </c>
      <c r="AB7" s="28">
        <v>0</v>
      </c>
      <c r="AC7" s="27">
        <v>0</v>
      </c>
      <c r="AD7" s="28">
        <v>0</v>
      </c>
      <c r="AE7" s="27">
        <v>0</v>
      </c>
      <c r="AF7" s="28">
        <v>0</v>
      </c>
      <c r="AG7" s="27">
        <v>0</v>
      </c>
      <c r="AH7" s="28">
        <v>0</v>
      </c>
      <c r="AI7" s="23">
        <f t="shared" si="0"/>
        <v>4</v>
      </c>
    </row>
    <row r="8" spans="1:35" s="3" customFormat="1" x14ac:dyDescent="0.2">
      <c r="A8" s="24" t="s">
        <v>25</v>
      </c>
      <c r="B8" s="25">
        <f t="shared" si="1"/>
        <v>14</v>
      </c>
      <c r="C8" s="27">
        <v>11</v>
      </c>
      <c r="D8" s="28">
        <v>78.599999999999994</v>
      </c>
      <c r="E8" s="27">
        <v>0</v>
      </c>
      <c r="F8" s="28">
        <v>0</v>
      </c>
      <c r="G8" s="27">
        <v>2</v>
      </c>
      <c r="H8" s="28">
        <v>14.3</v>
      </c>
      <c r="I8" s="27">
        <v>0</v>
      </c>
      <c r="J8" s="28">
        <v>0</v>
      </c>
      <c r="K8" s="27">
        <v>0</v>
      </c>
      <c r="L8" s="28">
        <v>0</v>
      </c>
      <c r="M8" s="27">
        <v>0</v>
      </c>
      <c r="N8" s="28">
        <v>0</v>
      </c>
      <c r="O8" s="27">
        <v>0</v>
      </c>
      <c r="P8" s="28">
        <v>0</v>
      </c>
      <c r="Q8" s="27">
        <v>0</v>
      </c>
      <c r="R8" s="28">
        <v>0</v>
      </c>
      <c r="S8" s="27">
        <v>0</v>
      </c>
      <c r="T8" s="28">
        <v>0</v>
      </c>
      <c r="U8" s="27">
        <v>0</v>
      </c>
      <c r="V8" s="28">
        <v>0</v>
      </c>
      <c r="W8" s="27">
        <v>0</v>
      </c>
      <c r="X8" s="28">
        <v>0</v>
      </c>
      <c r="Y8" s="27">
        <v>0</v>
      </c>
      <c r="Z8" s="28">
        <v>0</v>
      </c>
      <c r="AA8" s="27">
        <v>0</v>
      </c>
      <c r="AB8" s="28">
        <v>0</v>
      </c>
      <c r="AC8" s="27">
        <v>0</v>
      </c>
      <c r="AD8" s="28">
        <v>0</v>
      </c>
      <c r="AE8" s="27">
        <v>4</v>
      </c>
      <c r="AF8" s="28">
        <v>28.6</v>
      </c>
      <c r="AG8" s="27">
        <v>5</v>
      </c>
      <c r="AH8" s="28">
        <v>35.700000000000003</v>
      </c>
      <c r="AI8" s="23">
        <f t="shared" si="0"/>
        <v>3</v>
      </c>
    </row>
    <row r="9" spans="1:35" s="3" customFormat="1" x14ac:dyDescent="0.2">
      <c r="A9" s="24" t="s">
        <v>26</v>
      </c>
      <c r="B9" s="25">
        <f t="shared" si="1"/>
        <v>25</v>
      </c>
      <c r="C9" s="27">
        <v>20</v>
      </c>
      <c r="D9" s="28">
        <v>80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2</v>
      </c>
      <c r="N9" s="28">
        <v>8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1</v>
      </c>
      <c r="AB9" s="28">
        <v>4</v>
      </c>
      <c r="AC9" s="27">
        <v>0</v>
      </c>
      <c r="AD9" s="28">
        <v>0</v>
      </c>
      <c r="AE9" s="27">
        <v>2</v>
      </c>
      <c r="AF9" s="28">
        <v>8</v>
      </c>
      <c r="AG9" s="27">
        <v>15</v>
      </c>
      <c r="AH9" s="28">
        <v>60</v>
      </c>
      <c r="AI9" s="23">
        <f t="shared" si="0"/>
        <v>5</v>
      </c>
    </row>
    <row r="10" spans="1:35" s="3" customFormat="1" x14ac:dyDescent="0.2">
      <c r="A10" s="24" t="s">
        <v>27</v>
      </c>
      <c r="B10" s="25">
        <f t="shared" si="1"/>
        <v>42</v>
      </c>
      <c r="C10" s="27">
        <v>34</v>
      </c>
      <c r="D10" s="28">
        <v>81</v>
      </c>
      <c r="E10" s="27">
        <v>0</v>
      </c>
      <c r="F10" s="28">
        <v>0</v>
      </c>
      <c r="G10" s="27">
        <v>14</v>
      </c>
      <c r="H10" s="28">
        <v>33.299999999999997</v>
      </c>
      <c r="I10" s="27">
        <v>0</v>
      </c>
      <c r="J10" s="28">
        <v>0</v>
      </c>
      <c r="K10" s="27">
        <v>0</v>
      </c>
      <c r="L10" s="28">
        <v>0</v>
      </c>
      <c r="M10" s="27">
        <v>2</v>
      </c>
      <c r="N10" s="28">
        <v>4.8</v>
      </c>
      <c r="O10" s="27">
        <v>1</v>
      </c>
      <c r="P10" s="28">
        <v>2.4</v>
      </c>
      <c r="Q10" s="27">
        <v>0</v>
      </c>
      <c r="R10" s="28">
        <v>0</v>
      </c>
      <c r="S10" s="27">
        <v>0</v>
      </c>
      <c r="T10" s="28">
        <v>0</v>
      </c>
      <c r="U10" s="27">
        <v>0</v>
      </c>
      <c r="V10" s="28">
        <v>0</v>
      </c>
      <c r="W10" s="27">
        <v>0</v>
      </c>
      <c r="X10" s="28">
        <v>0</v>
      </c>
      <c r="Y10" s="27">
        <v>2</v>
      </c>
      <c r="Z10" s="28">
        <v>4.8</v>
      </c>
      <c r="AA10" s="27">
        <v>0</v>
      </c>
      <c r="AB10" s="28">
        <v>0</v>
      </c>
      <c r="AC10" s="27">
        <v>0</v>
      </c>
      <c r="AD10" s="28">
        <v>0</v>
      </c>
      <c r="AE10" s="27">
        <v>0</v>
      </c>
      <c r="AF10" s="28">
        <v>0</v>
      </c>
      <c r="AG10" s="27">
        <v>15</v>
      </c>
      <c r="AH10" s="28">
        <v>35.700000000000003</v>
      </c>
      <c r="AI10" s="23">
        <f t="shared" si="0"/>
        <v>8</v>
      </c>
    </row>
    <row r="11" spans="1:35" s="3" customFormat="1" x14ac:dyDescent="0.2">
      <c r="A11" s="24"/>
      <c r="B11" s="25"/>
      <c r="C11" s="29"/>
      <c r="D11" s="28"/>
      <c r="E11" s="27"/>
      <c r="F11" s="28"/>
      <c r="G11" s="27"/>
      <c r="H11" s="28"/>
      <c r="I11" s="27"/>
      <c r="J11" s="28"/>
      <c r="K11" s="27"/>
      <c r="L11" s="28"/>
      <c r="M11" s="27"/>
      <c r="N11" s="28"/>
      <c r="O11" s="27"/>
      <c r="P11" s="28"/>
      <c r="Q11" s="27"/>
      <c r="R11" s="28"/>
      <c r="S11" s="27"/>
      <c r="T11" s="28"/>
      <c r="U11" s="27"/>
      <c r="V11" s="28"/>
      <c r="W11" s="27"/>
      <c r="X11" s="28"/>
      <c r="Y11" s="27"/>
      <c r="Z11" s="28"/>
      <c r="AA11" s="27"/>
      <c r="AB11" s="28"/>
      <c r="AC11" s="27"/>
      <c r="AD11" s="28"/>
      <c r="AE11" s="27"/>
      <c r="AF11" s="28"/>
      <c r="AG11" s="27"/>
      <c r="AH11" s="28"/>
      <c r="AI11" s="23">
        <f t="shared" si="0"/>
        <v>0</v>
      </c>
    </row>
    <row r="12" spans="1:35" s="3" customFormat="1" x14ac:dyDescent="0.2">
      <c r="A12" s="24" t="s">
        <v>28</v>
      </c>
      <c r="B12" s="25">
        <f t="shared" ref="B12:B17" si="2">+B27+B42</f>
        <v>122</v>
      </c>
      <c r="C12" s="27">
        <v>96</v>
      </c>
      <c r="D12" s="28">
        <v>78.7</v>
      </c>
      <c r="E12" s="27">
        <v>0</v>
      </c>
      <c r="F12" s="28">
        <v>0</v>
      </c>
      <c r="G12" s="27">
        <v>32</v>
      </c>
      <c r="H12" s="28">
        <v>26.2</v>
      </c>
      <c r="I12" s="27">
        <v>2</v>
      </c>
      <c r="J12" s="28">
        <v>1.6</v>
      </c>
      <c r="K12" s="27">
        <v>0</v>
      </c>
      <c r="L12" s="28">
        <v>0</v>
      </c>
      <c r="M12" s="27">
        <v>10</v>
      </c>
      <c r="N12" s="28">
        <v>8.1999999999999993</v>
      </c>
      <c r="O12" s="27">
        <v>9</v>
      </c>
      <c r="P12" s="28">
        <v>7.4</v>
      </c>
      <c r="Q12" s="27">
        <v>1</v>
      </c>
      <c r="R12" s="28">
        <v>0.8</v>
      </c>
      <c r="S12" s="27">
        <v>1</v>
      </c>
      <c r="T12" s="28">
        <v>0.8</v>
      </c>
      <c r="U12" s="27">
        <v>1</v>
      </c>
      <c r="V12" s="28">
        <v>0.8</v>
      </c>
      <c r="W12" s="27">
        <v>0</v>
      </c>
      <c r="X12" s="28">
        <v>0</v>
      </c>
      <c r="Y12" s="27">
        <v>9</v>
      </c>
      <c r="Z12" s="28">
        <v>7.4</v>
      </c>
      <c r="AA12" s="27">
        <v>0</v>
      </c>
      <c r="AB12" s="28">
        <v>0</v>
      </c>
      <c r="AC12" s="27">
        <v>0</v>
      </c>
      <c r="AD12" s="28">
        <v>0</v>
      </c>
      <c r="AE12" s="27">
        <v>4</v>
      </c>
      <c r="AF12" s="28">
        <v>3.3</v>
      </c>
      <c r="AG12" s="27">
        <v>27</v>
      </c>
      <c r="AH12" s="28">
        <v>22.1</v>
      </c>
      <c r="AI12" s="23">
        <f t="shared" si="0"/>
        <v>26</v>
      </c>
    </row>
    <row r="13" spans="1:35" s="3" customFormat="1" x14ac:dyDescent="0.2">
      <c r="A13" s="24" t="s">
        <v>29</v>
      </c>
      <c r="B13" s="25">
        <f t="shared" si="2"/>
        <v>326</v>
      </c>
      <c r="C13" s="27">
        <v>256</v>
      </c>
      <c r="D13" s="28">
        <v>78.5</v>
      </c>
      <c r="E13" s="27">
        <v>0</v>
      </c>
      <c r="F13" s="28">
        <v>0</v>
      </c>
      <c r="G13" s="27">
        <v>106</v>
      </c>
      <c r="H13" s="28">
        <v>32.5</v>
      </c>
      <c r="I13" s="27">
        <v>4</v>
      </c>
      <c r="J13" s="28">
        <v>1.2</v>
      </c>
      <c r="K13" s="27">
        <v>0</v>
      </c>
      <c r="L13" s="28">
        <v>0</v>
      </c>
      <c r="M13" s="27">
        <v>43</v>
      </c>
      <c r="N13" s="28">
        <v>13.2</v>
      </c>
      <c r="O13" s="27">
        <v>22</v>
      </c>
      <c r="P13" s="28">
        <v>6.7</v>
      </c>
      <c r="Q13" s="27">
        <v>8</v>
      </c>
      <c r="R13" s="28">
        <v>2.5</v>
      </c>
      <c r="S13" s="27">
        <v>4</v>
      </c>
      <c r="T13" s="28">
        <v>1.2</v>
      </c>
      <c r="U13" s="27">
        <v>1</v>
      </c>
      <c r="V13" s="28">
        <v>0.3</v>
      </c>
      <c r="W13" s="27">
        <v>2</v>
      </c>
      <c r="X13" s="28">
        <v>0.6</v>
      </c>
      <c r="Y13" s="27">
        <v>15</v>
      </c>
      <c r="Z13" s="28">
        <v>4.5999999999999996</v>
      </c>
      <c r="AA13" s="27">
        <v>2</v>
      </c>
      <c r="AB13" s="28">
        <v>0.6</v>
      </c>
      <c r="AC13" s="27">
        <v>0</v>
      </c>
      <c r="AD13" s="28">
        <v>0</v>
      </c>
      <c r="AE13" s="27">
        <v>19</v>
      </c>
      <c r="AF13" s="28">
        <v>5.8</v>
      </c>
      <c r="AG13" s="27">
        <v>30</v>
      </c>
      <c r="AH13" s="28">
        <v>9.1999999999999993</v>
      </c>
      <c r="AI13" s="23">
        <f t="shared" si="0"/>
        <v>70</v>
      </c>
    </row>
    <row r="14" spans="1:35" s="3" customFormat="1" x14ac:dyDescent="0.2">
      <c r="A14" s="24" t="s">
        <v>30</v>
      </c>
      <c r="B14" s="25">
        <f t="shared" si="2"/>
        <v>695</v>
      </c>
      <c r="C14" s="27">
        <v>511</v>
      </c>
      <c r="D14" s="28">
        <v>73.5</v>
      </c>
      <c r="E14" s="27">
        <v>0</v>
      </c>
      <c r="F14" s="28">
        <v>0</v>
      </c>
      <c r="G14" s="27">
        <v>273</v>
      </c>
      <c r="H14" s="28">
        <v>39.299999999999997</v>
      </c>
      <c r="I14" s="27">
        <v>9</v>
      </c>
      <c r="J14" s="28">
        <v>1.3</v>
      </c>
      <c r="K14" s="27">
        <v>0</v>
      </c>
      <c r="L14" s="28">
        <v>0</v>
      </c>
      <c r="M14" s="27">
        <v>72</v>
      </c>
      <c r="N14" s="28">
        <v>10.4</v>
      </c>
      <c r="O14" s="27">
        <v>44</v>
      </c>
      <c r="P14" s="28">
        <v>6.3</v>
      </c>
      <c r="Q14" s="27">
        <v>12</v>
      </c>
      <c r="R14" s="28">
        <v>1.7</v>
      </c>
      <c r="S14" s="27">
        <v>20</v>
      </c>
      <c r="T14" s="28">
        <v>2.9</v>
      </c>
      <c r="U14" s="27">
        <v>4</v>
      </c>
      <c r="V14" s="28">
        <v>0.6</v>
      </c>
      <c r="W14" s="27">
        <v>0</v>
      </c>
      <c r="X14" s="28">
        <v>0</v>
      </c>
      <c r="Y14" s="27">
        <v>20</v>
      </c>
      <c r="Z14" s="28">
        <v>2.9</v>
      </c>
      <c r="AA14" s="27">
        <v>10</v>
      </c>
      <c r="AB14" s="28">
        <v>1.4</v>
      </c>
      <c r="AC14" s="27">
        <v>2</v>
      </c>
      <c r="AD14" s="28">
        <v>0.3</v>
      </c>
      <c r="AE14" s="27">
        <v>22</v>
      </c>
      <c r="AF14" s="28">
        <v>3.2</v>
      </c>
      <c r="AG14" s="27">
        <v>23</v>
      </c>
      <c r="AH14" s="28">
        <v>3.3</v>
      </c>
      <c r="AI14" s="23">
        <f t="shared" si="0"/>
        <v>184</v>
      </c>
    </row>
    <row r="15" spans="1:35" s="3" customFormat="1" x14ac:dyDescent="0.2">
      <c r="A15" s="24" t="s">
        <v>31</v>
      </c>
      <c r="B15" s="25">
        <f t="shared" si="2"/>
        <v>1994</v>
      </c>
      <c r="C15" s="27">
        <v>1454</v>
      </c>
      <c r="D15" s="28">
        <v>72.900000000000006</v>
      </c>
      <c r="E15" s="27">
        <v>0</v>
      </c>
      <c r="F15" s="28">
        <v>0</v>
      </c>
      <c r="G15" s="27">
        <v>736</v>
      </c>
      <c r="H15" s="28">
        <v>36.9</v>
      </c>
      <c r="I15" s="27">
        <v>26</v>
      </c>
      <c r="J15" s="28">
        <v>1.3</v>
      </c>
      <c r="K15" s="27">
        <v>9</v>
      </c>
      <c r="L15" s="28">
        <v>0.5</v>
      </c>
      <c r="M15" s="27">
        <v>220</v>
      </c>
      <c r="N15" s="28">
        <v>11</v>
      </c>
      <c r="O15" s="27">
        <v>129</v>
      </c>
      <c r="P15" s="28">
        <v>6.5</v>
      </c>
      <c r="Q15" s="27">
        <v>29</v>
      </c>
      <c r="R15" s="28">
        <v>1.5</v>
      </c>
      <c r="S15" s="27">
        <v>80</v>
      </c>
      <c r="T15" s="28">
        <v>4</v>
      </c>
      <c r="U15" s="27">
        <v>31</v>
      </c>
      <c r="V15" s="28">
        <v>1.6</v>
      </c>
      <c r="W15" s="27">
        <v>1</v>
      </c>
      <c r="X15" s="28">
        <v>0.1</v>
      </c>
      <c r="Y15" s="27">
        <v>25</v>
      </c>
      <c r="Z15" s="28">
        <v>1.3</v>
      </c>
      <c r="AA15" s="27">
        <v>27</v>
      </c>
      <c r="AB15" s="28">
        <v>1.4</v>
      </c>
      <c r="AC15" s="27">
        <v>45</v>
      </c>
      <c r="AD15" s="28">
        <v>2.2999999999999998</v>
      </c>
      <c r="AE15" s="27">
        <v>79</v>
      </c>
      <c r="AF15" s="28">
        <v>4</v>
      </c>
      <c r="AG15" s="27">
        <v>17</v>
      </c>
      <c r="AH15" s="28">
        <v>0.9</v>
      </c>
      <c r="AI15" s="23">
        <f t="shared" si="0"/>
        <v>540</v>
      </c>
    </row>
    <row r="16" spans="1:35" s="3" customFormat="1" x14ac:dyDescent="0.2">
      <c r="A16" s="24" t="s">
        <v>32</v>
      </c>
      <c r="B16" s="25">
        <f t="shared" si="2"/>
        <v>8036</v>
      </c>
      <c r="C16" s="27">
        <v>5776</v>
      </c>
      <c r="D16" s="28">
        <v>71.900000000000006</v>
      </c>
      <c r="E16" s="27">
        <v>3</v>
      </c>
      <c r="F16" s="28">
        <v>0</v>
      </c>
      <c r="G16" s="27">
        <v>1344</v>
      </c>
      <c r="H16" s="28">
        <v>16.7</v>
      </c>
      <c r="I16" s="27">
        <v>73</v>
      </c>
      <c r="J16" s="28">
        <v>0.9</v>
      </c>
      <c r="K16" s="27">
        <v>65</v>
      </c>
      <c r="L16" s="28">
        <v>0.8</v>
      </c>
      <c r="M16" s="27">
        <v>1254</v>
      </c>
      <c r="N16" s="28">
        <v>15.6</v>
      </c>
      <c r="O16" s="27">
        <v>545</v>
      </c>
      <c r="P16" s="28">
        <v>6.8</v>
      </c>
      <c r="Q16" s="27">
        <v>96</v>
      </c>
      <c r="R16" s="28">
        <v>1.2</v>
      </c>
      <c r="S16" s="27">
        <v>423</v>
      </c>
      <c r="T16" s="28">
        <v>5.3</v>
      </c>
      <c r="U16" s="27">
        <v>105</v>
      </c>
      <c r="V16" s="28">
        <v>1.3</v>
      </c>
      <c r="W16" s="27">
        <v>2</v>
      </c>
      <c r="X16" s="28">
        <v>0</v>
      </c>
      <c r="Y16" s="27">
        <v>37</v>
      </c>
      <c r="Z16" s="28">
        <v>0.5</v>
      </c>
      <c r="AA16" s="27">
        <v>186</v>
      </c>
      <c r="AB16" s="28">
        <v>2.2999999999999998</v>
      </c>
      <c r="AC16" s="27">
        <v>1346</v>
      </c>
      <c r="AD16" s="28">
        <v>16.7</v>
      </c>
      <c r="AE16" s="27">
        <v>280</v>
      </c>
      <c r="AF16" s="28">
        <v>3.5</v>
      </c>
      <c r="AG16" s="27">
        <v>17</v>
      </c>
      <c r="AH16" s="28">
        <v>0.2</v>
      </c>
      <c r="AI16" s="23">
        <f t="shared" si="0"/>
        <v>2260</v>
      </c>
    </row>
    <row r="17" spans="1:35" s="3" customFormat="1" x14ac:dyDescent="0.2">
      <c r="A17" s="24" t="s">
        <v>33</v>
      </c>
      <c r="B17" s="25">
        <f t="shared" si="2"/>
        <v>0</v>
      </c>
      <c r="C17" s="27">
        <v>0</v>
      </c>
      <c r="D17" s="28">
        <v>0</v>
      </c>
      <c r="E17" s="27">
        <v>0</v>
      </c>
      <c r="F17" s="28">
        <v>0</v>
      </c>
      <c r="G17" s="27">
        <v>0</v>
      </c>
      <c r="H17" s="28">
        <v>0</v>
      </c>
      <c r="I17" s="27">
        <v>0</v>
      </c>
      <c r="J17" s="28">
        <v>0</v>
      </c>
      <c r="K17" s="27">
        <v>0</v>
      </c>
      <c r="L17" s="28">
        <v>0</v>
      </c>
      <c r="M17" s="27">
        <v>0</v>
      </c>
      <c r="N17" s="28">
        <v>0</v>
      </c>
      <c r="O17" s="27">
        <v>0</v>
      </c>
      <c r="P17" s="28">
        <v>0</v>
      </c>
      <c r="Q17" s="27">
        <v>0</v>
      </c>
      <c r="R17" s="28">
        <v>0</v>
      </c>
      <c r="S17" s="27">
        <v>0</v>
      </c>
      <c r="T17" s="28">
        <v>0</v>
      </c>
      <c r="U17" s="27">
        <v>0</v>
      </c>
      <c r="V17" s="28">
        <v>0</v>
      </c>
      <c r="W17" s="27">
        <v>0</v>
      </c>
      <c r="X17" s="28">
        <v>0</v>
      </c>
      <c r="Y17" s="27">
        <v>0</v>
      </c>
      <c r="Z17" s="28">
        <v>0</v>
      </c>
      <c r="AA17" s="27">
        <v>0</v>
      </c>
      <c r="AB17" s="28">
        <v>0</v>
      </c>
      <c r="AC17" s="27">
        <v>0</v>
      </c>
      <c r="AD17" s="28">
        <v>0</v>
      </c>
      <c r="AE17" s="27">
        <v>0</v>
      </c>
      <c r="AF17" s="28">
        <v>0</v>
      </c>
      <c r="AG17" s="27">
        <v>0</v>
      </c>
      <c r="AH17" s="28">
        <v>0</v>
      </c>
      <c r="AI17" s="30" t="s">
        <v>34</v>
      </c>
    </row>
    <row r="18" spans="1:35" x14ac:dyDescent="0.2">
      <c r="A18" s="24"/>
      <c r="B18" s="31"/>
      <c r="C18" s="20"/>
      <c r="D18" s="21"/>
      <c r="E18" s="20"/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  <c r="Z18" s="21"/>
      <c r="AA18" s="20"/>
      <c r="AB18" s="21"/>
      <c r="AC18" s="20"/>
      <c r="AD18" s="21"/>
      <c r="AE18" s="20"/>
      <c r="AF18" s="21"/>
      <c r="AG18" s="20"/>
      <c r="AH18" s="21"/>
      <c r="AI18" s="23"/>
    </row>
    <row r="19" spans="1:35" x14ac:dyDescent="0.2">
      <c r="A19" s="24" t="s">
        <v>35</v>
      </c>
      <c r="B19" s="25">
        <f>SUM(B21:B32)</f>
        <v>5733</v>
      </c>
      <c r="C19" s="32">
        <v>4163</v>
      </c>
      <c r="D19" s="28">
        <v>72.599999999999994</v>
      </c>
      <c r="E19" s="32">
        <v>2</v>
      </c>
      <c r="F19" s="28">
        <v>0</v>
      </c>
      <c r="G19" s="32">
        <v>1458</v>
      </c>
      <c r="H19" s="28">
        <v>25.4</v>
      </c>
      <c r="I19" s="32">
        <v>58</v>
      </c>
      <c r="J19" s="28">
        <v>1</v>
      </c>
      <c r="K19" s="32">
        <v>25</v>
      </c>
      <c r="L19" s="28">
        <v>0.4</v>
      </c>
      <c r="M19" s="32">
        <v>780</v>
      </c>
      <c r="N19" s="28">
        <v>13.6</v>
      </c>
      <c r="O19" s="32">
        <v>371</v>
      </c>
      <c r="P19" s="28">
        <v>6.5</v>
      </c>
      <c r="Q19" s="32">
        <v>83</v>
      </c>
      <c r="R19" s="28">
        <v>1.4</v>
      </c>
      <c r="S19" s="32">
        <v>321</v>
      </c>
      <c r="T19" s="28">
        <v>5.6</v>
      </c>
      <c r="U19" s="32">
        <v>124</v>
      </c>
      <c r="V19" s="28">
        <v>2.2000000000000002</v>
      </c>
      <c r="W19" s="32">
        <v>1</v>
      </c>
      <c r="X19" s="28">
        <v>0</v>
      </c>
      <c r="Y19" s="32">
        <v>66</v>
      </c>
      <c r="Z19" s="28">
        <v>1.2</v>
      </c>
      <c r="AA19" s="32">
        <v>130</v>
      </c>
      <c r="AB19" s="28">
        <v>2.2999999999999998</v>
      </c>
      <c r="AC19" s="32">
        <v>413</v>
      </c>
      <c r="AD19" s="28">
        <v>7.2</v>
      </c>
      <c r="AE19" s="32">
        <v>223</v>
      </c>
      <c r="AF19" s="28">
        <v>3.9</v>
      </c>
      <c r="AG19" s="32">
        <v>108</v>
      </c>
      <c r="AH19" s="28">
        <v>1.9</v>
      </c>
      <c r="AI19" s="23">
        <f>B19-C19</f>
        <v>1570</v>
      </c>
    </row>
    <row r="20" spans="1:35" x14ac:dyDescent="0.2">
      <c r="A20" s="24"/>
      <c r="B20" s="25"/>
      <c r="C20" s="20"/>
      <c r="D20" s="21"/>
      <c r="E20" s="20"/>
      <c r="F20" s="21"/>
      <c r="G20" s="20"/>
      <c r="H20" s="21"/>
      <c r="I20" s="20"/>
      <c r="J20" s="21"/>
      <c r="K20" s="20"/>
      <c r="L20" s="21"/>
      <c r="M20" s="20"/>
      <c r="N20" s="21"/>
      <c r="O20" s="20"/>
      <c r="P20" s="21"/>
      <c r="Q20" s="20"/>
      <c r="R20" s="21"/>
      <c r="S20" s="20"/>
      <c r="T20" s="21"/>
      <c r="U20" s="20"/>
      <c r="V20" s="21"/>
      <c r="W20" s="20"/>
      <c r="X20" s="21"/>
      <c r="Y20" s="20"/>
      <c r="Z20" s="21"/>
      <c r="AA20" s="20"/>
      <c r="AB20" s="21"/>
      <c r="AC20" s="20"/>
      <c r="AD20" s="21"/>
      <c r="AE20" s="20"/>
      <c r="AF20" s="21"/>
      <c r="AG20" s="20"/>
      <c r="AH20" s="21"/>
      <c r="AI20" s="23"/>
    </row>
    <row r="21" spans="1:35" x14ac:dyDescent="0.2">
      <c r="A21" s="24" t="s">
        <v>23</v>
      </c>
      <c r="B21" s="33">
        <v>6</v>
      </c>
      <c r="C21" s="27">
        <v>0</v>
      </c>
      <c r="D21" s="28">
        <v>0</v>
      </c>
      <c r="E21" s="27">
        <v>0</v>
      </c>
      <c r="F21" s="28">
        <v>0</v>
      </c>
      <c r="G21" s="27">
        <v>0</v>
      </c>
      <c r="H21" s="28">
        <v>0</v>
      </c>
      <c r="I21" s="27">
        <v>0</v>
      </c>
      <c r="J21" s="28">
        <v>0</v>
      </c>
      <c r="K21" s="27">
        <v>0</v>
      </c>
      <c r="L21" s="28">
        <v>0</v>
      </c>
      <c r="M21" s="27">
        <v>0</v>
      </c>
      <c r="N21" s="28">
        <v>0</v>
      </c>
      <c r="O21" s="27">
        <v>0</v>
      </c>
      <c r="P21" s="28">
        <v>0</v>
      </c>
      <c r="Q21" s="27">
        <v>0</v>
      </c>
      <c r="R21" s="28">
        <v>0</v>
      </c>
      <c r="S21" s="27">
        <v>0</v>
      </c>
      <c r="T21" s="28">
        <v>0</v>
      </c>
      <c r="U21" s="27">
        <v>0</v>
      </c>
      <c r="V21" s="28">
        <v>0</v>
      </c>
      <c r="W21" s="27">
        <v>0</v>
      </c>
      <c r="X21" s="28">
        <v>0</v>
      </c>
      <c r="Y21" s="27">
        <v>0</v>
      </c>
      <c r="Z21" s="28">
        <v>0</v>
      </c>
      <c r="AA21" s="27">
        <v>0</v>
      </c>
      <c r="AB21" s="28">
        <v>0</v>
      </c>
      <c r="AC21" s="27">
        <v>0</v>
      </c>
      <c r="AD21" s="28">
        <v>0</v>
      </c>
      <c r="AE21" s="27">
        <v>0</v>
      </c>
      <c r="AF21" s="28">
        <v>0</v>
      </c>
      <c r="AG21" s="27">
        <v>0</v>
      </c>
      <c r="AH21" s="28">
        <v>0</v>
      </c>
      <c r="AI21" s="23">
        <f>B21-C21</f>
        <v>6</v>
      </c>
    </row>
    <row r="22" spans="1:35" x14ac:dyDescent="0.2">
      <c r="A22" s="24" t="s">
        <v>24</v>
      </c>
      <c r="B22" s="25">
        <v>3</v>
      </c>
      <c r="C22" s="27">
        <v>0</v>
      </c>
      <c r="D22" s="28">
        <v>0</v>
      </c>
      <c r="E22" s="27">
        <v>0</v>
      </c>
      <c r="F22" s="28">
        <v>0</v>
      </c>
      <c r="G22" s="27">
        <v>0</v>
      </c>
      <c r="H22" s="28">
        <v>0</v>
      </c>
      <c r="I22" s="27">
        <v>0</v>
      </c>
      <c r="J22" s="28">
        <v>0</v>
      </c>
      <c r="K22" s="27">
        <v>0</v>
      </c>
      <c r="L22" s="28">
        <v>0</v>
      </c>
      <c r="M22" s="27">
        <v>0</v>
      </c>
      <c r="N22" s="28">
        <v>0</v>
      </c>
      <c r="O22" s="27">
        <v>0</v>
      </c>
      <c r="P22" s="28">
        <v>0</v>
      </c>
      <c r="Q22" s="27">
        <v>0</v>
      </c>
      <c r="R22" s="28">
        <v>0</v>
      </c>
      <c r="S22" s="27">
        <v>0</v>
      </c>
      <c r="T22" s="28">
        <v>0</v>
      </c>
      <c r="U22" s="27">
        <v>0</v>
      </c>
      <c r="V22" s="28">
        <v>0</v>
      </c>
      <c r="W22" s="27">
        <v>0</v>
      </c>
      <c r="X22" s="28">
        <v>0</v>
      </c>
      <c r="Y22" s="27">
        <v>0</v>
      </c>
      <c r="Z22" s="28">
        <v>0</v>
      </c>
      <c r="AA22" s="27">
        <v>0</v>
      </c>
      <c r="AB22" s="28">
        <v>0</v>
      </c>
      <c r="AC22" s="27">
        <v>0</v>
      </c>
      <c r="AD22" s="28">
        <v>0</v>
      </c>
      <c r="AE22" s="27">
        <v>0</v>
      </c>
      <c r="AF22" s="28">
        <v>0</v>
      </c>
      <c r="AG22" s="27">
        <v>0</v>
      </c>
      <c r="AH22" s="28">
        <v>0</v>
      </c>
      <c r="AI22" s="23">
        <f>B22-C22</f>
        <v>3</v>
      </c>
    </row>
    <row r="23" spans="1:35" x14ac:dyDescent="0.2">
      <c r="A23" s="24" t="s">
        <v>25</v>
      </c>
      <c r="B23" s="25">
        <v>8</v>
      </c>
      <c r="C23" s="27">
        <v>8</v>
      </c>
      <c r="D23" s="28">
        <v>100</v>
      </c>
      <c r="E23" s="27">
        <v>0</v>
      </c>
      <c r="F23" s="28">
        <v>0</v>
      </c>
      <c r="G23" s="27">
        <v>1</v>
      </c>
      <c r="H23" s="28">
        <v>12.5</v>
      </c>
      <c r="I23" s="27">
        <v>0</v>
      </c>
      <c r="J23" s="28">
        <v>0</v>
      </c>
      <c r="K23" s="27">
        <v>0</v>
      </c>
      <c r="L23" s="28">
        <v>0</v>
      </c>
      <c r="M23" s="27">
        <v>0</v>
      </c>
      <c r="N23" s="28">
        <v>0</v>
      </c>
      <c r="O23" s="27">
        <v>0</v>
      </c>
      <c r="P23" s="28">
        <v>0</v>
      </c>
      <c r="Q23" s="27">
        <v>0</v>
      </c>
      <c r="R23" s="28">
        <v>0</v>
      </c>
      <c r="S23" s="27">
        <v>0</v>
      </c>
      <c r="T23" s="28">
        <v>0</v>
      </c>
      <c r="U23" s="27">
        <v>0</v>
      </c>
      <c r="V23" s="28">
        <v>0</v>
      </c>
      <c r="W23" s="27">
        <v>0</v>
      </c>
      <c r="X23" s="28">
        <v>0</v>
      </c>
      <c r="Y23" s="27">
        <v>0</v>
      </c>
      <c r="Z23" s="28">
        <v>0</v>
      </c>
      <c r="AA23" s="27">
        <v>0</v>
      </c>
      <c r="AB23" s="28">
        <v>0</v>
      </c>
      <c r="AC23" s="27">
        <v>0</v>
      </c>
      <c r="AD23" s="28">
        <v>0</v>
      </c>
      <c r="AE23" s="27">
        <v>3</v>
      </c>
      <c r="AF23" s="28">
        <v>37.5</v>
      </c>
      <c r="AG23" s="27">
        <v>4</v>
      </c>
      <c r="AH23" s="28">
        <v>50</v>
      </c>
      <c r="AI23" s="23">
        <f>B23-C23</f>
        <v>0</v>
      </c>
    </row>
    <row r="24" spans="1:35" x14ac:dyDescent="0.2">
      <c r="A24" s="24" t="s">
        <v>26</v>
      </c>
      <c r="B24" s="25">
        <v>17</v>
      </c>
      <c r="C24" s="27">
        <v>15</v>
      </c>
      <c r="D24" s="28">
        <v>88.2</v>
      </c>
      <c r="E24" s="27">
        <v>0</v>
      </c>
      <c r="F24" s="28">
        <v>0</v>
      </c>
      <c r="G24" s="27">
        <v>0</v>
      </c>
      <c r="H24" s="28">
        <v>0</v>
      </c>
      <c r="I24" s="27">
        <v>0</v>
      </c>
      <c r="J24" s="28">
        <v>0</v>
      </c>
      <c r="K24" s="27">
        <v>0</v>
      </c>
      <c r="L24" s="28">
        <v>0</v>
      </c>
      <c r="M24" s="27">
        <v>2</v>
      </c>
      <c r="N24" s="28">
        <v>11.8</v>
      </c>
      <c r="O24" s="27">
        <v>0</v>
      </c>
      <c r="P24" s="28">
        <v>0</v>
      </c>
      <c r="Q24" s="27">
        <v>0</v>
      </c>
      <c r="R24" s="28">
        <v>0</v>
      </c>
      <c r="S24" s="27">
        <v>0</v>
      </c>
      <c r="T24" s="28">
        <v>0</v>
      </c>
      <c r="U24" s="27">
        <v>0</v>
      </c>
      <c r="V24" s="28">
        <v>0</v>
      </c>
      <c r="W24" s="27">
        <v>0</v>
      </c>
      <c r="X24" s="28">
        <v>0</v>
      </c>
      <c r="Y24" s="27">
        <v>0</v>
      </c>
      <c r="Z24" s="28">
        <v>0</v>
      </c>
      <c r="AA24" s="27">
        <v>1</v>
      </c>
      <c r="AB24" s="28">
        <v>5.9</v>
      </c>
      <c r="AC24" s="27">
        <v>0</v>
      </c>
      <c r="AD24" s="28">
        <v>0</v>
      </c>
      <c r="AE24" s="27">
        <v>2</v>
      </c>
      <c r="AF24" s="28">
        <v>11.8</v>
      </c>
      <c r="AG24" s="27">
        <v>10</v>
      </c>
      <c r="AH24" s="28">
        <v>58.8</v>
      </c>
      <c r="AI24" s="23">
        <f>B24-C24</f>
        <v>2</v>
      </c>
    </row>
    <row r="25" spans="1:35" x14ac:dyDescent="0.2">
      <c r="A25" s="24" t="s">
        <v>27</v>
      </c>
      <c r="B25" s="25">
        <v>26</v>
      </c>
      <c r="C25" s="27">
        <v>20</v>
      </c>
      <c r="D25" s="28">
        <v>76.900000000000006</v>
      </c>
      <c r="E25" s="27">
        <v>0</v>
      </c>
      <c r="F25" s="28">
        <v>0</v>
      </c>
      <c r="G25" s="27">
        <v>6</v>
      </c>
      <c r="H25" s="28">
        <v>23.1</v>
      </c>
      <c r="I25" s="27">
        <v>0</v>
      </c>
      <c r="J25" s="28">
        <v>0</v>
      </c>
      <c r="K25" s="27">
        <v>0</v>
      </c>
      <c r="L25" s="28">
        <v>0</v>
      </c>
      <c r="M25" s="27">
        <v>2</v>
      </c>
      <c r="N25" s="28">
        <v>7.7</v>
      </c>
      <c r="O25" s="27">
        <v>1</v>
      </c>
      <c r="P25" s="28">
        <v>3.8</v>
      </c>
      <c r="Q25" s="27">
        <v>0</v>
      </c>
      <c r="R25" s="28">
        <v>0</v>
      </c>
      <c r="S25" s="27">
        <v>0</v>
      </c>
      <c r="T25" s="28">
        <v>0</v>
      </c>
      <c r="U25" s="27">
        <v>0</v>
      </c>
      <c r="V25" s="28">
        <v>0</v>
      </c>
      <c r="W25" s="27">
        <v>0</v>
      </c>
      <c r="X25" s="28">
        <v>0</v>
      </c>
      <c r="Y25" s="27">
        <v>0</v>
      </c>
      <c r="Z25" s="28">
        <v>0</v>
      </c>
      <c r="AA25" s="27">
        <v>0</v>
      </c>
      <c r="AB25" s="28">
        <v>0</v>
      </c>
      <c r="AC25" s="27">
        <v>0</v>
      </c>
      <c r="AD25" s="28">
        <v>0</v>
      </c>
      <c r="AE25" s="27">
        <v>0</v>
      </c>
      <c r="AF25" s="28">
        <v>0</v>
      </c>
      <c r="AG25" s="27">
        <v>11</v>
      </c>
      <c r="AH25" s="28">
        <v>42.3</v>
      </c>
      <c r="AI25" s="23">
        <f>B25-C25</f>
        <v>6</v>
      </c>
    </row>
    <row r="26" spans="1:35" x14ac:dyDescent="0.2">
      <c r="A26" s="24"/>
      <c r="B26" s="25"/>
      <c r="C26" s="27"/>
      <c r="D26" s="28"/>
      <c r="E26" s="27"/>
      <c r="F26" s="28"/>
      <c r="G26" s="27"/>
      <c r="H26" s="28"/>
      <c r="I26" s="27"/>
      <c r="J26" s="28"/>
      <c r="K26" s="27"/>
      <c r="L26" s="28"/>
      <c r="M26" s="27"/>
      <c r="N26" s="28"/>
      <c r="O26" s="27"/>
      <c r="P26" s="28"/>
      <c r="Q26" s="27"/>
      <c r="R26" s="28"/>
      <c r="S26" s="27"/>
      <c r="T26" s="28"/>
      <c r="U26" s="27"/>
      <c r="V26" s="28"/>
      <c r="W26" s="27"/>
      <c r="X26" s="28"/>
      <c r="Y26" s="27"/>
      <c r="Z26" s="28"/>
      <c r="AA26" s="27"/>
      <c r="AB26" s="28"/>
      <c r="AC26" s="27"/>
      <c r="AD26" s="28"/>
      <c r="AE26" s="27"/>
      <c r="AF26" s="28"/>
      <c r="AG26" s="27"/>
      <c r="AH26" s="28"/>
      <c r="AI26" s="23"/>
    </row>
    <row r="27" spans="1:35" x14ac:dyDescent="0.2">
      <c r="A27" s="24" t="s">
        <v>28</v>
      </c>
      <c r="B27" s="25">
        <v>75</v>
      </c>
      <c r="C27" s="27">
        <v>61</v>
      </c>
      <c r="D27" s="28">
        <v>81.3</v>
      </c>
      <c r="E27" s="27">
        <v>0</v>
      </c>
      <c r="F27" s="28">
        <v>0</v>
      </c>
      <c r="G27" s="27">
        <v>11</v>
      </c>
      <c r="H27" s="28">
        <v>14.7</v>
      </c>
      <c r="I27" s="27">
        <v>2</v>
      </c>
      <c r="J27" s="28">
        <v>2.7</v>
      </c>
      <c r="K27" s="27">
        <v>0</v>
      </c>
      <c r="L27" s="28">
        <v>0</v>
      </c>
      <c r="M27" s="27">
        <v>9</v>
      </c>
      <c r="N27" s="28">
        <v>12</v>
      </c>
      <c r="O27" s="27">
        <v>4</v>
      </c>
      <c r="P27" s="28">
        <v>5.3</v>
      </c>
      <c r="Q27" s="27">
        <v>1</v>
      </c>
      <c r="R27" s="28">
        <v>1.3</v>
      </c>
      <c r="S27" s="27">
        <v>1</v>
      </c>
      <c r="T27" s="28">
        <v>1.3</v>
      </c>
      <c r="U27" s="27">
        <v>1</v>
      </c>
      <c r="V27" s="28">
        <v>1.3</v>
      </c>
      <c r="W27" s="27">
        <v>0</v>
      </c>
      <c r="X27" s="28">
        <v>0</v>
      </c>
      <c r="Y27" s="27">
        <v>7</v>
      </c>
      <c r="Z27" s="28">
        <v>9.3000000000000007</v>
      </c>
      <c r="AA27" s="27">
        <v>0</v>
      </c>
      <c r="AB27" s="28">
        <v>0</v>
      </c>
      <c r="AC27" s="27">
        <v>0</v>
      </c>
      <c r="AD27" s="28">
        <v>0</v>
      </c>
      <c r="AE27" s="27">
        <v>4</v>
      </c>
      <c r="AF27" s="28">
        <v>5.3</v>
      </c>
      <c r="AG27" s="27">
        <v>21</v>
      </c>
      <c r="AH27" s="28">
        <v>28</v>
      </c>
      <c r="AI27" s="23">
        <f>B27-C27</f>
        <v>14</v>
      </c>
    </row>
    <row r="28" spans="1:35" x14ac:dyDescent="0.2">
      <c r="A28" s="24" t="s">
        <v>29</v>
      </c>
      <c r="B28" s="25">
        <v>218</v>
      </c>
      <c r="C28" s="27">
        <v>168</v>
      </c>
      <c r="D28" s="28">
        <v>77.099999999999994</v>
      </c>
      <c r="E28" s="27">
        <v>0</v>
      </c>
      <c r="F28" s="28">
        <v>0</v>
      </c>
      <c r="G28" s="27">
        <v>52</v>
      </c>
      <c r="H28" s="28">
        <v>23.9</v>
      </c>
      <c r="I28" s="27">
        <v>2</v>
      </c>
      <c r="J28" s="28">
        <v>0.9</v>
      </c>
      <c r="K28" s="27">
        <v>0</v>
      </c>
      <c r="L28" s="28">
        <v>0</v>
      </c>
      <c r="M28" s="27">
        <v>37</v>
      </c>
      <c r="N28" s="28">
        <v>17</v>
      </c>
      <c r="O28" s="27">
        <v>16</v>
      </c>
      <c r="P28" s="28">
        <v>7.3</v>
      </c>
      <c r="Q28" s="27">
        <v>7</v>
      </c>
      <c r="R28" s="28">
        <v>3.2</v>
      </c>
      <c r="S28" s="27">
        <v>3</v>
      </c>
      <c r="T28" s="28">
        <v>1.4</v>
      </c>
      <c r="U28" s="27">
        <v>1</v>
      </c>
      <c r="V28" s="28">
        <v>0.5</v>
      </c>
      <c r="W28" s="27">
        <v>1</v>
      </c>
      <c r="X28" s="28">
        <v>0.5</v>
      </c>
      <c r="Y28" s="27">
        <v>12</v>
      </c>
      <c r="Z28" s="28">
        <v>5.5</v>
      </c>
      <c r="AA28" s="27">
        <v>0</v>
      </c>
      <c r="AB28" s="28">
        <v>0</v>
      </c>
      <c r="AC28" s="27">
        <v>0</v>
      </c>
      <c r="AD28" s="28">
        <v>0</v>
      </c>
      <c r="AE28" s="27">
        <v>14</v>
      </c>
      <c r="AF28" s="28">
        <v>6.4</v>
      </c>
      <c r="AG28" s="27">
        <v>23</v>
      </c>
      <c r="AH28" s="28">
        <v>10.6</v>
      </c>
      <c r="AI28" s="23">
        <f>B28-C28</f>
        <v>50</v>
      </c>
    </row>
    <row r="29" spans="1:35" x14ac:dyDescent="0.2">
      <c r="A29" s="24" t="s">
        <v>30</v>
      </c>
      <c r="B29" s="25">
        <v>495</v>
      </c>
      <c r="C29" s="27">
        <v>362</v>
      </c>
      <c r="D29" s="28">
        <v>73.099999999999994</v>
      </c>
      <c r="E29" s="27">
        <v>0</v>
      </c>
      <c r="F29" s="28">
        <v>0</v>
      </c>
      <c r="G29" s="27">
        <v>173</v>
      </c>
      <c r="H29" s="28">
        <v>34.9</v>
      </c>
      <c r="I29" s="27">
        <v>7</v>
      </c>
      <c r="J29" s="28">
        <v>1.4</v>
      </c>
      <c r="K29" s="27">
        <v>0</v>
      </c>
      <c r="L29" s="28">
        <v>0</v>
      </c>
      <c r="M29" s="27">
        <v>63</v>
      </c>
      <c r="N29" s="28">
        <v>12.7</v>
      </c>
      <c r="O29" s="27">
        <v>31</v>
      </c>
      <c r="P29" s="28">
        <v>6.3</v>
      </c>
      <c r="Q29" s="27">
        <v>9</v>
      </c>
      <c r="R29" s="28">
        <v>1.8</v>
      </c>
      <c r="S29" s="27">
        <v>15</v>
      </c>
      <c r="T29" s="28">
        <v>3</v>
      </c>
      <c r="U29" s="27">
        <v>3</v>
      </c>
      <c r="V29" s="28">
        <v>0.6</v>
      </c>
      <c r="W29" s="27">
        <v>0</v>
      </c>
      <c r="X29" s="28">
        <v>0</v>
      </c>
      <c r="Y29" s="27">
        <v>16</v>
      </c>
      <c r="Z29" s="28">
        <v>3.2</v>
      </c>
      <c r="AA29" s="27">
        <v>9</v>
      </c>
      <c r="AB29" s="28">
        <v>1.8</v>
      </c>
      <c r="AC29" s="27">
        <v>1</v>
      </c>
      <c r="AD29" s="28">
        <v>0.2</v>
      </c>
      <c r="AE29" s="27">
        <v>15</v>
      </c>
      <c r="AF29" s="28">
        <v>3</v>
      </c>
      <c r="AG29" s="27">
        <v>20</v>
      </c>
      <c r="AH29" s="28">
        <v>4</v>
      </c>
      <c r="AI29" s="23">
        <f>B29-C29</f>
        <v>133</v>
      </c>
    </row>
    <row r="30" spans="1:35" x14ac:dyDescent="0.2">
      <c r="A30" s="24" t="s">
        <v>31</v>
      </c>
      <c r="B30" s="25">
        <v>1319</v>
      </c>
      <c r="C30" s="27">
        <v>969</v>
      </c>
      <c r="D30" s="28">
        <v>73.5</v>
      </c>
      <c r="E30" s="27">
        <v>0</v>
      </c>
      <c r="F30" s="28">
        <v>0</v>
      </c>
      <c r="G30" s="27">
        <v>476</v>
      </c>
      <c r="H30" s="28">
        <v>36.1</v>
      </c>
      <c r="I30" s="27">
        <v>18</v>
      </c>
      <c r="J30" s="28">
        <v>1.4</v>
      </c>
      <c r="K30" s="27">
        <v>6</v>
      </c>
      <c r="L30" s="28">
        <v>0.5</v>
      </c>
      <c r="M30" s="27">
        <v>159</v>
      </c>
      <c r="N30" s="28">
        <v>12.1</v>
      </c>
      <c r="O30" s="27">
        <v>79</v>
      </c>
      <c r="P30" s="28">
        <v>6</v>
      </c>
      <c r="Q30" s="27">
        <v>21</v>
      </c>
      <c r="R30" s="28">
        <v>1.6</v>
      </c>
      <c r="S30" s="27">
        <v>65</v>
      </c>
      <c r="T30" s="28">
        <v>4.9000000000000004</v>
      </c>
      <c r="U30" s="27">
        <v>28</v>
      </c>
      <c r="V30" s="28">
        <v>2.1</v>
      </c>
      <c r="W30" s="27">
        <v>0</v>
      </c>
      <c r="X30" s="28">
        <v>0</v>
      </c>
      <c r="Y30" s="27">
        <v>15</v>
      </c>
      <c r="Z30" s="28">
        <v>1.1000000000000001</v>
      </c>
      <c r="AA30" s="27">
        <v>17</v>
      </c>
      <c r="AB30" s="28">
        <v>1.3</v>
      </c>
      <c r="AC30" s="27">
        <v>29</v>
      </c>
      <c r="AD30" s="28">
        <v>2.2000000000000002</v>
      </c>
      <c r="AE30" s="27">
        <v>47</v>
      </c>
      <c r="AF30" s="28">
        <v>3.6</v>
      </c>
      <c r="AG30" s="27">
        <v>9</v>
      </c>
      <c r="AH30" s="28">
        <v>0.7</v>
      </c>
      <c r="AI30" s="23">
        <f>B30-C30</f>
        <v>350</v>
      </c>
    </row>
    <row r="31" spans="1:35" x14ac:dyDescent="0.2">
      <c r="A31" s="24" t="s">
        <v>32</v>
      </c>
      <c r="B31" s="25">
        <v>3566</v>
      </c>
      <c r="C31" s="27">
        <v>2560</v>
      </c>
      <c r="D31" s="28">
        <v>71.8</v>
      </c>
      <c r="E31" s="27">
        <v>2</v>
      </c>
      <c r="F31" s="28">
        <v>0.1</v>
      </c>
      <c r="G31" s="27">
        <v>739</v>
      </c>
      <c r="H31" s="28">
        <v>20.7</v>
      </c>
      <c r="I31" s="27">
        <v>29</v>
      </c>
      <c r="J31" s="28">
        <v>0.8</v>
      </c>
      <c r="K31" s="27">
        <v>19</v>
      </c>
      <c r="L31" s="28">
        <v>0.5</v>
      </c>
      <c r="M31" s="27">
        <v>508</v>
      </c>
      <c r="N31" s="28">
        <v>14.2</v>
      </c>
      <c r="O31" s="27">
        <v>240</v>
      </c>
      <c r="P31" s="28">
        <v>6.7</v>
      </c>
      <c r="Q31" s="27">
        <v>45</v>
      </c>
      <c r="R31" s="28">
        <v>1.3</v>
      </c>
      <c r="S31" s="27">
        <v>237</v>
      </c>
      <c r="T31" s="28">
        <v>6.6</v>
      </c>
      <c r="U31" s="27">
        <v>91</v>
      </c>
      <c r="V31" s="28">
        <v>2.6</v>
      </c>
      <c r="W31" s="27">
        <v>0</v>
      </c>
      <c r="X31" s="28">
        <v>0</v>
      </c>
      <c r="Y31" s="27">
        <v>16</v>
      </c>
      <c r="Z31" s="28">
        <v>0.4</v>
      </c>
      <c r="AA31" s="27">
        <v>103</v>
      </c>
      <c r="AB31" s="28">
        <v>2.9</v>
      </c>
      <c r="AC31" s="27">
        <v>383</v>
      </c>
      <c r="AD31" s="28">
        <v>10.7</v>
      </c>
      <c r="AE31" s="27">
        <v>138</v>
      </c>
      <c r="AF31" s="28">
        <v>3.9</v>
      </c>
      <c r="AG31" s="27">
        <v>10</v>
      </c>
      <c r="AH31" s="28">
        <v>0.3</v>
      </c>
      <c r="AI31" s="23">
        <f>B31-C31</f>
        <v>1006</v>
      </c>
    </row>
    <row r="32" spans="1:35" x14ac:dyDescent="0.2">
      <c r="A32" s="24" t="s">
        <v>33</v>
      </c>
      <c r="B32" s="34">
        <v>0</v>
      </c>
      <c r="C32" s="27">
        <v>0</v>
      </c>
      <c r="D32" s="28">
        <v>0</v>
      </c>
      <c r="E32" s="27">
        <v>0</v>
      </c>
      <c r="F32" s="28">
        <v>0</v>
      </c>
      <c r="G32" s="27">
        <v>0</v>
      </c>
      <c r="H32" s="28">
        <v>0</v>
      </c>
      <c r="I32" s="27">
        <v>0</v>
      </c>
      <c r="J32" s="28">
        <v>0</v>
      </c>
      <c r="K32" s="27">
        <v>0</v>
      </c>
      <c r="L32" s="28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28">
        <v>0</v>
      </c>
      <c r="S32" s="27">
        <v>0</v>
      </c>
      <c r="T32" s="28">
        <v>0</v>
      </c>
      <c r="U32" s="27">
        <v>0</v>
      </c>
      <c r="V32" s="28">
        <v>0</v>
      </c>
      <c r="W32" s="27">
        <v>0</v>
      </c>
      <c r="X32" s="28">
        <v>0</v>
      </c>
      <c r="Y32" s="27">
        <v>0</v>
      </c>
      <c r="Z32" s="28">
        <v>0</v>
      </c>
      <c r="AA32" s="27">
        <v>0</v>
      </c>
      <c r="AB32" s="28">
        <v>0</v>
      </c>
      <c r="AC32" s="27">
        <v>0</v>
      </c>
      <c r="AD32" s="28">
        <v>0</v>
      </c>
      <c r="AE32" s="27">
        <v>0</v>
      </c>
      <c r="AF32" s="28">
        <v>0</v>
      </c>
      <c r="AG32" s="27">
        <v>0</v>
      </c>
      <c r="AH32" s="28">
        <v>0</v>
      </c>
      <c r="AI32" s="30" t="s">
        <v>34</v>
      </c>
    </row>
    <row r="33" spans="1:35" x14ac:dyDescent="0.2">
      <c r="A33" s="24"/>
      <c r="B33" s="31"/>
      <c r="C33" s="35"/>
      <c r="D33" s="21"/>
      <c r="E33" s="20"/>
      <c r="F33" s="21"/>
      <c r="G33" s="20"/>
      <c r="H33" s="21"/>
      <c r="I33" s="20"/>
      <c r="J33" s="21"/>
      <c r="K33" s="20"/>
      <c r="L33" s="21"/>
      <c r="M33" s="20"/>
      <c r="N33" s="21"/>
      <c r="O33" s="20"/>
      <c r="P33" s="21"/>
      <c r="Q33" s="20"/>
      <c r="R33" s="21"/>
      <c r="S33" s="20"/>
      <c r="T33" s="21"/>
      <c r="U33" s="20"/>
      <c r="V33" s="21"/>
      <c r="W33" s="20"/>
      <c r="X33" s="21"/>
      <c r="Y33" s="20"/>
      <c r="Z33" s="21"/>
      <c r="AA33" s="20"/>
      <c r="AB33" s="21"/>
      <c r="AC33" s="20"/>
      <c r="AD33" s="21"/>
      <c r="AE33" s="20"/>
      <c r="AF33" s="21"/>
      <c r="AG33" s="20"/>
      <c r="AH33" s="21"/>
      <c r="AI33" s="23"/>
    </row>
    <row r="34" spans="1:35" x14ac:dyDescent="0.2">
      <c r="A34" s="24" t="s">
        <v>36</v>
      </c>
      <c r="B34" s="25">
        <f>SUM(B36:B47)</f>
        <v>5534</v>
      </c>
      <c r="C34" s="32">
        <v>3995</v>
      </c>
      <c r="D34" s="28">
        <v>72.2</v>
      </c>
      <c r="E34" s="32">
        <v>1</v>
      </c>
      <c r="F34" s="28">
        <v>0</v>
      </c>
      <c r="G34" s="32">
        <v>1049</v>
      </c>
      <c r="H34" s="28">
        <v>19</v>
      </c>
      <c r="I34" s="32">
        <v>56</v>
      </c>
      <c r="J34" s="28">
        <v>1</v>
      </c>
      <c r="K34" s="32">
        <v>49</v>
      </c>
      <c r="L34" s="28">
        <v>0.9</v>
      </c>
      <c r="M34" s="32">
        <v>823</v>
      </c>
      <c r="N34" s="28">
        <v>14.9</v>
      </c>
      <c r="O34" s="32">
        <v>379</v>
      </c>
      <c r="P34" s="28">
        <v>6.8</v>
      </c>
      <c r="Q34" s="32">
        <v>63</v>
      </c>
      <c r="R34" s="28">
        <v>1.1000000000000001</v>
      </c>
      <c r="S34" s="32">
        <v>207</v>
      </c>
      <c r="T34" s="28">
        <v>3.7</v>
      </c>
      <c r="U34" s="32">
        <v>18</v>
      </c>
      <c r="V34" s="28">
        <v>0.3</v>
      </c>
      <c r="W34" s="32">
        <v>4</v>
      </c>
      <c r="X34" s="28">
        <v>0.1</v>
      </c>
      <c r="Y34" s="32">
        <v>42</v>
      </c>
      <c r="Z34" s="28">
        <v>0.8</v>
      </c>
      <c r="AA34" s="32">
        <v>96</v>
      </c>
      <c r="AB34" s="28">
        <v>1.7</v>
      </c>
      <c r="AC34" s="32">
        <v>980</v>
      </c>
      <c r="AD34" s="28">
        <v>17.7</v>
      </c>
      <c r="AE34" s="32">
        <v>187</v>
      </c>
      <c r="AF34" s="28">
        <v>3.4</v>
      </c>
      <c r="AG34" s="32">
        <v>41</v>
      </c>
      <c r="AH34" s="28">
        <v>0.7</v>
      </c>
      <c r="AI34" s="23">
        <f t="shared" ref="AI34:AI40" si="3">B34-C34</f>
        <v>1539</v>
      </c>
    </row>
    <row r="35" spans="1:35" x14ac:dyDescent="0.2">
      <c r="A35" s="24"/>
      <c r="B35" s="25"/>
      <c r="C35" s="20"/>
      <c r="D35" s="21"/>
      <c r="E35" s="20"/>
      <c r="F35" s="21"/>
      <c r="G35" s="20"/>
      <c r="H35" s="21"/>
      <c r="I35" s="20"/>
      <c r="J35" s="21"/>
      <c r="K35" s="20"/>
      <c r="L35" s="21"/>
      <c r="M35" s="20"/>
      <c r="N35" s="21"/>
      <c r="O35" s="20"/>
      <c r="P35" s="21"/>
      <c r="Q35" s="20"/>
      <c r="R35" s="21"/>
      <c r="S35" s="20"/>
      <c r="T35" s="21"/>
      <c r="U35" s="20"/>
      <c r="V35" s="21"/>
      <c r="W35" s="20"/>
      <c r="X35" s="21"/>
      <c r="Y35" s="20"/>
      <c r="Z35" s="21"/>
      <c r="AA35" s="20"/>
      <c r="AB35" s="21"/>
      <c r="AC35" s="20"/>
      <c r="AD35" s="21"/>
      <c r="AE35" s="20"/>
      <c r="AF35" s="21"/>
      <c r="AG35" s="20"/>
      <c r="AH35" s="21"/>
      <c r="AI35" s="23">
        <f t="shared" si="3"/>
        <v>0</v>
      </c>
    </row>
    <row r="36" spans="1:35" x14ac:dyDescent="0.2">
      <c r="A36" s="24" t="s">
        <v>23</v>
      </c>
      <c r="B36" s="25">
        <v>3</v>
      </c>
      <c r="C36" s="27">
        <v>0</v>
      </c>
      <c r="D36" s="28">
        <v>0</v>
      </c>
      <c r="E36" s="27">
        <v>0</v>
      </c>
      <c r="F36" s="28">
        <v>0</v>
      </c>
      <c r="G36" s="27">
        <v>0</v>
      </c>
      <c r="H36" s="28">
        <v>0</v>
      </c>
      <c r="I36" s="27">
        <v>0</v>
      </c>
      <c r="J36" s="28">
        <v>0</v>
      </c>
      <c r="K36" s="27">
        <v>0</v>
      </c>
      <c r="L36" s="28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28">
        <v>0</v>
      </c>
      <c r="S36" s="27">
        <v>0</v>
      </c>
      <c r="T36" s="28">
        <v>0</v>
      </c>
      <c r="U36" s="27">
        <v>0</v>
      </c>
      <c r="V36" s="28">
        <v>0</v>
      </c>
      <c r="W36" s="27">
        <v>0</v>
      </c>
      <c r="X36" s="28">
        <v>0</v>
      </c>
      <c r="Y36" s="27">
        <v>0</v>
      </c>
      <c r="Z36" s="28">
        <v>0</v>
      </c>
      <c r="AA36" s="27">
        <v>0</v>
      </c>
      <c r="AB36" s="28">
        <v>0</v>
      </c>
      <c r="AC36" s="27">
        <v>0</v>
      </c>
      <c r="AD36" s="28">
        <v>0</v>
      </c>
      <c r="AE36" s="27">
        <v>0</v>
      </c>
      <c r="AF36" s="28">
        <v>0</v>
      </c>
      <c r="AG36" s="27">
        <v>0</v>
      </c>
      <c r="AH36" s="28">
        <v>0</v>
      </c>
      <c r="AI36" s="23">
        <f t="shared" si="3"/>
        <v>3</v>
      </c>
    </row>
    <row r="37" spans="1:35" x14ac:dyDescent="0.2">
      <c r="A37" s="24" t="s">
        <v>24</v>
      </c>
      <c r="B37" s="25">
        <v>1</v>
      </c>
      <c r="C37" s="27">
        <v>0</v>
      </c>
      <c r="D37" s="28">
        <v>0</v>
      </c>
      <c r="E37" s="27">
        <v>0</v>
      </c>
      <c r="F37" s="28">
        <v>0</v>
      </c>
      <c r="G37" s="27">
        <v>0</v>
      </c>
      <c r="H37" s="28">
        <v>0</v>
      </c>
      <c r="I37" s="27">
        <v>0</v>
      </c>
      <c r="J37" s="28">
        <v>0</v>
      </c>
      <c r="K37" s="27">
        <v>0</v>
      </c>
      <c r="L37" s="28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28">
        <v>0</v>
      </c>
      <c r="S37" s="27">
        <v>0</v>
      </c>
      <c r="T37" s="28">
        <v>0</v>
      </c>
      <c r="U37" s="27">
        <v>0</v>
      </c>
      <c r="V37" s="28">
        <v>0</v>
      </c>
      <c r="W37" s="27">
        <v>0</v>
      </c>
      <c r="X37" s="28">
        <v>0</v>
      </c>
      <c r="Y37" s="27">
        <v>0</v>
      </c>
      <c r="Z37" s="28">
        <v>0</v>
      </c>
      <c r="AA37" s="27">
        <v>0</v>
      </c>
      <c r="AB37" s="28">
        <v>0</v>
      </c>
      <c r="AC37" s="27">
        <v>0</v>
      </c>
      <c r="AD37" s="28">
        <v>0</v>
      </c>
      <c r="AE37" s="27">
        <v>0</v>
      </c>
      <c r="AF37" s="28">
        <v>0</v>
      </c>
      <c r="AG37" s="27">
        <v>0</v>
      </c>
      <c r="AH37" s="28">
        <v>0</v>
      </c>
      <c r="AI37" s="23">
        <f t="shared" si="3"/>
        <v>1</v>
      </c>
    </row>
    <row r="38" spans="1:35" x14ac:dyDescent="0.2">
      <c r="A38" s="24" t="s">
        <v>25</v>
      </c>
      <c r="B38" s="25">
        <v>6</v>
      </c>
      <c r="C38" s="27">
        <v>3</v>
      </c>
      <c r="D38" s="28">
        <v>50</v>
      </c>
      <c r="E38" s="27">
        <v>0</v>
      </c>
      <c r="F38" s="28">
        <v>0</v>
      </c>
      <c r="G38" s="27">
        <v>1</v>
      </c>
      <c r="H38" s="28">
        <v>16.7</v>
      </c>
      <c r="I38" s="27">
        <v>0</v>
      </c>
      <c r="J38" s="28">
        <v>0</v>
      </c>
      <c r="K38" s="27">
        <v>0</v>
      </c>
      <c r="L38" s="28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28">
        <v>0</v>
      </c>
      <c r="S38" s="27">
        <v>0</v>
      </c>
      <c r="T38" s="28">
        <v>0</v>
      </c>
      <c r="U38" s="27">
        <v>0</v>
      </c>
      <c r="V38" s="28">
        <v>0</v>
      </c>
      <c r="W38" s="27">
        <v>0</v>
      </c>
      <c r="X38" s="28">
        <v>0</v>
      </c>
      <c r="Y38" s="27">
        <v>0</v>
      </c>
      <c r="Z38" s="28">
        <v>0</v>
      </c>
      <c r="AA38" s="27">
        <v>0</v>
      </c>
      <c r="AB38" s="28">
        <v>0</v>
      </c>
      <c r="AC38" s="27">
        <v>0</v>
      </c>
      <c r="AD38" s="28">
        <v>0</v>
      </c>
      <c r="AE38" s="27">
        <v>1</v>
      </c>
      <c r="AF38" s="28">
        <v>16.7</v>
      </c>
      <c r="AG38" s="27">
        <v>1</v>
      </c>
      <c r="AH38" s="28">
        <v>16.7</v>
      </c>
      <c r="AI38" s="23">
        <f t="shared" si="3"/>
        <v>3</v>
      </c>
    </row>
    <row r="39" spans="1:35" x14ac:dyDescent="0.2">
      <c r="A39" s="24" t="s">
        <v>26</v>
      </c>
      <c r="B39" s="25">
        <v>8</v>
      </c>
      <c r="C39" s="27">
        <v>5</v>
      </c>
      <c r="D39" s="28">
        <v>62.5</v>
      </c>
      <c r="E39" s="27">
        <v>0</v>
      </c>
      <c r="F39" s="28">
        <v>0</v>
      </c>
      <c r="G39" s="27">
        <v>0</v>
      </c>
      <c r="H39" s="28">
        <v>0</v>
      </c>
      <c r="I39" s="27">
        <v>0</v>
      </c>
      <c r="J39" s="28">
        <v>0</v>
      </c>
      <c r="K39" s="27">
        <v>0</v>
      </c>
      <c r="L39" s="28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28">
        <v>0</v>
      </c>
      <c r="S39" s="27">
        <v>0</v>
      </c>
      <c r="T39" s="28">
        <v>0</v>
      </c>
      <c r="U39" s="27">
        <v>0</v>
      </c>
      <c r="V39" s="28">
        <v>0</v>
      </c>
      <c r="W39" s="27">
        <v>0</v>
      </c>
      <c r="X39" s="28">
        <v>0</v>
      </c>
      <c r="Y39" s="27">
        <v>0</v>
      </c>
      <c r="Z39" s="28">
        <v>0</v>
      </c>
      <c r="AA39" s="27">
        <v>0</v>
      </c>
      <c r="AB39" s="28">
        <v>0</v>
      </c>
      <c r="AC39" s="27">
        <v>0</v>
      </c>
      <c r="AD39" s="28">
        <v>0</v>
      </c>
      <c r="AE39" s="27">
        <v>0</v>
      </c>
      <c r="AF39" s="28">
        <v>0</v>
      </c>
      <c r="AG39" s="27">
        <v>5</v>
      </c>
      <c r="AH39" s="28">
        <v>62.5</v>
      </c>
      <c r="AI39" s="23">
        <f t="shared" si="3"/>
        <v>3</v>
      </c>
    </row>
    <row r="40" spans="1:35" x14ac:dyDescent="0.2">
      <c r="A40" s="24" t="s">
        <v>27</v>
      </c>
      <c r="B40" s="25">
        <v>16</v>
      </c>
      <c r="C40" s="27">
        <v>14</v>
      </c>
      <c r="D40" s="28">
        <v>87.5</v>
      </c>
      <c r="E40" s="27">
        <v>0</v>
      </c>
      <c r="F40" s="28">
        <v>0</v>
      </c>
      <c r="G40" s="27">
        <v>8</v>
      </c>
      <c r="H40" s="28">
        <v>50</v>
      </c>
      <c r="I40" s="27">
        <v>0</v>
      </c>
      <c r="J40" s="28">
        <v>0</v>
      </c>
      <c r="K40" s="27">
        <v>0</v>
      </c>
      <c r="L40" s="28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28">
        <v>0</v>
      </c>
      <c r="S40" s="27">
        <v>0</v>
      </c>
      <c r="T40" s="28">
        <v>0</v>
      </c>
      <c r="U40" s="27">
        <v>0</v>
      </c>
      <c r="V40" s="28">
        <v>0</v>
      </c>
      <c r="W40" s="27">
        <v>0</v>
      </c>
      <c r="X40" s="28">
        <v>0</v>
      </c>
      <c r="Y40" s="27">
        <v>2</v>
      </c>
      <c r="Z40" s="28">
        <v>12.5</v>
      </c>
      <c r="AA40" s="27">
        <v>0</v>
      </c>
      <c r="AB40" s="28">
        <v>0</v>
      </c>
      <c r="AC40" s="27">
        <v>0</v>
      </c>
      <c r="AD40" s="28">
        <v>0</v>
      </c>
      <c r="AE40" s="27">
        <v>0</v>
      </c>
      <c r="AF40" s="28">
        <v>0</v>
      </c>
      <c r="AG40" s="27">
        <v>4</v>
      </c>
      <c r="AH40" s="28">
        <v>25</v>
      </c>
      <c r="AI40" s="23">
        <f t="shared" si="3"/>
        <v>2</v>
      </c>
    </row>
    <row r="41" spans="1:35" x14ac:dyDescent="0.2">
      <c r="A41" s="24"/>
      <c r="B41" s="25"/>
      <c r="C41" s="27"/>
      <c r="D41" s="28"/>
      <c r="E41" s="27"/>
      <c r="F41" s="28"/>
      <c r="G41" s="27"/>
      <c r="H41" s="28"/>
      <c r="I41" s="27"/>
      <c r="J41" s="28"/>
      <c r="K41" s="27"/>
      <c r="L41" s="28"/>
      <c r="M41" s="27"/>
      <c r="N41" s="28"/>
      <c r="O41" s="27"/>
      <c r="P41" s="28"/>
      <c r="Q41" s="27"/>
      <c r="R41" s="28"/>
      <c r="S41" s="27"/>
      <c r="T41" s="28"/>
      <c r="U41" s="27"/>
      <c r="V41" s="28"/>
      <c r="W41" s="27"/>
      <c r="X41" s="28"/>
      <c r="Y41" s="27"/>
      <c r="Z41" s="28"/>
      <c r="AA41" s="27"/>
      <c r="AB41" s="28"/>
      <c r="AC41" s="27"/>
      <c r="AD41" s="28"/>
      <c r="AE41" s="27"/>
      <c r="AF41" s="28"/>
      <c r="AG41" s="27"/>
      <c r="AH41" s="28"/>
      <c r="AI41" s="23"/>
    </row>
    <row r="42" spans="1:35" x14ac:dyDescent="0.2">
      <c r="A42" s="24" t="s">
        <v>28</v>
      </c>
      <c r="B42" s="25">
        <v>47</v>
      </c>
      <c r="C42" s="27">
        <v>35</v>
      </c>
      <c r="D42" s="28">
        <v>74.5</v>
      </c>
      <c r="E42" s="27">
        <v>0</v>
      </c>
      <c r="F42" s="28">
        <v>0</v>
      </c>
      <c r="G42" s="27">
        <v>21</v>
      </c>
      <c r="H42" s="28">
        <v>44.7</v>
      </c>
      <c r="I42" s="27">
        <v>0</v>
      </c>
      <c r="J42" s="28">
        <v>0</v>
      </c>
      <c r="K42" s="27">
        <v>0</v>
      </c>
      <c r="L42" s="28">
        <v>0</v>
      </c>
      <c r="M42" s="27">
        <v>1</v>
      </c>
      <c r="N42" s="28">
        <v>2.1</v>
      </c>
      <c r="O42" s="27">
        <v>5</v>
      </c>
      <c r="P42" s="28">
        <v>10.6</v>
      </c>
      <c r="Q42" s="27">
        <v>0</v>
      </c>
      <c r="R42" s="28">
        <v>0</v>
      </c>
      <c r="S42" s="27">
        <v>0</v>
      </c>
      <c r="T42" s="28">
        <v>0</v>
      </c>
      <c r="U42" s="27">
        <v>0</v>
      </c>
      <c r="V42" s="28">
        <v>0</v>
      </c>
      <c r="W42" s="27">
        <v>0</v>
      </c>
      <c r="X42" s="28">
        <v>0</v>
      </c>
      <c r="Y42" s="27">
        <v>2</v>
      </c>
      <c r="Z42" s="28">
        <v>4.3</v>
      </c>
      <c r="AA42" s="27">
        <v>0</v>
      </c>
      <c r="AB42" s="28">
        <v>0</v>
      </c>
      <c r="AC42" s="27">
        <v>0</v>
      </c>
      <c r="AD42" s="28">
        <v>0</v>
      </c>
      <c r="AE42" s="27">
        <v>0</v>
      </c>
      <c r="AF42" s="28">
        <v>0</v>
      </c>
      <c r="AG42" s="27">
        <v>6</v>
      </c>
      <c r="AH42" s="28">
        <v>12.8</v>
      </c>
      <c r="AI42" s="23">
        <f>B42-C42</f>
        <v>12</v>
      </c>
    </row>
    <row r="43" spans="1:35" x14ac:dyDescent="0.2">
      <c r="A43" s="24" t="s">
        <v>29</v>
      </c>
      <c r="B43" s="25">
        <v>108</v>
      </c>
      <c r="C43" s="27">
        <v>88</v>
      </c>
      <c r="D43" s="28">
        <v>81.5</v>
      </c>
      <c r="E43" s="27">
        <v>0</v>
      </c>
      <c r="F43" s="28">
        <v>0</v>
      </c>
      <c r="G43" s="27">
        <v>54</v>
      </c>
      <c r="H43" s="28">
        <v>50</v>
      </c>
      <c r="I43" s="27">
        <v>2</v>
      </c>
      <c r="J43" s="28">
        <v>1.9</v>
      </c>
      <c r="K43" s="27">
        <v>0</v>
      </c>
      <c r="L43" s="28">
        <v>0</v>
      </c>
      <c r="M43" s="27">
        <v>6</v>
      </c>
      <c r="N43" s="28">
        <v>5.6</v>
      </c>
      <c r="O43" s="27">
        <v>6</v>
      </c>
      <c r="P43" s="28">
        <v>5.6</v>
      </c>
      <c r="Q43" s="27">
        <v>1</v>
      </c>
      <c r="R43" s="28">
        <v>0.9</v>
      </c>
      <c r="S43" s="27">
        <v>1</v>
      </c>
      <c r="T43" s="28">
        <v>0.9</v>
      </c>
      <c r="U43" s="27">
        <v>0</v>
      </c>
      <c r="V43" s="28">
        <v>0</v>
      </c>
      <c r="W43" s="27">
        <v>1</v>
      </c>
      <c r="X43" s="28">
        <v>0.9</v>
      </c>
      <c r="Y43" s="27">
        <v>3</v>
      </c>
      <c r="Z43" s="28">
        <v>2.8</v>
      </c>
      <c r="AA43" s="27">
        <v>2</v>
      </c>
      <c r="AB43" s="28">
        <v>1.9</v>
      </c>
      <c r="AC43" s="27">
        <v>0</v>
      </c>
      <c r="AD43" s="28">
        <v>0</v>
      </c>
      <c r="AE43" s="27">
        <v>5</v>
      </c>
      <c r="AF43" s="28">
        <v>4.5999999999999996</v>
      </c>
      <c r="AG43" s="27">
        <v>7</v>
      </c>
      <c r="AH43" s="28">
        <v>6.5</v>
      </c>
      <c r="AI43" s="23">
        <f>B43-C43</f>
        <v>20</v>
      </c>
    </row>
    <row r="44" spans="1:35" x14ac:dyDescent="0.2">
      <c r="A44" s="24" t="s">
        <v>30</v>
      </c>
      <c r="B44" s="25">
        <v>200</v>
      </c>
      <c r="C44" s="27">
        <v>149</v>
      </c>
      <c r="D44" s="28">
        <v>74.5</v>
      </c>
      <c r="E44" s="27">
        <v>0</v>
      </c>
      <c r="F44" s="28">
        <v>0</v>
      </c>
      <c r="G44" s="27">
        <v>100</v>
      </c>
      <c r="H44" s="28">
        <v>50</v>
      </c>
      <c r="I44" s="27">
        <v>2</v>
      </c>
      <c r="J44" s="28">
        <v>1</v>
      </c>
      <c r="K44" s="27">
        <v>0</v>
      </c>
      <c r="L44" s="28">
        <v>0</v>
      </c>
      <c r="M44" s="27">
        <v>9</v>
      </c>
      <c r="N44" s="28">
        <v>4.5</v>
      </c>
      <c r="O44" s="27">
        <v>13</v>
      </c>
      <c r="P44" s="28">
        <v>6.5</v>
      </c>
      <c r="Q44" s="27">
        <v>3</v>
      </c>
      <c r="R44" s="28">
        <v>1.5</v>
      </c>
      <c r="S44" s="27">
        <v>5</v>
      </c>
      <c r="T44" s="28">
        <v>2.5</v>
      </c>
      <c r="U44" s="27">
        <v>1</v>
      </c>
      <c r="V44" s="28">
        <v>0.5</v>
      </c>
      <c r="W44" s="27">
        <v>0</v>
      </c>
      <c r="X44" s="28">
        <v>0</v>
      </c>
      <c r="Y44" s="27">
        <v>4</v>
      </c>
      <c r="Z44" s="28">
        <v>2</v>
      </c>
      <c r="AA44" s="27">
        <v>1</v>
      </c>
      <c r="AB44" s="28">
        <v>0.5</v>
      </c>
      <c r="AC44" s="27">
        <v>1</v>
      </c>
      <c r="AD44" s="28">
        <v>0.5</v>
      </c>
      <c r="AE44" s="27">
        <v>7</v>
      </c>
      <c r="AF44" s="28">
        <v>3.5</v>
      </c>
      <c r="AG44" s="27">
        <v>3</v>
      </c>
      <c r="AH44" s="28">
        <v>1.5</v>
      </c>
      <c r="AI44" s="23">
        <f>B44-C44</f>
        <v>51</v>
      </c>
    </row>
    <row r="45" spans="1:35" x14ac:dyDescent="0.2">
      <c r="A45" s="24" t="s">
        <v>31</v>
      </c>
      <c r="B45" s="25">
        <v>675</v>
      </c>
      <c r="C45" s="27">
        <v>485</v>
      </c>
      <c r="D45" s="28">
        <v>71.900000000000006</v>
      </c>
      <c r="E45" s="27">
        <v>0</v>
      </c>
      <c r="F45" s="28">
        <v>0</v>
      </c>
      <c r="G45" s="27">
        <v>260</v>
      </c>
      <c r="H45" s="28">
        <v>38.5</v>
      </c>
      <c r="I45" s="27">
        <v>8</v>
      </c>
      <c r="J45" s="28">
        <v>1.2</v>
      </c>
      <c r="K45" s="27">
        <v>3</v>
      </c>
      <c r="L45" s="28">
        <v>0.4</v>
      </c>
      <c r="M45" s="27">
        <v>61</v>
      </c>
      <c r="N45" s="28">
        <v>9</v>
      </c>
      <c r="O45" s="27">
        <v>50</v>
      </c>
      <c r="P45" s="28">
        <v>7.4</v>
      </c>
      <c r="Q45" s="27">
        <v>8</v>
      </c>
      <c r="R45" s="28">
        <v>1.2</v>
      </c>
      <c r="S45" s="27">
        <v>15</v>
      </c>
      <c r="T45" s="28">
        <v>2.2000000000000002</v>
      </c>
      <c r="U45" s="27">
        <v>3</v>
      </c>
      <c r="V45" s="28">
        <v>0.4</v>
      </c>
      <c r="W45" s="27">
        <v>1</v>
      </c>
      <c r="X45" s="28">
        <v>0.1</v>
      </c>
      <c r="Y45" s="27">
        <v>10</v>
      </c>
      <c r="Z45" s="28">
        <v>1.5</v>
      </c>
      <c r="AA45" s="27">
        <v>10</v>
      </c>
      <c r="AB45" s="28">
        <v>1.5</v>
      </c>
      <c r="AC45" s="27">
        <v>16</v>
      </c>
      <c r="AD45" s="28">
        <v>2.4</v>
      </c>
      <c r="AE45" s="27">
        <v>32</v>
      </c>
      <c r="AF45" s="28">
        <v>4.7</v>
      </c>
      <c r="AG45" s="27">
        <v>8</v>
      </c>
      <c r="AH45" s="28">
        <v>1.2</v>
      </c>
      <c r="AI45" s="23">
        <f>B45-C45</f>
        <v>190</v>
      </c>
    </row>
    <row r="46" spans="1:35" x14ac:dyDescent="0.2">
      <c r="A46" s="24" t="s">
        <v>32</v>
      </c>
      <c r="B46" s="25">
        <v>4470</v>
      </c>
      <c r="C46" s="27">
        <v>3216</v>
      </c>
      <c r="D46" s="28">
        <v>71.900000000000006</v>
      </c>
      <c r="E46" s="27">
        <v>1</v>
      </c>
      <c r="F46" s="28">
        <v>0</v>
      </c>
      <c r="G46" s="27">
        <v>605</v>
      </c>
      <c r="H46" s="28">
        <v>13.5</v>
      </c>
      <c r="I46" s="27">
        <v>44</v>
      </c>
      <c r="J46" s="28">
        <v>1</v>
      </c>
      <c r="K46" s="27">
        <v>46</v>
      </c>
      <c r="L46" s="28">
        <v>1</v>
      </c>
      <c r="M46" s="27">
        <v>746</v>
      </c>
      <c r="N46" s="28">
        <v>16.7</v>
      </c>
      <c r="O46" s="27">
        <v>305</v>
      </c>
      <c r="P46" s="28">
        <v>6.8</v>
      </c>
      <c r="Q46" s="27">
        <v>51</v>
      </c>
      <c r="R46" s="28">
        <v>1.1000000000000001</v>
      </c>
      <c r="S46" s="27">
        <v>186</v>
      </c>
      <c r="T46" s="28">
        <v>4.2</v>
      </c>
      <c r="U46" s="27">
        <v>14</v>
      </c>
      <c r="V46" s="28">
        <v>0.3</v>
      </c>
      <c r="W46" s="27">
        <v>2</v>
      </c>
      <c r="X46" s="28">
        <v>0</v>
      </c>
      <c r="Y46" s="27">
        <v>21</v>
      </c>
      <c r="Z46" s="28">
        <v>0.5</v>
      </c>
      <c r="AA46" s="27">
        <v>83</v>
      </c>
      <c r="AB46" s="28">
        <v>1.9</v>
      </c>
      <c r="AC46" s="27">
        <v>963</v>
      </c>
      <c r="AD46" s="28">
        <v>21.5</v>
      </c>
      <c r="AE46" s="27">
        <v>142</v>
      </c>
      <c r="AF46" s="28">
        <v>3.2</v>
      </c>
      <c r="AG46" s="27">
        <v>7</v>
      </c>
      <c r="AH46" s="28">
        <v>0.2</v>
      </c>
      <c r="AI46" s="23">
        <f>B46-C46</f>
        <v>1254</v>
      </c>
    </row>
    <row r="47" spans="1:35" x14ac:dyDescent="0.2">
      <c r="A47" s="36" t="s">
        <v>33</v>
      </c>
      <c r="B47" s="37">
        <v>0</v>
      </c>
      <c r="C47" s="38">
        <v>0</v>
      </c>
      <c r="D47" s="39">
        <v>0</v>
      </c>
      <c r="E47" s="38">
        <v>0</v>
      </c>
      <c r="F47" s="39">
        <v>0</v>
      </c>
      <c r="G47" s="38">
        <v>0</v>
      </c>
      <c r="H47" s="39">
        <v>0</v>
      </c>
      <c r="I47" s="38">
        <v>0</v>
      </c>
      <c r="J47" s="39">
        <v>0</v>
      </c>
      <c r="K47" s="38">
        <v>0</v>
      </c>
      <c r="L47" s="39">
        <v>0</v>
      </c>
      <c r="M47" s="38">
        <v>0</v>
      </c>
      <c r="N47" s="39">
        <v>0</v>
      </c>
      <c r="O47" s="38">
        <v>0</v>
      </c>
      <c r="P47" s="39">
        <v>0</v>
      </c>
      <c r="Q47" s="38">
        <v>0</v>
      </c>
      <c r="R47" s="39">
        <v>0</v>
      </c>
      <c r="S47" s="38">
        <v>0</v>
      </c>
      <c r="T47" s="39">
        <v>0</v>
      </c>
      <c r="U47" s="38">
        <v>0</v>
      </c>
      <c r="V47" s="39">
        <v>0</v>
      </c>
      <c r="W47" s="38">
        <v>0</v>
      </c>
      <c r="X47" s="39">
        <v>0</v>
      </c>
      <c r="Y47" s="38">
        <v>0</v>
      </c>
      <c r="Z47" s="39">
        <v>0</v>
      </c>
      <c r="AA47" s="38">
        <v>0</v>
      </c>
      <c r="AB47" s="39">
        <v>0</v>
      </c>
      <c r="AC47" s="38">
        <v>0</v>
      </c>
      <c r="AD47" s="39">
        <v>0</v>
      </c>
      <c r="AE47" s="38">
        <v>0</v>
      </c>
      <c r="AF47" s="39">
        <v>0</v>
      </c>
      <c r="AG47" s="38">
        <v>0</v>
      </c>
      <c r="AH47" s="39">
        <v>0</v>
      </c>
      <c r="AI47" s="40" t="s">
        <v>34</v>
      </c>
    </row>
    <row r="48" spans="1:35" x14ac:dyDescent="0.2">
      <c r="C48" s="41"/>
      <c r="D48" s="42"/>
      <c r="E48" s="41"/>
      <c r="F48" s="42"/>
      <c r="G48" s="41"/>
      <c r="H48" s="42"/>
      <c r="I48" s="41"/>
      <c r="J48" s="42"/>
      <c r="K48" s="41"/>
      <c r="L48" s="42"/>
      <c r="M48" s="41"/>
      <c r="N48" s="42"/>
      <c r="O48" s="41"/>
      <c r="P48" s="42"/>
      <c r="Q48" s="41"/>
      <c r="R48" s="42"/>
      <c r="S48" s="41"/>
      <c r="T48" s="42"/>
      <c r="U48" s="41"/>
      <c r="V48" s="42"/>
      <c r="W48" s="41"/>
      <c r="X48" s="42"/>
      <c r="Y48" s="41"/>
      <c r="Z48" s="42"/>
      <c r="AA48" s="41"/>
      <c r="AB48" s="42"/>
      <c r="AC48" s="41"/>
      <c r="AD48" s="42"/>
      <c r="AE48" s="41"/>
      <c r="AF48" s="42"/>
      <c r="AG48" s="41"/>
      <c r="AH48" s="42"/>
      <c r="AI48" s="43" t="s">
        <v>37</v>
      </c>
    </row>
  </sheetData>
  <mergeCells count="18">
    <mergeCell ref="AC2:AD2"/>
    <mergeCell ref="AE2:AF2"/>
    <mergeCell ref="AG2:AH2"/>
    <mergeCell ref="S2:T2"/>
    <mergeCell ref="U2:V2"/>
    <mergeCell ref="W2:X2"/>
    <mergeCell ref="Y2:Z2"/>
    <mergeCell ref="AA2:AB2"/>
    <mergeCell ref="I2:J2"/>
    <mergeCell ref="K2:L2"/>
    <mergeCell ref="M2:N2"/>
    <mergeCell ref="O2:P2"/>
    <mergeCell ref="Q2:R2"/>
    <mergeCell ref="A2:A3"/>
    <mergeCell ref="B2:B3"/>
    <mergeCell ref="C2:D2"/>
    <mergeCell ref="E2:F2"/>
    <mergeCell ref="G2:H2"/>
  </mergeCells>
  <phoneticPr fontId="7"/>
  <pageMargins left="0.79027777777777797" right="0.79027777777777797" top="0.75" bottom="0.67013888888888895" header="0.51180555555555496" footer="0.51180555555555496"/>
  <pageSetup paperSize="9" scale="78" firstPageNumber="0" orientation="landscape" horizontalDpi="300" verticalDpi="30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2020-03-22T05:44:05Z</cp:lastPrinted>
  <dcterms:created xsi:type="dcterms:W3CDTF">2005-02-08T15:53:00Z</dcterms:created>
  <dcterms:modified xsi:type="dcterms:W3CDTF">2025-01-15T01:17:40Z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