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2.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defaultThemeVersion="124226"/>
  <mc:AlternateContent xmlns:mc="http://schemas.openxmlformats.org/markup-compatibility/2006">
    <mc:Choice Requires="x15">
      <x15ac:absPath xmlns:x15ac="http://schemas.microsoft.com/office/spreadsheetml/2010/11/ac" url="P:\12111_健康長寿推進課\02\０１　地域包括ケア推進担当\78_介護事業所等及び介護施設等に対するサービス継続支援事業（パッケージ）\02_要綱・様式\"/>
    </mc:Choice>
  </mc:AlternateContent>
  <xr:revisionPtr revIDLastSave="0" documentId="13_ncr:1_{FDB43714-3627-46D2-A7C3-23B53F977860}" xr6:coauthVersionLast="47" xr6:coauthVersionMax="47" xr10:uidLastSave="{00000000-0000-0000-0000-000000000000}"/>
  <bookViews>
    <workbookView xWindow="3276" yWindow="2640" windowWidth="23040" windowHeight="12660" xr2:uid="{00000000-000D-0000-FFFF-FFFF00000000}"/>
  </bookViews>
  <sheets>
    <sheet name="(はじめにお読み下さい)申請書の使い方" sheetId="30" r:id="rId1"/>
    <sheet name="申請書" sheetId="20" r:id="rId2"/>
    <sheet name="申請額一覧" sheetId="29" r:id="rId3"/>
    <sheet name="個票1" sheetId="19" r:id="rId4"/>
    <sheet name="単価表" sheetId="28" state="hidden" r:id="rId5"/>
    <sheet name="振込口座情報" sheetId="32" r:id="rId6"/>
    <sheet name="リスト" sheetId="31" state="hidden" r:id="rId7"/>
  </sheets>
  <definedNames>
    <definedName name="_xlnm.Print_Area" localSheetId="3">個票1!$A$1:$AM$57</definedName>
    <definedName name="_xlnm.Print_Area" localSheetId="5">振込口座情報!$A$1:$Y$34</definedName>
    <definedName name="_xlnm.Print_Area" localSheetId="2">申請額一覧!$A$1:$K$22</definedName>
    <definedName name="_xlnm.Print_Area" localSheetId="1">申請書!$A$1:$AM$38</definedName>
    <definedName name="_xlnm.Print_Area" localSheetId="4">単価表!$A$1:$K$103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D47" i="19" l="1"/>
  <c r="AI47" i="19" s="1"/>
  <c r="AD27" i="19"/>
  <c r="H55" i="19"/>
  <c r="I6" i="29"/>
  <c r="H18" i="29"/>
  <c r="H7" i="29"/>
  <c r="I11" i="29"/>
  <c r="I14" i="29"/>
  <c r="I15" i="29"/>
  <c r="I10" i="29"/>
  <c r="I5" i="29"/>
  <c r="H12" i="29"/>
  <c r="I17" i="29"/>
  <c r="H10" i="29"/>
  <c r="H19" i="29"/>
  <c r="I7" i="29"/>
  <c r="I16" i="29"/>
  <c r="H8" i="29"/>
  <c r="I18" i="29"/>
  <c r="I12" i="29"/>
  <c r="I13" i="29"/>
  <c r="I8" i="29"/>
  <c r="H17" i="29"/>
  <c r="H13" i="29"/>
  <c r="H16" i="29"/>
  <c r="H9" i="29"/>
  <c r="I19" i="29"/>
  <c r="H15" i="29"/>
  <c r="I9" i="29"/>
  <c r="H11" i="29"/>
  <c r="H14" i="29"/>
  <c r="H44" i="19" l="1"/>
  <c r="A19" i="29"/>
  <c r="A18" i="29"/>
  <c r="A17" i="29"/>
  <c r="A16" i="29"/>
  <c r="A15" i="29"/>
  <c r="A14" i="29"/>
  <c r="A13" i="29"/>
  <c r="A12" i="29"/>
  <c r="A11" i="29"/>
  <c r="A10" i="29"/>
  <c r="A9" i="29"/>
  <c r="A8" i="29"/>
  <c r="A7" i="29"/>
  <c r="A6" i="29"/>
  <c r="A5" i="29"/>
  <c r="D12" i="29"/>
  <c r="D9" i="29"/>
  <c r="F18" i="29"/>
  <c r="F13" i="29"/>
  <c r="F14" i="29"/>
  <c r="F9" i="29"/>
  <c r="D15" i="29"/>
  <c r="F8" i="29"/>
  <c r="F6" i="29"/>
  <c r="D14" i="29"/>
  <c r="F12" i="29"/>
  <c r="F17" i="29"/>
  <c r="D11" i="29"/>
  <c r="D8" i="29"/>
  <c r="D7" i="29"/>
  <c r="F19" i="29"/>
  <c r="F7" i="29"/>
  <c r="F10" i="29"/>
  <c r="F5" i="29"/>
  <c r="D18" i="29"/>
  <c r="H6" i="29"/>
  <c r="D13" i="29"/>
  <c r="D10" i="29"/>
  <c r="D17" i="29"/>
  <c r="D19" i="29"/>
  <c r="F15" i="29"/>
  <c r="F11" i="29"/>
  <c r="D16" i="29"/>
  <c r="F16" i="29"/>
  <c r="D6" i="29"/>
  <c r="J6" i="29" l="1"/>
  <c r="X19" i="20"/>
  <c r="J19" i="29"/>
  <c r="J11" i="29"/>
  <c r="J12" i="29"/>
  <c r="J13" i="29"/>
  <c r="J9" i="29"/>
  <c r="J7" i="29"/>
  <c r="J8" i="29"/>
  <c r="J16" i="29"/>
  <c r="J18" i="29"/>
  <c r="J14" i="29"/>
  <c r="J17" i="29"/>
  <c r="J10" i="29"/>
  <c r="J15" i="29"/>
  <c r="A6" i="30"/>
  <c r="A7" i="30" s="1"/>
  <c r="A8" i="30" s="1"/>
  <c r="A9" i="30" s="1"/>
  <c r="A10" i="30" s="1"/>
  <c r="A11" i="30" s="1"/>
  <c r="A12" i="30" s="1"/>
  <c r="A13" i="30" s="1"/>
  <c r="H35" i="19" l="1"/>
  <c r="AI27" i="19" s="1"/>
  <c r="B16" i="29"/>
  <c r="B17" i="29"/>
  <c r="B7" i="29"/>
  <c r="E12" i="29"/>
  <c r="C18" i="29"/>
  <c r="C5" i="29"/>
  <c r="C17" i="29"/>
  <c r="E15" i="29"/>
  <c r="E11" i="29"/>
  <c r="C19" i="29"/>
  <c r="E9" i="29"/>
  <c r="C9" i="29"/>
  <c r="C15" i="29"/>
  <c r="E10" i="29"/>
  <c r="C7" i="29"/>
  <c r="E8" i="29"/>
  <c r="B5" i="29"/>
  <c r="E17" i="29"/>
  <c r="E18" i="29"/>
  <c r="C10" i="29"/>
  <c r="E14" i="29"/>
  <c r="H5" i="29"/>
  <c r="B15" i="29"/>
  <c r="C8" i="29"/>
  <c r="B11" i="29"/>
  <c r="E7" i="29"/>
  <c r="C6" i="29"/>
  <c r="C14" i="29"/>
  <c r="E13" i="29"/>
  <c r="B9" i="29"/>
  <c r="D5" i="29"/>
  <c r="B8" i="29"/>
  <c r="B14" i="29"/>
  <c r="E19" i="29"/>
  <c r="C12" i="29"/>
  <c r="E6" i="29"/>
  <c r="B18" i="29"/>
  <c r="C13" i="29"/>
  <c r="B10" i="29"/>
  <c r="B13" i="29"/>
  <c r="E16" i="29"/>
  <c r="B6" i="29"/>
  <c r="E5" i="29"/>
  <c r="C11" i="29"/>
  <c r="C16" i="29"/>
  <c r="B12" i="29"/>
  <c r="B19" i="29"/>
  <c r="J5" i="29" l="1"/>
  <c r="N5" i="29" s="1"/>
  <c r="X18" i="20"/>
  <c r="K15" i="20" s="1"/>
  <c r="G12" i="29"/>
  <c r="G14" i="29"/>
  <c r="G7" i="29"/>
  <c r="G8" i="29"/>
  <c r="G18" i="29"/>
  <c r="G19" i="29"/>
  <c r="G15" i="29"/>
  <c r="G11" i="29"/>
  <c r="G6" i="29"/>
  <c r="G10" i="29"/>
  <c r="G13" i="29"/>
  <c r="G17" i="29"/>
  <c r="G16" i="29"/>
  <c r="G9" i="29"/>
  <c r="G5" i="29"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K3" authorId="0" shapeId="0" xr:uid="{00000000-0006-0000-0200-000001000000}">
      <text>
        <r>
          <rPr>
            <b/>
            <sz val="9"/>
            <color indexed="81"/>
            <rFont val="MS P ゴシック"/>
            <family val="3"/>
            <charset val="128"/>
          </rPr>
          <t xml:space="preserve">「県使用欄」：
</t>
        </r>
        <r>
          <rPr>
            <sz val="9"/>
            <color indexed="81"/>
            <rFont val="MS P ゴシック"/>
            <family val="3"/>
            <charset val="128"/>
          </rPr>
          <t>各事業所における記入は不要です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山梨県</author>
    <author>厚生労働省ネットワークシステム</author>
  </authors>
  <commentList>
    <comment ref="AV7" authorId="0" shapeId="0" xr:uid="{AB83B447-B3D7-470D-AA21-BD46FF5F2E14}">
      <text>
        <r>
          <rPr>
            <b/>
            <sz val="9"/>
            <color indexed="81"/>
            <rFont val="MS P ゴシック"/>
            <family val="3"/>
            <charset val="128"/>
          </rPr>
          <t xml:space="preserve">「介護保険事業所番号」：
</t>
        </r>
        <r>
          <rPr>
            <sz val="9"/>
            <color indexed="81"/>
            <rFont val="MS P ゴシック"/>
            <family val="3"/>
            <charset val="128"/>
          </rPr>
          <t>養護老人ホーム、軽費老人ホームについては記載不要です。</t>
        </r>
      </text>
    </comment>
    <comment ref="AV10" authorId="1" shapeId="0" xr:uid="{3CD7FC74-45C8-4D74-B6FF-E9E3FFB228B0}">
      <text>
        <r>
          <rPr>
            <b/>
            <sz val="9"/>
            <color indexed="81"/>
            <rFont val="MS P ゴシック"/>
            <family val="3"/>
            <charset val="128"/>
          </rPr>
          <t>「定員」：
施設系</t>
        </r>
        <r>
          <rPr>
            <sz val="9"/>
            <color indexed="81"/>
            <rFont val="MS P ゴシック"/>
            <family val="3"/>
            <charset val="128"/>
          </rPr>
          <t>（介護老人福祉施設、介護老人保健施設、介護医療院、地域密着型介護老人福祉施設、短期入所生活介護事業所、養護老人ホーム、軽費老人ホーム）のみ記入してください。</t>
        </r>
      </text>
    </comment>
    <comment ref="AV11" authorId="1" shapeId="0" xr:uid="{219F59F7-FE7E-4AF4-8784-64475597F997}">
      <text>
        <r>
          <rPr>
            <b/>
            <sz val="9"/>
            <color indexed="81"/>
            <rFont val="MS P ゴシック"/>
            <family val="3"/>
            <charset val="128"/>
          </rPr>
          <t xml:space="preserve">「事業区分」：
</t>
        </r>
        <r>
          <rPr>
            <sz val="9"/>
            <color indexed="81"/>
            <rFont val="MS P ゴシック"/>
            <family val="3"/>
            <charset val="128"/>
          </rPr>
          <t>該当する区分にチェックを付けてください。</t>
        </r>
      </text>
    </comment>
    <comment ref="AV19" authorId="1" shapeId="0" xr:uid="{9A84436D-C304-46AD-903F-1D078A96360D}">
      <text>
        <r>
          <rPr>
            <b/>
            <sz val="9"/>
            <color indexed="81"/>
            <rFont val="MS P ゴシック"/>
            <family val="3"/>
            <charset val="128"/>
          </rPr>
          <t xml:space="preserve">「口座情報」「申請にあたっての確認事項」：
</t>
        </r>
        <r>
          <rPr>
            <sz val="9"/>
            <color indexed="81"/>
            <rFont val="MS P ゴシック"/>
            <family val="3"/>
            <charset val="128"/>
          </rPr>
          <t>該当しない場合はチェックを外してください。</t>
        </r>
        <r>
          <rPr>
            <b/>
            <sz val="9"/>
            <color indexed="81"/>
            <rFont val="MS P ゴシック"/>
            <family val="3"/>
            <charset val="128"/>
          </rPr>
          <t xml:space="preserve">
</t>
        </r>
      </text>
    </comment>
    <comment ref="AV26" authorId="1" shapeId="0" xr:uid="{00000000-0006-0000-0300-000006000000}">
      <text>
        <r>
          <rPr>
            <b/>
            <sz val="9"/>
            <color indexed="81"/>
            <rFont val="MS P ゴシック"/>
            <family val="3"/>
            <charset val="128"/>
          </rPr>
          <t xml:space="preserve">「補助上限額」：
</t>
        </r>
        <r>
          <rPr>
            <sz val="9"/>
            <color indexed="81"/>
            <rFont val="MS P ゴシック"/>
            <family val="3"/>
            <charset val="128"/>
          </rPr>
          <t>提供サービス及び定員をもとに</t>
        </r>
        <r>
          <rPr>
            <b/>
            <u/>
            <sz val="9"/>
            <color indexed="81"/>
            <rFont val="MS P ゴシック"/>
            <family val="3"/>
            <charset val="128"/>
          </rPr>
          <t>自動算出されますので入力しないでください。</t>
        </r>
        <r>
          <rPr>
            <sz val="9"/>
            <color indexed="81"/>
            <rFont val="MS P ゴシック"/>
            <family val="3"/>
            <charset val="128"/>
          </rPr>
          <t xml:space="preserve">
</t>
        </r>
        <r>
          <rPr>
            <b/>
            <sz val="9"/>
            <color indexed="81"/>
            <rFont val="MS P ゴシック"/>
            <family val="3"/>
            <charset val="128"/>
          </rPr>
          <t>「申請額」：</t>
        </r>
        <r>
          <rPr>
            <sz val="9"/>
            <color indexed="81"/>
            <rFont val="MS P ゴシック"/>
            <family val="3"/>
            <charset val="128"/>
          </rPr>
          <t xml:space="preserve">
補助上限額と所要額を比較して低い方の額（千円未満切り捨て）が</t>
        </r>
        <r>
          <rPr>
            <b/>
            <u/>
            <sz val="9"/>
            <color indexed="81"/>
            <rFont val="MS P ゴシック"/>
            <family val="3"/>
            <charset val="128"/>
          </rPr>
          <t>自動入力されますので入力しないでください。</t>
        </r>
      </text>
    </comment>
    <comment ref="AV33" authorId="1" shapeId="0" xr:uid="{00000000-0006-0000-0300-000007000000}">
      <text>
        <r>
          <rPr>
            <b/>
            <sz val="9"/>
            <color indexed="81"/>
            <rFont val="MS P ゴシック"/>
            <family val="3"/>
            <charset val="128"/>
          </rPr>
          <t xml:space="preserve">「所要額」「用途・品目・数量等」：
</t>
        </r>
        <r>
          <rPr>
            <sz val="9"/>
            <color indexed="81"/>
            <rFont val="MS P ゴシック"/>
            <family val="3"/>
            <charset val="128"/>
          </rPr>
          <t>所要額、支出内容を簡潔に記載してください。
（例）「需用費」･･･（品名）○○個　
なお、支出内容を証明する資料（領収書、支払記録等）は、県から求めがあった場合に速やかに提出できるよう、各事業所に適切に保管してください。</t>
        </r>
      </text>
    </comment>
    <comment ref="AV42" authorId="1" shapeId="0" xr:uid="{54C57374-B71F-4C75-BA30-648A6A81BF8F}">
      <text>
        <r>
          <rPr>
            <b/>
            <sz val="9"/>
            <color indexed="81"/>
            <rFont val="MS P ゴシック"/>
            <family val="3"/>
            <charset val="128"/>
          </rPr>
          <t xml:space="preserve">「所要額」「用途・品目・数量等」：
</t>
        </r>
        <r>
          <rPr>
            <sz val="9"/>
            <color indexed="81"/>
            <rFont val="MS P ゴシック"/>
            <family val="3"/>
            <charset val="128"/>
          </rPr>
          <t>所要額、支出内容を簡潔に記載してください。
（例）「需用費」･･･（品名）○○個　
なお、支出内容を証明する資料（領収書、支払記録等）は、県から求めがあった場合に速やかに提出できるよう、各事業所に適切に保管してください。</t>
        </r>
      </text>
    </comment>
    <comment ref="AV46" authorId="1" shapeId="0" xr:uid="{2F8E5FD6-7FC5-4147-8E80-A0C73A9356B1}">
      <text>
        <r>
          <rPr>
            <b/>
            <sz val="9"/>
            <color indexed="81"/>
            <rFont val="MS P ゴシック"/>
            <family val="3"/>
            <charset val="128"/>
          </rPr>
          <t xml:space="preserve">「補助上限額」：
</t>
        </r>
        <r>
          <rPr>
            <sz val="9"/>
            <color indexed="81"/>
            <rFont val="MS P ゴシック"/>
            <family val="3"/>
            <charset val="128"/>
          </rPr>
          <t>提供サービス及び定員をもとに</t>
        </r>
        <r>
          <rPr>
            <b/>
            <u/>
            <sz val="9"/>
            <color indexed="81"/>
            <rFont val="MS P ゴシック"/>
            <family val="3"/>
            <charset val="128"/>
          </rPr>
          <t>自動算出されますので入力しないでください。</t>
        </r>
        <r>
          <rPr>
            <sz val="9"/>
            <color indexed="81"/>
            <rFont val="MS P ゴシック"/>
            <family val="3"/>
            <charset val="128"/>
          </rPr>
          <t xml:space="preserve">
</t>
        </r>
        <r>
          <rPr>
            <b/>
            <sz val="9"/>
            <color indexed="81"/>
            <rFont val="MS P ゴシック"/>
            <family val="3"/>
            <charset val="128"/>
          </rPr>
          <t>「申請額」：</t>
        </r>
        <r>
          <rPr>
            <sz val="9"/>
            <color indexed="81"/>
            <rFont val="MS P ゴシック"/>
            <family val="3"/>
            <charset val="128"/>
          </rPr>
          <t xml:space="preserve">
補助上限額と所要額を比較して低い方の額（千円未満切り捨て）が</t>
        </r>
        <r>
          <rPr>
            <b/>
            <u/>
            <sz val="9"/>
            <color indexed="81"/>
            <rFont val="MS P ゴシック"/>
            <family val="3"/>
            <charset val="128"/>
          </rPr>
          <t>自動入力されますので入力しないでください。</t>
        </r>
      </text>
    </comment>
    <comment ref="AV53" authorId="1" shapeId="0" xr:uid="{0F942FF5-ACA6-46D8-A2DF-1F1441E9E994}">
      <text>
        <r>
          <rPr>
            <b/>
            <sz val="9"/>
            <color indexed="81"/>
            <rFont val="MS P ゴシック"/>
            <family val="3"/>
            <charset val="128"/>
          </rPr>
          <t xml:space="preserve">「所要額」「用途・品目・数量等」：
</t>
        </r>
        <r>
          <rPr>
            <sz val="9"/>
            <color indexed="81"/>
            <rFont val="MS P ゴシック"/>
            <family val="3"/>
            <charset val="128"/>
          </rPr>
          <t>所要額、支出内容を簡潔に記載してください。
（例）「需用費」･･･（品名）○○個　
なお、支出内容を証明する資料（領収書、支払記録等）は、県から求めがあった場合に速やかに提出できるよう、各事業所に適切に保管してください。</t>
        </r>
      </text>
    </comment>
  </commentList>
</comments>
</file>

<file path=xl/sharedStrings.xml><?xml version="1.0" encoding="utf-8"?>
<sst xmlns="http://schemas.openxmlformats.org/spreadsheetml/2006/main" count="510" uniqueCount="300">
  <si>
    <t>本申請書の使い方、申請の手順</t>
    <rPh sb="0" eb="1">
      <t>ホン</t>
    </rPh>
    <rPh sb="1" eb="4">
      <t>シンセイショ</t>
    </rPh>
    <rPh sb="5" eb="6">
      <t>ツカ</t>
    </rPh>
    <rPh sb="7" eb="8">
      <t>カタ</t>
    </rPh>
    <rPh sb="9" eb="11">
      <t>シンセイ</t>
    </rPh>
    <rPh sb="12" eb="14">
      <t>テジュン</t>
    </rPh>
    <phoneticPr fontId="4"/>
  </si>
  <si>
    <t>手順</t>
    <rPh sb="0" eb="2">
      <t>テジュン</t>
    </rPh>
    <phoneticPr fontId="4"/>
  </si>
  <si>
    <t>事業者（法人本部）の作業</t>
    <rPh sb="0" eb="3">
      <t>ジギョウシャ</t>
    </rPh>
    <rPh sb="4" eb="6">
      <t>ホウジン</t>
    </rPh>
    <rPh sb="6" eb="8">
      <t>ホンブ</t>
    </rPh>
    <rPh sb="10" eb="12">
      <t>サギョウ</t>
    </rPh>
    <phoneticPr fontId="4"/>
  </si>
  <si>
    <t>各事業所の作業</t>
    <rPh sb="0" eb="1">
      <t>カク</t>
    </rPh>
    <rPh sb="1" eb="4">
      <t>ジギョウショ</t>
    </rPh>
    <rPh sb="5" eb="7">
      <t>サギョウ</t>
    </rPh>
    <phoneticPr fontId="4"/>
  </si>
  <si>
    <t>本Excelを管内の介護サービス事業者に配布</t>
    <rPh sb="0" eb="1">
      <t>ホン</t>
    </rPh>
    <rPh sb="7" eb="9">
      <t>カンナイ</t>
    </rPh>
    <rPh sb="10" eb="12">
      <t>カイゴ</t>
    </rPh>
    <rPh sb="16" eb="19">
      <t>ジギョウシャ</t>
    </rPh>
    <rPh sb="20" eb="22">
      <t>ハイフ</t>
    </rPh>
    <phoneticPr fontId="4"/>
  </si>
  <si>
    <t>　　令和</t>
    <rPh sb="2" eb="4">
      <t>レイワ</t>
    </rPh>
    <phoneticPr fontId="4"/>
  </si>
  <si>
    <t>年</t>
    <rPh sb="0" eb="1">
      <t>ネン</t>
    </rPh>
    <phoneticPr fontId="4"/>
  </si>
  <si>
    <t>月</t>
    <rPh sb="0" eb="1">
      <t>ゲツ</t>
    </rPh>
    <phoneticPr fontId="4"/>
  </si>
  <si>
    <t>日</t>
    <rPh sb="0" eb="1">
      <t>ニチ</t>
    </rPh>
    <phoneticPr fontId="4"/>
  </si>
  <si>
    <t>殿</t>
    <rPh sb="0" eb="1">
      <t>トノ</t>
    </rPh>
    <phoneticPr fontId="4"/>
  </si>
  <si>
    <t>（法人名）</t>
    <rPh sb="1" eb="3">
      <t>ホウジン</t>
    </rPh>
    <rPh sb="3" eb="4">
      <t>メイ</t>
    </rPh>
    <phoneticPr fontId="4"/>
  </si>
  <si>
    <t>（役職・代表者名）</t>
    <rPh sb="1" eb="3">
      <t>ヤクショク</t>
    </rPh>
    <rPh sb="4" eb="7">
      <t>ダイヒョウシャ</t>
    </rPh>
    <rPh sb="7" eb="8">
      <t>メイ</t>
    </rPh>
    <phoneticPr fontId="4"/>
  </si>
  <si>
    <t>　　申　請　額　：　</t>
    <rPh sb="2" eb="3">
      <t>サル</t>
    </rPh>
    <rPh sb="4" eb="5">
      <t>ショウ</t>
    </rPh>
    <rPh sb="6" eb="7">
      <t>ガク</t>
    </rPh>
    <phoneticPr fontId="4"/>
  </si>
  <si>
    <t>千円</t>
    <rPh sb="0" eb="2">
      <t>センエン</t>
    </rPh>
    <phoneticPr fontId="4"/>
  </si>
  <si>
    <t>（内訳）</t>
    <rPh sb="1" eb="3">
      <t>ウチワケ</t>
    </rPh>
    <phoneticPr fontId="4"/>
  </si>
  <si>
    <t>（添付書類）</t>
    <rPh sb="1" eb="3">
      <t>テンプ</t>
    </rPh>
    <rPh sb="3" eb="5">
      <t>ショルイ</t>
    </rPh>
    <phoneticPr fontId="4"/>
  </si>
  <si>
    <t>【申請内容に関する問い合わせ先】</t>
    <rPh sb="1" eb="3">
      <t>シンセイ</t>
    </rPh>
    <rPh sb="3" eb="5">
      <t>ナイヨウ</t>
    </rPh>
    <rPh sb="6" eb="7">
      <t>カン</t>
    </rPh>
    <rPh sb="9" eb="10">
      <t>ト</t>
    </rPh>
    <rPh sb="11" eb="12">
      <t>ア</t>
    </rPh>
    <rPh sb="14" eb="15">
      <t>サキ</t>
    </rPh>
    <phoneticPr fontId="4"/>
  </si>
  <si>
    <t xml:space="preserve"> 部署名</t>
    <rPh sb="1" eb="4">
      <t>ブショメイ</t>
    </rPh>
    <phoneticPr fontId="4"/>
  </si>
  <si>
    <t xml:space="preserve"> 担当者氏名</t>
    <rPh sb="1" eb="4">
      <t>タントウシャ</t>
    </rPh>
    <rPh sb="4" eb="6">
      <t>シメイ</t>
    </rPh>
    <phoneticPr fontId="4"/>
  </si>
  <si>
    <t xml:space="preserve"> 連絡先</t>
    <rPh sb="1" eb="4">
      <t>レンラクサキ</t>
    </rPh>
    <phoneticPr fontId="4"/>
  </si>
  <si>
    <t>電話番号</t>
    <rPh sb="0" eb="2">
      <t>デンワ</t>
    </rPh>
    <rPh sb="2" eb="4">
      <t>バンゴウ</t>
    </rPh>
    <phoneticPr fontId="4"/>
  </si>
  <si>
    <t>e-mail</t>
    <phoneticPr fontId="4"/>
  </si>
  <si>
    <t>No.</t>
    <phoneticPr fontId="4"/>
  </si>
  <si>
    <t>事業所・施設名</t>
    <rPh sb="0" eb="3">
      <t>ジギョウショ</t>
    </rPh>
    <rPh sb="4" eb="7">
      <t>シセツメイ</t>
    </rPh>
    <phoneticPr fontId="4"/>
  </si>
  <si>
    <t>介護保険
事業所番号</t>
    <rPh sb="0" eb="2">
      <t>カイゴ</t>
    </rPh>
    <rPh sb="2" eb="4">
      <t>ホケン</t>
    </rPh>
    <rPh sb="5" eb="8">
      <t>ジギョウショ</t>
    </rPh>
    <rPh sb="8" eb="10">
      <t>バンゴウ</t>
    </rPh>
    <phoneticPr fontId="4"/>
  </si>
  <si>
    <t>サービス種別</t>
    <rPh sb="4" eb="6">
      <t>シュベツ</t>
    </rPh>
    <phoneticPr fontId="4"/>
  </si>
  <si>
    <t>住所</t>
    <rPh sb="0" eb="2">
      <t>ジュウショ</t>
    </rPh>
    <phoneticPr fontId="4"/>
  </si>
  <si>
    <t>代表となる
事業所・施設名</t>
    <rPh sb="0" eb="2">
      <t>ダイヒョウ</t>
    </rPh>
    <rPh sb="6" eb="9">
      <t>ジギョウショ</t>
    </rPh>
    <rPh sb="10" eb="13">
      <t>シセツメイ</t>
    </rPh>
    <phoneticPr fontId="4"/>
  </si>
  <si>
    <t>補助予定額（千円）</t>
    <rPh sb="0" eb="2">
      <t>ホジョ</t>
    </rPh>
    <rPh sb="2" eb="5">
      <t>ヨテイガク</t>
    </rPh>
    <rPh sb="6" eb="8">
      <t>センエン</t>
    </rPh>
    <phoneticPr fontId="4"/>
  </si>
  <si>
    <t>審査
結果</t>
    <rPh sb="0" eb="2">
      <t>シンサ</t>
    </rPh>
    <rPh sb="3" eb="5">
      <t>ケッカ</t>
    </rPh>
    <phoneticPr fontId="4"/>
  </si>
  <si>
    <t>合計</t>
    <rPh sb="0" eb="2">
      <t>ゴウケイ</t>
    </rPh>
    <phoneticPr fontId="4"/>
  </si>
  <si>
    <t>※この欄に「○」が表示されない場合、本表の事業所数と個票の枚数が一致していません。</t>
    <rPh sb="3" eb="4">
      <t>ラン</t>
    </rPh>
    <rPh sb="9" eb="11">
      <t>ヒョウジ</t>
    </rPh>
    <rPh sb="15" eb="17">
      <t>バアイ</t>
    </rPh>
    <phoneticPr fontId="4"/>
  </si>
  <si>
    <t>　個票のシート名に誤りがないか確認して下さい。</t>
    <rPh sb="1" eb="3">
      <t>コヒョウ</t>
    </rPh>
    <rPh sb="7" eb="8">
      <t>メイ</t>
    </rPh>
    <rPh sb="9" eb="10">
      <t>アヤマ</t>
    </rPh>
    <rPh sb="15" eb="17">
      <t>カクニン</t>
    </rPh>
    <rPh sb="19" eb="20">
      <t>クダ</t>
    </rPh>
    <phoneticPr fontId="4"/>
  </si>
  <si>
    <t>（注）行が不足する場合には、「本申請書の使い方」に従って、行を追加すること。列の挿入は絶対に行わないこと。</t>
    <rPh sb="1" eb="2">
      <t>チュウ</t>
    </rPh>
    <rPh sb="15" eb="16">
      <t>ホン</t>
    </rPh>
    <rPh sb="16" eb="19">
      <t>シンセイショ</t>
    </rPh>
    <rPh sb="20" eb="21">
      <t>ツカ</t>
    </rPh>
    <rPh sb="22" eb="23">
      <t>カタ</t>
    </rPh>
    <rPh sb="25" eb="26">
      <t>シタガ</t>
    </rPh>
    <phoneticPr fontId="4"/>
  </si>
  <si>
    <t>　</t>
    <phoneticPr fontId="4"/>
  </si>
  <si>
    <t>施設概要</t>
    <rPh sb="0" eb="2">
      <t>シセツ</t>
    </rPh>
    <rPh sb="2" eb="4">
      <t>ガイヨウ</t>
    </rPh>
    <phoneticPr fontId="4"/>
  </si>
  <si>
    <t>介護保険事業所番号</t>
    <rPh sb="0" eb="2">
      <t>カイゴ</t>
    </rPh>
    <rPh sb="2" eb="4">
      <t>ホケン</t>
    </rPh>
    <rPh sb="4" eb="7">
      <t>ジギョウショ</t>
    </rPh>
    <rPh sb="7" eb="9">
      <t>バンゴウ</t>
    </rPh>
    <phoneticPr fontId="4"/>
  </si>
  <si>
    <t>事業所名称</t>
    <rPh sb="0" eb="3">
      <t>ジギョウショ</t>
    </rPh>
    <rPh sb="3" eb="5">
      <t>メイショウ</t>
    </rPh>
    <phoneticPr fontId="4"/>
  </si>
  <si>
    <t>所在地</t>
    <rPh sb="0" eb="3">
      <t>ショザイチ</t>
    </rPh>
    <phoneticPr fontId="4"/>
  </si>
  <si>
    <t>都道府県名</t>
    <rPh sb="0" eb="4">
      <t>トドウフケン</t>
    </rPh>
    <rPh sb="4" eb="5">
      <t>メイ</t>
    </rPh>
    <phoneticPr fontId="4"/>
  </si>
  <si>
    <t>連絡先</t>
    <rPh sb="0" eb="3">
      <t>レンラクサキ</t>
    </rPh>
    <phoneticPr fontId="4"/>
  </si>
  <si>
    <t>担当部署名</t>
    <rPh sb="0" eb="2">
      <t>タントウ</t>
    </rPh>
    <rPh sb="2" eb="5">
      <t>ブショメイ</t>
    </rPh>
    <phoneticPr fontId="4"/>
  </si>
  <si>
    <t>東京都</t>
  </si>
  <si>
    <r>
      <t>提供サービス</t>
    </r>
    <r>
      <rPr>
        <sz val="6"/>
        <rFont val="ＭＳ Ｐ明朝"/>
        <family val="1"/>
        <charset val="128"/>
      </rPr>
      <t>（プルダウンから選択）</t>
    </r>
    <rPh sb="0" eb="2">
      <t>テイキョウ</t>
    </rPh>
    <rPh sb="14" eb="16">
      <t>センタク</t>
    </rPh>
    <phoneticPr fontId="4"/>
  </si>
  <si>
    <t>定員</t>
    <rPh sb="0" eb="2">
      <t>テイイン</t>
    </rPh>
    <phoneticPr fontId="4"/>
  </si>
  <si>
    <t>人</t>
    <rPh sb="0" eb="1">
      <t>ニン</t>
    </rPh>
    <phoneticPr fontId="4"/>
  </si>
  <si>
    <t>事業区分</t>
    <rPh sb="0" eb="2">
      <t>ジギョウ</t>
    </rPh>
    <rPh sb="2" eb="4">
      <t>クブン</t>
    </rPh>
    <phoneticPr fontId="4"/>
  </si>
  <si>
    <t>口座情報</t>
    <rPh sb="0" eb="2">
      <t>コウザ</t>
    </rPh>
    <rPh sb="2" eb="4">
      <t>ジョウホウ</t>
    </rPh>
    <phoneticPr fontId="4"/>
  </si>
  <si>
    <t>✔</t>
  </si>
  <si>
    <t>支出予定額</t>
    <rPh sb="0" eb="2">
      <t>シシュツ</t>
    </rPh>
    <rPh sb="2" eb="5">
      <t>ヨテイガク</t>
    </rPh>
    <phoneticPr fontId="4"/>
  </si>
  <si>
    <t>補助上限額</t>
    <rPh sb="0" eb="2">
      <t>ホジョ</t>
    </rPh>
    <rPh sb="2" eb="5">
      <t>ジョウゲンガク</t>
    </rPh>
    <phoneticPr fontId="4"/>
  </si>
  <si>
    <t>申請額</t>
    <rPh sb="0" eb="3">
      <t>シンセイガク</t>
    </rPh>
    <phoneticPr fontId="4"/>
  </si>
  <si>
    <t>科目</t>
    <rPh sb="0" eb="2">
      <t>カモク</t>
    </rPh>
    <phoneticPr fontId="4"/>
  </si>
  <si>
    <t>所要額（円）</t>
    <rPh sb="0" eb="3">
      <t>ショヨウガク</t>
    </rPh>
    <rPh sb="4" eb="5">
      <t>エン</t>
    </rPh>
    <phoneticPr fontId="4"/>
  </si>
  <si>
    <t>用途・品目・数量等</t>
    <rPh sb="0" eb="2">
      <t>ヨウト</t>
    </rPh>
    <rPh sb="3" eb="5">
      <t>ヒンモク</t>
    </rPh>
    <rPh sb="6" eb="8">
      <t>スウリョウ</t>
    </rPh>
    <rPh sb="8" eb="9">
      <t>トウ</t>
    </rPh>
    <phoneticPr fontId="4"/>
  </si>
  <si>
    <t>需用費</t>
    <rPh sb="0" eb="3">
      <t>ジュヨウヒ</t>
    </rPh>
    <phoneticPr fontId="4"/>
  </si>
  <si>
    <t>役務費</t>
    <rPh sb="0" eb="2">
      <t>エキム</t>
    </rPh>
    <phoneticPr fontId="4"/>
  </si>
  <si>
    <t>委託料</t>
    <rPh sb="0" eb="3">
      <t>イタクリョウ</t>
    </rPh>
    <phoneticPr fontId="4"/>
  </si>
  <si>
    <t>使用料及び賃借料</t>
    <rPh sb="0" eb="3">
      <t>シヨウリョウ</t>
    </rPh>
    <rPh sb="3" eb="4">
      <t>オヨ</t>
    </rPh>
    <rPh sb="5" eb="8">
      <t>チンシャクリョウ</t>
    </rPh>
    <phoneticPr fontId="4"/>
  </si>
  <si>
    <t>備品購入費</t>
    <rPh sb="0" eb="2">
      <t>ビヒン</t>
    </rPh>
    <rPh sb="2" eb="5">
      <t>コウニュウヒ</t>
    </rPh>
    <phoneticPr fontId="4"/>
  </si>
  <si>
    <t>別添</t>
    <rPh sb="0" eb="2">
      <t>ベッテン</t>
    </rPh>
    <phoneticPr fontId="17"/>
  </si>
  <si>
    <t>　新型コロナウイルス感染症緊急包括支援事業（介護分）</t>
    <rPh sb="13" eb="15">
      <t>キンキュウ</t>
    </rPh>
    <rPh sb="15" eb="17">
      <t>ホウカツ</t>
    </rPh>
    <rPh sb="17" eb="19">
      <t>シエン</t>
    </rPh>
    <rPh sb="19" eb="21">
      <t>ジギョウ</t>
    </rPh>
    <rPh sb="22" eb="24">
      <t>カイゴ</t>
    </rPh>
    <rPh sb="24" eb="25">
      <t>ブン</t>
    </rPh>
    <phoneticPr fontId="17"/>
  </si>
  <si>
    <t>基準単価（単位：千円、１事業所又は１定員当たり）</t>
  </si>
  <si>
    <t>（１）②ⅰ今後に備えた都道府県における消毒液・マスク等の備蓄</t>
    <phoneticPr fontId="17"/>
  </si>
  <si>
    <t>（１）①　感染症対策を徹底した上での介護サービス提供支援事業</t>
    <rPh sb="5" eb="8">
      <t>カンセンショウ</t>
    </rPh>
    <rPh sb="8" eb="10">
      <t>タイサク</t>
    </rPh>
    <rPh sb="11" eb="13">
      <t>テッテイ</t>
    </rPh>
    <rPh sb="15" eb="16">
      <t>ウエ</t>
    </rPh>
    <rPh sb="18" eb="20">
      <t>カイゴ</t>
    </rPh>
    <rPh sb="24" eb="26">
      <t>テイキョウ</t>
    </rPh>
    <rPh sb="26" eb="28">
      <t>シエン</t>
    </rPh>
    <rPh sb="28" eb="30">
      <t>ジギョウ</t>
    </rPh>
    <phoneticPr fontId="17"/>
  </si>
  <si>
    <t xml:space="preserve">
助成対象
事業所・施設等の種別（※１）</t>
    <rPh sb="1" eb="3">
      <t>ジョセイ</t>
    </rPh>
    <rPh sb="3" eb="5">
      <t>タイショウ</t>
    </rPh>
    <rPh sb="8" eb="11">
      <t>ジギョウショ</t>
    </rPh>
    <rPh sb="12" eb="14">
      <t>シセツ</t>
    </rPh>
    <rPh sb="14" eb="15">
      <t>トウ</t>
    </rPh>
    <rPh sb="16" eb="18">
      <t>シュベツ</t>
    </rPh>
    <phoneticPr fontId="17"/>
  </si>
  <si>
    <t>令和２年４月１日以降、感染症を対策を徹底した上で、介護サービス提供を行うために必要なかかり増し経費が発生した介護サービス事業所・施設等（１～２８）（※２）　</t>
    <rPh sb="0" eb="2">
      <t>レイワ</t>
    </rPh>
    <rPh sb="3" eb="4">
      <t>ネン</t>
    </rPh>
    <rPh sb="5" eb="6">
      <t>ガツ</t>
    </rPh>
    <rPh sb="7" eb="8">
      <t>ニチ</t>
    </rPh>
    <rPh sb="8" eb="10">
      <t>イコウ</t>
    </rPh>
    <rPh sb="11" eb="14">
      <t>カンセンショウ</t>
    </rPh>
    <rPh sb="15" eb="17">
      <t>タイサク</t>
    </rPh>
    <rPh sb="18" eb="20">
      <t>テッテイ</t>
    </rPh>
    <rPh sb="22" eb="23">
      <t>ウエ</t>
    </rPh>
    <rPh sb="25" eb="27">
      <t>カイゴ</t>
    </rPh>
    <rPh sb="31" eb="33">
      <t>テイキョウ</t>
    </rPh>
    <rPh sb="34" eb="35">
      <t>オコナ</t>
    </rPh>
    <rPh sb="39" eb="41">
      <t>ヒツヨウ</t>
    </rPh>
    <rPh sb="45" eb="46">
      <t>マ</t>
    </rPh>
    <rPh sb="47" eb="49">
      <t>ケイヒ</t>
    </rPh>
    <rPh sb="50" eb="52">
      <t>ハッセイ</t>
    </rPh>
    <rPh sb="54" eb="56">
      <t>カイゴ</t>
    </rPh>
    <rPh sb="60" eb="63">
      <t>ジギョウショ</t>
    </rPh>
    <rPh sb="64" eb="66">
      <t>シセツ</t>
    </rPh>
    <rPh sb="66" eb="67">
      <t>トウ</t>
    </rPh>
    <phoneticPr fontId="17"/>
  </si>
  <si>
    <t>通所系</t>
    <rPh sb="0" eb="2">
      <t>ツウショ</t>
    </rPh>
    <rPh sb="2" eb="3">
      <t>ケイ</t>
    </rPh>
    <phoneticPr fontId="17"/>
  </si>
  <si>
    <t>通所介護事業所</t>
    <rPh sb="0" eb="2">
      <t>ツウショ</t>
    </rPh>
    <phoneticPr fontId="17"/>
  </si>
  <si>
    <t>通常規模型</t>
    <rPh sb="0" eb="2">
      <t>ツウジョウ</t>
    </rPh>
    <rPh sb="2" eb="4">
      <t>キボ</t>
    </rPh>
    <rPh sb="4" eb="5">
      <t>ガタ</t>
    </rPh>
    <phoneticPr fontId="17"/>
  </si>
  <si>
    <t>/事業所</t>
    <rPh sb="1" eb="4">
      <t>ジギョウショ</t>
    </rPh>
    <phoneticPr fontId="17"/>
  </si>
  <si>
    <t>大規模型（Ⅰ）</t>
    <rPh sb="0" eb="3">
      <t>ダイキボ</t>
    </rPh>
    <rPh sb="3" eb="4">
      <t>ガタ</t>
    </rPh>
    <phoneticPr fontId="17"/>
  </si>
  <si>
    <t>大規模型（Ⅱ）</t>
    <rPh sb="0" eb="3">
      <t>ダイキボ</t>
    </rPh>
    <rPh sb="3" eb="4">
      <t>ガタ</t>
    </rPh>
    <phoneticPr fontId="17"/>
  </si>
  <si>
    <t>地域密着型通所介護事業所（療養通所介護事業所を含む）</t>
    <rPh sb="13" eb="15">
      <t>リョウヨウ</t>
    </rPh>
    <rPh sb="15" eb="17">
      <t>ツウショ</t>
    </rPh>
    <rPh sb="17" eb="19">
      <t>カイゴ</t>
    </rPh>
    <rPh sb="19" eb="22">
      <t>ジギョウショ</t>
    </rPh>
    <rPh sb="23" eb="24">
      <t>フク</t>
    </rPh>
    <phoneticPr fontId="17"/>
  </si>
  <si>
    <t>認知症対応型通所介護事業所</t>
    <phoneticPr fontId="17"/>
  </si>
  <si>
    <t>通所リハビリテーション事業所</t>
    <phoneticPr fontId="17"/>
  </si>
  <si>
    <t>短期入所系</t>
    <rPh sb="0" eb="2">
      <t>タンキ</t>
    </rPh>
    <rPh sb="2" eb="4">
      <t>ニュウショ</t>
    </rPh>
    <rPh sb="4" eb="5">
      <t>ケイ</t>
    </rPh>
    <phoneticPr fontId="17"/>
  </si>
  <si>
    <t>短期入所生活介護事業所、短期入所療養介護事業所</t>
    <phoneticPr fontId="17"/>
  </si>
  <si>
    <t>/定員</t>
    <rPh sb="1" eb="3">
      <t>テイイン</t>
    </rPh>
    <phoneticPr fontId="17"/>
  </si>
  <si>
    <t>訪問系</t>
    <rPh sb="0" eb="2">
      <t>ホウモン</t>
    </rPh>
    <rPh sb="2" eb="3">
      <t>ケイ</t>
    </rPh>
    <phoneticPr fontId="17"/>
  </si>
  <si>
    <t>訪問介護事業所</t>
    <phoneticPr fontId="17"/>
  </si>
  <si>
    <t>訪問入浴介護事業所</t>
    <phoneticPr fontId="17"/>
  </si>
  <si>
    <t>訪問看護事業所</t>
    <phoneticPr fontId="17"/>
  </si>
  <si>
    <t>訪問リハビリテーション事業所</t>
    <phoneticPr fontId="17"/>
  </si>
  <si>
    <t>定期巡回・随時対応型訪問介護看護事業所</t>
    <phoneticPr fontId="17"/>
  </si>
  <si>
    <t>夜間対応型訪問介護事業所</t>
    <phoneticPr fontId="17"/>
  </si>
  <si>
    <t>居宅介護支援事業所</t>
    <phoneticPr fontId="17"/>
  </si>
  <si>
    <t>福祉用具貸与事業所</t>
    <phoneticPr fontId="17"/>
  </si>
  <si>
    <t>居宅療養管理指導事業所</t>
    <rPh sb="0" eb="2">
      <t>キョタク</t>
    </rPh>
    <rPh sb="2" eb="4">
      <t>リョウヨウ</t>
    </rPh>
    <rPh sb="4" eb="6">
      <t>カンリ</t>
    </rPh>
    <rPh sb="6" eb="8">
      <t>シドウ</t>
    </rPh>
    <rPh sb="8" eb="11">
      <t>ジギョウショ</t>
    </rPh>
    <phoneticPr fontId="17"/>
  </si>
  <si>
    <t>多機能型</t>
    <rPh sb="0" eb="3">
      <t>タキノウ</t>
    </rPh>
    <rPh sb="3" eb="4">
      <t>ガタ</t>
    </rPh>
    <phoneticPr fontId="17"/>
  </si>
  <si>
    <t>小規模多機能型居宅介護事業所</t>
    <phoneticPr fontId="17"/>
  </si>
  <si>
    <t>看護小規模多機能型居宅介護事業所</t>
    <phoneticPr fontId="17"/>
  </si>
  <si>
    <t>入所施設・
居住系</t>
    <rPh sb="0" eb="2">
      <t>ニュウショ</t>
    </rPh>
    <rPh sb="2" eb="4">
      <t>シセツ</t>
    </rPh>
    <rPh sb="6" eb="8">
      <t>キョジュウ</t>
    </rPh>
    <rPh sb="8" eb="9">
      <t>ケイ</t>
    </rPh>
    <phoneticPr fontId="17"/>
  </si>
  <si>
    <t>介護老人福祉施設</t>
    <rPh sb="0" eb="2">
      <t>カイゴ</t>
    </rPh>
    <rPh sb="2" eb="4">
      <t>ロウジン</t>
    </rPh>
    <rPh sb="4" eb="6">
      <t>フクシ</t>
    </rPh>
    <rPh sb="6" eb="8">
      <t>シセツ</t>
    </rPh>
    <phoneticPr fontId="17"/>
  </si>
  <si>
    <t>地域密着型介護老人福祉施設</t>
    <rPh sb="0" eb="2">
      <t>チイキ</t>
    </rPh>
    <rPh sb="2" eb="5">
      <t>ミッチャクガタ</t>
    </rPh>
    <phoneticPr fontId="17"/>
  </si>
  <si>
    <t>介護老人保健施設</t>
    <rPh sb="0" eb="8">
      <t>カイゴロウジンホケンシセツ</t>
    </rPh>
    <phoneticPr fontId="17"/>
  </si>
  <si>
    <t>介護医療院</t>
    <phoneticPr fontId="17"/>
  </si>
  <si>
    <t>介護療養型医療施設</t>
    <phoneticPr fontId="17"/>
  </si>
  <si>
    <t>認知症対応型共同生活介護事業所</t>
    <rPh sb="0" eb="3">
      <t>ニンチショウ</t>
    </rPh>
    <rPh sb="3" eb="6">
      <t>タイオウガタ</t>
    </rPh>
    <rPh sb="6" eb="8">
      <t>キョウドウ</t>
    </rPh>
    <rPh sb="8" eb="10">
      <t>セイカツ</t>
    </rPh>
    <rPh sb="10" eb="12">
      <t>カイゴ</t>
    </rPh>
    <rPh sb="12" eb="15">
      <t>ジギョウショ</t>
    </rPh>
    <phoneticPr fontId="17"/>
  </si>
  <si>
    <t>養護老人ホーム、軽費老人ホーム、有料老人ホーム、サービス付き高齢者向け住宅（定員30人以上）</t>
    <rPh sb="0" eb="2">
      <t>ヨウゴ</t>
    </rPh>
    <rPh sb="2" eb="4">
      <t>ロウジン</t>
    </rPh>
    <rPh sb="8" eb="10">
      <t>ケイヒ</t>
    </rPh>
    <rPh sb="10" eb="12">
      <t>ロウジン</t>
    </rPh>
    <rPh sb="16" eb="18">
      <t>ユウリョウ</t>
    </rPh>
    <rPh sb="18" eb="20">
      <t>ロウジン</t>
    </rPh>
    <rPh sb="28" eb="29">
      <t>ツ</t>
    </rPh>
    <rPh sb="30" eb="34">
      <t>コウレイシャム</t>
    </rPh>
    <rPh sb="35" eb="37">
      <t>ジュウタク</t>
    </rPh>
    <rPh sb="38" eb="40">
      <t>テイイン</t>
    </rPh>
    <rPh sb="42" eb="43">
      <t>ニン</t>
    </rPh>
    <rPh sb="43" eb="45">
      <t>イジョウ</t>
    </rPh>
    <phoneticPr fontId="17"/>
  </si>
  <si>
    <t>養護老人ホーム、軽費老人ホーム、有料老人ホーム、サービス付き高齢者向け住宅（定員29人以下）</t>
    <rPh sb="0" eb="2">
      <t>ヨウゴ</t>
    </rPh>
    <rPh sb="2" eb="4">
      <t>ロウジン</t>
    </rPh>
    <rPh sb="10" eb="12">
      <t>ロウジン</t>
    </rPh>
    <rPh sb="16" eb="18">
      <t>ユウリョウ</t>
    </rPh>
    <rPh sb="18" eb="20">
      <t>ロウジン</t>
    </rPh>
    <rPh sb="28" eb="29">
      <t>ツ</t>
    </rPh>
    <rPh sb="30" eb="34">
      <t>コウレイシャム</t>
    </rPh>
    <rPh sb="35" eb="37">
      <t>ジュウタク</t>
    </rPh>
    <rPh sb="38" eb="40">
      <t>テイイン</t>
    </rPh>
    <rPh sb="42" eb="43">
      <t>ニン</t>
    </rPh>
    <rPh sb="43" eb="45">
      <t>イカ</t>
    </rPh>
    <phoneticPr fontId="17"/>
  </si>
  <si>
    <t>対象経費（※３）</t>
    <rPh sb="0" eb="2">
      <t>タイショウ</t>
    </rPh>
    <rPh sb="2" eb="4">
      <t>ケイヒ</t>
    </rPh>
    <phoneticPr fontId="17"/>
  </si>
  <si>
    <t xml:space="preserve">a　感染症対策に要する衛生用品等の物品購入
b　外部専門家等による研修実施
c　（研修受講等に要する）旅費・宿泊費等
d　感染発生時対応・衛生用品補完等に柔軟に使える多機能型簡易居室の設置等
e　感染防止を徹底するための面会室の改修費
f　消毒・清掃費用
 g  職員が勤務時間外に消毒・清掃等を行った場合の超過勤務手当や休日勤務手当等の割増賃金や、通常想定していない感染症対策に関する業務の実施に伴う手当など、法人（施設）の給与規程等に基づき職員に支払われる手当等のほか、非常勤職員を雇上した場合の賃金【P】
h 感染防止のための増員のため発生する追加的人件費
i　感染防止のための増員等、応援職員に係る職業紹介手数料
j　自動車車の購入又はリース費用
k　自転車の購入又はリース費用
l　タブレット等のＩＣＴ機器の購入又はリース費用（通信費用は除く）
m　普段と異なる場所でのサービスを実施する際の、賃料・物品の使用料
n　普段と異なる場所でのサービスを実施する際の職員の交通費、利用者の送迎に係る費用
o　訪問介護員による同行指導への謝金
</t>
    <rPh sb="2" eb="4">
      <t>カンセン</t>
    </rPh>
    <rPh sb="4" eb="5">
      <t>ショウ</t>
    </rPh>
    <rPh sb="5" eb="7">
      <t>タイサク</t>
    </rPh>
    <rPh sb="8" eb="9">
      <t>ヨウ</t>
    </rPh>
    <rPh sb="11" eb="13">
      <t>エイセイ</t>
    </rPh>
    <rPh sb="13" eb="15">
      <t>ヨウヒン</t>
    </rPh>
    <rPh sb="15" eb="16">
      <t>トウ</t>
    </rPh>
    <rPh sb="17" eb="19">
      <t>ブッピン</t>
    </rPh>
    <rPh sb="19" eb="21">
      <t>コウニュウ</t>
    </rPh>
    <rPh sb="57" eb="58">
      <t>トウ</t>
    </rPh>
    <rPh sb="313" eb="316">
      <t>ジドウシャ</t>
    </rPh>
    <rPh sb="351" eb="352">
      <t>トウ</t>
    </rPh>
    <rPh sb="356" eb="358">
      <t>キキ</t>
    </rPh>
    <rPh sb="369" eb="371">
      <t>ツウシン</t>
    </rPh>
    <rPh sb="371" eb="373">
      <t>ヒヨウ</t>
    </rPh>
    <rPh sb="374" eb="375">
      <t>ノゾ</t>
    </rPh>
    <phoneticPr fontId="17"/>
  </si>
  <si>
    <t>助成額</t>
    <rPh sb="0" eb="3">
      <t>ジョセイガク</t>
    </rPh>
    <phoneticPr fontId="17"/>
  </si>
  <si>
    <t>・事業所・施設ごとに、基準単価と対象経費の実支出額とを比較して少ない方の額を助成額とする。なお、1,000円未満の端数が生じた場合には、これを切り捨てるものとする。
・また、１事業所・施設当たり上限額に達するまで助成することができる。
・１事業所・施設に（１）①と（２）①・②の両方を助成することができる。</t>
    <rPh sb="101" eb="102">
      <t>タッ</t>
    </rPh>
    <phoneticPr fontId="17"/>
  </si>
  <si>
    <t>※１　事業所・施設等について、助成の申請時点で指定等を受けている者であり、また</t>
    <rPh sb="9" eb="10">
      <t>トウ</t>
    </rPh>
    <rPh sb="25" eb="26">
      <t>トウ</t>
    </rPh>
    <rPh sb="32" eb="33">
      <t>モノ</t>
    </rPh>
    <phoneticPr fontId="17"/>
  </si>
  <si>
    <t>　　　・　各介護予防サービスを含むが、介護サービスと介護予防サービスの両方の指定を受けている場合は、１つの事業所・施設として取扱う。</t>
    <phoneticPr fontId="17"/>
  </si>
  <si>
    <t>　　　・　介護予防・日常生活支援総合事業（指定サービス・介護予防ケアマネジメント）を実施する事業所は、通所型は通所介護事業所（通常規模型）と、訪問型は訪問介護事業所と、</t>
    <rPh sb="28" eb="30">
      <t>カイゴ</t>
    </rPh>
    <rPh sb="30" eb="32">
      <t>ヨボウ</t>
    </rPh>
    <rPh sb="42" eb="44">
      <t>ジッシ</t>
    </rPh>
    <rPh sb="46" eb="49">
      <t>ジギョウショ</t>
    </rPh>
    <rPh sb="51" eb="54">
      <t>ツウショガタ</t>
    </rPh>
    <rPh sb="55" eb="57">
      <t>ツウショ</t>
    </rPh>
    <rPh sb="57" eb="59">
      <t>カイゴ</t>
    </rPh>
    <rPh sb="59" eb="62">
      <t>ジギョウショ</t>
    </rPh>
    <rPh sb="63" eb="65">
      <t>ツウジョウ</t>
    </rPh>
    <rPh sb="65" eb="67">
      <t>キボ</t>
    </rPh>
    <rPh sb="67" eb="68">
      <t>ガタ</t>
    </rPh>
    <rPh sb="71" eb="74">
      <t>ホウモンガタ</t>
    </rPh>
    <rPh sb="75" eb="77">
      <t>ホウモン</t>
    </rPh>
    <rPh sb="77" eb="79">
      <t>カイゴ</t>
    </rPh>
    <rPh sb="79" eb="82">
      <t>ジギョウショ</t>
    </rPh>
    <phoneticPr fontId="17"/>
  </si>
  <si>
    <t>介護予防ケアマネジメントは居宅介護支援事業所と同じとするが、介護サービスと総合事業の両方の指定を受けている場合は、１つの事業所として取扱う。</t>
    <rPh sb="37" eb="39">
      <t>ソウゴウ</t>
    </rPh>
    <rPh sb="39" eb="41">
      <t>ジギョウ</t>
    </rPh>
    <phoneticPr fontId="17"/>
  </si>
  <si>
    <t>　　　・　通所介護及び通所リハビリテーションの事業所規模は、介護報酬上の規模区分であり、助成の申請時点で判断すること。</t>
    <rPh sb="5" eb="7">
      <t>ツウショ</t>
    </rPh>
    <rPh sb="7" eb="9">
      <t>カイゴ</t>
    </rPh>
    <rPh sb="9" eb="10">
      <t>オヨ</t>
    </rPh>
    <rPh sb="11" eb="13">
      <t>ツウショ</t>
    </rPh>
    <rPh sb="23" eb="26">
      <t>ジギョウショ</t>
    </rPh>
    <rPh sb="26" eb="28">
      <t>キボ</t>
    </rPh>
    <rPh sb="30" eb="32">
      <t>カイゴ</t>
    </rPh>
    <rPh sb="32" eb="34">
      <t>ホウシュウ</t>
    </rPh>
    <rPh sb="34" eb="35">
      <t>ジョウ</t>
    </rPh>
    <rPh sb="36" eb="38">
      <t>キボ</t>
    </rPh>
    <rPh sb="38" eb="40">
      <t>クブン</t>
    </rPh>
    <rPh sb="44" eb="46">
      <t>ジョセイ</t>
    </rPh>
    <rPh sb="47" eb="49">
      <t>シンセイ</t>
    </rPh>
    <rPh sb="49" eb="51">
      <t>ジテン</t>
    </rPh>
    <rPh sb="52" eb="54">
      <t>ハンダン</t>
    </rPh>
    <phoneticPr fontId="17"/>
  </si>
  <si>
    <t>※２　利用者又は職員に感染者が発生しているか否かは問わない</t>
    <phoneticPr fontId="17"/>
  </si>
  <si>
    <t>※３　かかり増し経費等として考えられるものを例示したものであるが、実際の助成に当たっては、実施主体である都道府県が、個々の事情を勘案し、新型コロナ</t>
    <phoneticPr fontId="17"/>
  </si>
  <si>
    <t>　　　ウイルス感染症拡大に伴うものであり、通常の介護サービスの提供時では想定されないと判断できるものであれば、幅広く対象とする。</t>
    <phoneticPr fontId="17"/>
  </si>
  <si>
    <t>（１）②ⅱ緊急時の応援に係るコーディネート機能の確保等</t>
    <rPh sb="5" eb="8">
      <t>キンキュウジ</t>
    </rPh>
    <rPh sb="9" eb="11">
      <t>オウエン</t>
    </rPh>
    <rPh sb="12" eb="13">
      <t>カカ</t>
    </rPh>
    <rPh sb="21" eb="23">
      <t>キノウ</t>
    </rPh>
    <rPh sb="24" eb="26">
      <t>カクホ</t>
    </rPh>
    <rPh sb="26" eb="27">
      <t>トウ</t>
    </rPh>
    <phoneticPr fontId="17"/>
  </si>
  <si>
    <t>基準単価（単位：千円、1利用者又は１事業所又は１定員当たり）</t>
    <rPh sb="12" eb="15">
      <t>リヨウシャ</t>
    </rPh>
    <rPh sb="15" eb="16">
      <t>マタ</t>
    </rPh>
    <phoneticPr fontId="17"/>
  </si>
  <si>
    <t>（２）①在宅サービス事業所による利用者への再開支援への助成事業</t>
    <rPh sb="4" eb="6">
      <t>ザイタク</t>
    </rPh>
    <rPh sb="10" eb="13">
      <t>ジギョウショ</t>
    </rPh>
    <rPh sb="16" eb="19">
      <t>リヨウシャ</t>
    </rPh>
    <rPh sb="21" eb="23">
      <t>サイカイ</t>
    </rPh>
    <rPh sb="23" eb="25">
      <t>シエン</t>
    </rPh>
    <rPh sb="27" eb="29">
      <t>ジョセイ</t>
    </rPh>
    <rPh sb="29" eb="31">
      <t>ジギョウ</t>
    </rPh>
    <phoneticPr fontId="17"/>
  </si>
  <si>
    <t>（２）②在宅サービス事業所における環境整備への助成事業</t>
    <rPh sb="4" eb="6">
      <t>ザイタク</t>
    </rPh>
    <rPh sb="10" eb="13">
      <t>ジギョウショ</t>
    </rPh>
    <rPh sb="17" eb="19">
      <t>カンキョウ</t>
    </rPh>
    <rPh sb="19" eb="21">
      <t>セイビ</t>
    </rPh>
    <rPh sb="23" eb="25">
      <t>ジョセイ</t>
    </rPh>
    <rPh sb="25" eb="27">
      <t>ジギョウ</t>
    </rPh>
    <phoneticPr fontId="17"/>
  </si>
  <si>
    <t>助成対象
事業所・施設等の種別（※１）</t>
    <rPh sb="0" eb="2">
      <t>ジョセイ</t>
    </rPh>
    <rPh sb="2" eb="4">
      <t>タイショウ</t>
    </rPh>
    <rPh sb="6" eb="9">
      <t>ジギョウショ</t>
    </rPh>
    <rPh sb="10" eb="12">
      <t>シセツ</t>
    </rPh>
    <rPh sb="12" eb="13">
      <t>トウ</t>
    </rPh>
    <rPh sb="14" eb="16">
      <t>シュベツ</t>
    </rPh>
    <phoneticPr fontId="17"/>
  </si>
  <si>
    <t>令和２年４月１日以降、サービス利用休止中の利用者への利用再開支援を行った在宅サービス事業所(1～15、18～21）、居宅介護支援事業所（※２）</t>
    <rPh sb="0" eb="2">
      <t>レイワ</t>
    </rPh>
    <rPh sb="3" eb="4">
      <t>ネン</t>
    </rPh>
    <rPh sb="5" eb="6">
      <t>ガツ</t>
    </rPh>
    <rPh sb="7" eb="8">
      <t>ニチ</t>
    </rPh>
    <rPh sb="8" eb="10">
      <t>イコウ</t>
    </rPh>
    <rPh sb="15" eb="17">
      <t>リヨウ</t>
    </rPh>
    <rPh sb="17" eb="20">
      <t>キュウシチュウ</t>
    </rPh>
    <rPh sb="21" eb="24">
      <t>リヨウシャ</t>
    </rPh>
    <rPh sb="26" eb="28">
      <t>リヨウ</t>
    </rPh>
    <rPh sb="28" eb="30">
      <t>サイカイ</t>
    </rPh>
    <rPh sb="30" eb="32">
      <t>シエン</t>
    </rPh>
    <rPh sb="33" eb="34">
      <t>オコナ</t>
    </rPh>
    <rPh sb="58" eb="60">
      <t>キョタク</t>
    </rPh>
    <rPh sb="60" eb="62">
      <t>カイゴ</t>
    </rPh>
    <rPh sb="62" eb="64">
      <t>シエン</t>
    </rPh>
    <rPh sb="64" eb="67">
      <t>ジギョウショ</t>
    </rPh>
    <phoneticPr fontId="17"/>
  </si>
  <si>
    <t>令和２年４月１日以降、感染症防止のための環境整備を行った在宅サービス事業所（1～21）</t>
    <rPh sb="11" eb="14">
      <t>カンセンショウ</t>
    </rPh>
    <rPh sb="14" eb="16">
      <t>ボウシ</t>
    </rPh>
    <rPh sb="20" eb="22">
      <t>カンキョウ</t>
    </rPh>
    <rPh sb="22" eb="24">
      <t>セイビ</t>
    </rPh>
    <rPh sb="25" eb="26">
      <t>オコナ</t>
    </rPh>
    <rPh sb="28" eb="30">
      <t>ザイタク</t>
    </rPh>
    <rPh sb="34" eb="37">
      <t>ジギョウショ</t>
    </rPh>
    <phoneticPr fontId="17"/>
  </si>
  <si>
    <t>/利用者</t>
    <rPh sb="1" eb="4">
      <t>リヨウシャ</t>
    </rPh>
    <phoneticPr fontId="17"/>
  </si>
  <si>
    <t>電話による確認（※3）</t>
    <rPh sb="0" eb="2">
      <t>デンワ</t>
    </rPh>
    <rPh sb="5" eb="7">
      <t>カクニン</t>
    </rPh>
    <phoneticPr fontId="17"/>
  </si>
  <si>
    <t>1.5（看護師等（※４）が協力した場合：4.5）</t>
    <phoneticPr fontId="17"/>
  </si>
  <si>
    <t>訪問による確認（※3）</t>
    <rPh sb="0" eb="2">
      <t>ホウモン</t>
    </rPh>
    <rPh sb="5" eb="7">
      <t>カクニン</t>
    </rPh>
    <phoneticPr fontId="17"/>
  </si>
  <si>
    <t>3（看護師等（※４）が協力した場合：6）</t>
    <phoneticPr fontId="17"/>
  </si>
  <si>
    <t>-</t>
    <phoneticPr fontId="17"/>
  </si>
  <si>
    <t>対象経費（※４）</t>
    <rPh sb="0" eb="2">
      <t>タイショウ</t>
    </rPh>
    <rPh sb="2" eb="4">
      <t>ケイヒ</t>
    </rPh>
    <phoneticPr fontId="17"/>
  </si>
  <si>
    <t>・３つの密（「換気が悪い密閉空間」、多数が集まる密集場所」及び「間近で会話や発生をする密接場面」）を避けてサービス提供を行うために必要な環境整備に要する以下のようなものの購入費用等
　a 長机
　b 飛沫防止パネル
　c 換気設備
　d （電気）自転車（リース費用含む）
　e タブレット等のＩＣＴ機器（リース費用含む。）（通信費用は除く）</t>
    <rPh sb="4" eb="5">
      <t>ミツ</t>
    </rPh>
    <rPh sb="7" eb="9">
      <t>カンキ</t>
    </rPh>
    <rPh sb="10" eb="11">
      <t>ワル</t>
    </rPh>
    <rPh sb="12" eb="14">
      <t>ミッペイ</t>
    </rPh>
    <rPh sb="14" eb="16">
      <t>クウカン</t>
    </rPh>
    <rPh sb="18" eb="20">
      <t>タスウ</t>
    </rPh>
    <rPh sb="21" eb="22">
      <t>アツ</t>
    </rPh>
    <rPh sb="24" eb="26">
      <t>ミッシュウ</t>
    </rPh>
    <rPh sb="26" eb="28">
      <t>バショ</t>
    </rPh>
    <rPh sb="29" eb="30">
      <t>オヨ</t>
    </rPh>
    <rPh sb="32" eb="34">
      <t>マヂカ</t>
    </rPh>
    <rPh sb="35" eb="37">
      <t>カイワ</t>
    </rPh>
    <rPh sb="38" eb="40">
      <t>ハッセイ</t>
    </rPh>
    <rPh sb="43" eb="45">
      <t>ミッセツ</t>
    </rPh>
    <rPh sb="45" eb="47">
      <t>バメン</t>
    </rPh>
    <rPh sb="76" eb="78">
      <t>イカ</t>
    </rPh>
    <rPh sb="85" eb="87">
      <t>コウニュウ</t>
    </rPh>
    <rPh sb="89" eb="90">
      <t>トウ</t>
    </rPh>
    <rPh sb="130" eb="132">
      <t>ヒヨウ</t>
    </rPh>
    <rPh sb="132" eb="133">
      <t>フク</t>
    </rPh>
    <rPh sb="144" eb="145">
      <t>トウ</t>
    </rPh>
    <rPh sb="149" eb="151">
      <t>キキ</t>
    </rPh>
    <rPh sb="157" eb="158">
      <t>フク</t>
    </rPh>
    <phoneticPr fontId="17"/>
  </si>
  <si>
    <t>・また、１事業所・施設における１利用者につき１回まで助成することができる。
・１事業所・施設に（１）①と（２）①・②両方を助成することができる。</t>
    <rPh sb="16" eb="19">
      <t>リヨウシャ</t>
    </rPh>
    <phoneticPr fontId="17"/>
  </si>
  <si>
    <t>・事業所・施設ごとに、基準単価と対象経費の実支出額とを比較して少ない方の額を助成額とする。なお、1,000円未満の端数が生じた場合には、これを切り捨てるものとする。
・また、１事業所・施設における１利用者につき上限額に達するまで助成することができる。
・１事業所・施設に（１）①と（２）①・②両方を助成することができる。</t>
    <rPh sb="105" eb="108">
      <t>ジョウゲンガク</t>
    </rPh>
    <rPh sb="109" eb="110">
      <t>タッ</t>
    </rPh>
    <phoneticPr fontId="17"/>
  </si>
  <si>
    <t>　　　・　介護予防・日常生活支援総合事業（指定サービス・介護予防ケアマネジメント）を実施する事業所は、通所型は通所介護事業所（通常規模型）と、訪問型は訪問介護事業所と、介護予防ケアマネジメントは居宅介護支援事業所と同じとするが、介護サービスと総合事業の両方の指定を受けている場合</t>
    <rPh sb="28" eb="30">
      <t>カイゴ</t>
    </rPh>
    <rPh sb="30" eb="32">
      <t>ヨボウ</t>
    </rPh>
    <rPh sb="42" eb="44">
      <t>ジッシ</t>
    </rPh>
    <rPh sb="46" eb="49">
      <t>ジギョウショ</t>
    </rPh>
    <rPh sb="51" eb="54">
      <t>ツウショガタ</t>
    </rPh>
    <rPh sb="55" eb="57">
      <t>ツウショ</t>
    </rPh>
    <rPh sb="57" eb="59">
      <t>カイゴ</t>
    </rPh>
    <rPh sb="59" eb="62">
      <t>ジギョウショ</t>
    </rPh>
    <rPh sb="63" eb="65">
      <t>ツウジョウ</t>
    </rPh>
    <rPh sb="65" eb="67">
      <t>キボ</t>
    </rPh>
    <rPh sb="67" eb="68">
      <t>ガタ</t>
    </rPh>
    <rPh sb="71" eb="74">
      <t>ホウモンガタ</t>
    </rPh>
    <rPh sb="75" eb="77">
      <t>ホウモン</t>
    </rPh>
    <rPh sb="77" eb="79">
      <t>カイゴ</t>
    </rPh>
    <rPh sb="79" eb="82">
      <t>ジギョウショ</t>
    </rPh>
    <phoneticPr fontId="17"/>
  </si>
  <si>
    <t>は、１つの事業所として取扱う。</t>
    <phoneticPr fontId="17"/>
  </si>
  <si>
    <t xml:space="preserve">※２　具体的には以下の事業所を指す。なお、実際にサービス再開につながったか否かは問わない。
</t>
    <rPh sb="11" eb="14">
      <t>ジギョウショ</t>
    </rPh>
    <rPh sb="15" eb="16">
      <t>サ</t>
    </rPh>
    <phoneticPr fontId="17"/>
  </si>
  <si>
    <t>　　　・在宅サービス事業所：在宅サービス利用休止中の利用者に対して、介護支援専門員と連携した上で、健康状態・生活ぶりの確認、希望するサービスの確認を行った上で、利用者の要望を踏まえたサービス提供のための調整等（感染対策に配慮した形態での実施に向けた準備等）を行った場合</t>
    <rPh sb="121" eb="122">
      <t>ム</t>
    </rPh>
    <rPh sb="124" eb="126">
      <t>ジュンビ</t>
    </rPh>
    <phoneticPr fontId="17"/>
  </si>
  <si>
    <t xml:space="preserve">　　　・居宅介護支援事業所：在宅サービスの利用休止中の利用者に対して、健康状態・生活ぶりの確認、希望するサービスの確認（感染対策に係る要望を含む）、サービス事業所との連携（必要に応じケアプラン修正）を行った場合
</t>
    <phoneticPr fontId="17"/>
  </si>
  <si>
    <t>　　※　「在宅サービスの利用休止中の利用者」とは、当該事業所を利用していた利用者で過去1ヶ月の間、当該在宅サービスを１回も利用していない利用者　（居宅介護支援事業所においては、過去１ヶ月の間、在宅サービス事業所のサービスを１回も利用していない利用者）</t>
    <phoneticPr fontId="17"/>
  </si>
  <si>
    <t>　　※　「～の確認」とは、１回以上電話または訪問を行うとともに、記録を行っていること</t>
    <rPh sb="7" eb="9">
      <t>カクニン</t>
    </rPh>
    <rPh sb="14" eb="15">
      <t>カイ</t>
    </rPh>
    <rPh sb="15" eb="17">
      <t>イジョウ</t>
    </rPh>
    <rPh sb="17" eb="19">
      <t>デンワ</t>
    </rPh>
    <rPh sb="22" eb="24">
      <t>ホウモン</t>
    </rPh>
    <rPh sb="25" eb="26">
      <t>オコナ</t>
    </rPh>
    <rPh sb="32" eb="34">
      <t>キロク</t>
    </rPh>
    <rPh sb="35" eb="36">
      <t>オコナ</t>
    </rPh>
    <phoneticPr fontId="17"/>
  </si>
  <si>
    <t>　　※　「連携を行った」とは１回以上電話等により連絡を行ったこと</t>
    <rPh sb="5" eb="7">
      <t>レンケイ</t>
    </rPh>
    <rPh sb="8" eb="9">
      <t>オコナ</t>
    </rPh>
    <rPh sb="15" eb="18">
      <t>カイイジョウ</t>
    </rPh>
    <rPh sb="18" eb="20">
      <t>デンワ</t>
    </rPh>
    <rPh sb="20" eb="21">
      <t>トウ</t>
    </rPh>
    <rPh sb="24" eb="26">
      <t>レンラク</t>
    </rPh>
    <rPh sb="27" eb="28">
      <t>オコナ</t>
    </rPh>
    <phoneticPr fontId="17"/>
  </si>
  <si>
    <t>　　※　「調整等を行った」とは、希望に応じた所要の対応を行ったこと</t>
    <rPh sb="5" eb="7">
      <t>チョウセイ</t>
    </rPh>
    <rPh sb="7" eb="8">
      <t>トウ</t>
    </rPh>
    <rPh sb="9" eb="10">
      <t>オコナ</t>
    </rPh>
    <rPh sb="16" eb="18">
      <t>キボウ</t>
    </rPh>
    <rPh sb="19" eb="20">
      <t>オウ</t>
    </rPh>
    <rPh sb="22" eb="24">
      <t>ショヨウ</t>
    </rPh>
    <rPh sb="25" eb="27">
      <t>タイオウ</t>
    </rPh>
    <rPh sb="28" eb="29">
      <t>オコナ</t>
    </rPh>
    <phoneticPr fontId="17"/>
  </si>
  <si>
    <t>※３　１利用者につき、16と17は併給不可である。</t>
    <rPh sb="4" eb="7">
      <t>リヨウシャ</t>
    </rPh>
    <rPh sb="17" eb="19">
      <t>ヘイキュウ</t>
    </rPh>
    <rPh sb="19" eb="21">
      <t>フカ</t>
    </rPh>
    <phoneticPr fontId="17"/>
  </si>
  <si>
    <t>※４　看護師、居宅管理療養指導を行う者（医師、歯科医師、薬剤師、管理栄養士、歯科衛生士）</t>
    <rPh sb="3" eb="6">
      <t>カンゴシ</t>
    </rPh>
    <rPh sb="7" eb="9">
      <t>キョタク</t>
    </rPh>
    <rPh sb="9" eb="11">
      <t>カンリ</t>
    </rPh>
    <rPh sb="11" eb="13">
      <t>リョウヨウ</t>
    </rPh>
    <rPh sb="13" eb="15">
      <t>シドウ</t>
    </rPh>
    <rPh sb="16" eb="17">
      <t>オコナ</t>
    </rPh>
    <rPh sb="18" eb="19">
      <t>シャ</t>
    </rPh>
    <rPh sb="20" eb="22">
      <t>イシ</t>
    </rPh>
    <rPh sb="23" eb="27">
      <t>シカイシ</t>
    </rPh>
    <rPh sb="28" eb="31">
      <t>ヤクザイシ</t>
    </rPh>
    <rPh sb="32" eb="34">
      <t>カンリ</t>
    </rPh>
    <rPh sb="34" eb="37">
      <t>エイヨウシ</t>
    </rPh>
    <rPh sb="38" eb="40">
      <t>シカ</t>
    </rPh>
    <rPh sb="40" eb="43">
      <t>エイセイシ</t>
    </rPh>
    <phoneticPr fontId="17"/>
  </si>
  <si>
    <t>※５　かかり増し経費等として考えられるものを例示したものであるが、実際の助成に当たっては、実施主体である都道府県が、個々の事情を勘案し、新型コロナウイルス感染症拡大に伴うものであり、通常の介護サービスの提供時では想定されないと判断できるものであれば、幅広く対象とする。</t>
    <phoneticPr fontId="17"/>
  </si>
  <si>
    <t>基準単価（単位：千円、１都道府県・指定都市・中核市当たり）</t>
    <rPh sb="12" eb="16">
      <t>トドウフケン</t>
    </rPh>
    <rPh sb="17" eb="21">
      <t>シテイトシ</t>
    </rPh>
    <rPh sb="22" eb="25">
      <t>チュウカクシ</t>
    </rPh>
    <phoneticPr fontId="17"/>
  </si>
  <si>
    <t>（４）　都道府県の事務費支援事業</t>
    <phoneticPr fontId="17"/>
  </si>
  <si>
    <t>厚生労働大臣が必要と認める額</t>
    <rPh sb="0" eb="2">
      <t>コウセイ</t>
    </rPh>
    <rPh sb="2" eb="4">
      <t>ロウドウ</t>
    </rPh>
    <rPh sb="4" eb="6">
      <t>ダイジン</t>
    </rPh>
    <rPh sb="7" eb="9">
      <t>ヒツヨウ</t>
    </rPh>
    <phoneticPr fontId="17"/>
  </si>
  <si>
    <t>対象経費</t>
    <rPh sb="0" eb="2">
      <t>タイショウ</t>
    </rPh>
    <rPh sb="2" eb="4">
      <t>ケイヒ</t>
    </rPh>
    <phoneticPr fontId="17"/>
  </si>
  <si>
    <t>・（１）から（３）の事業実施及び指導監督等を行うために要する経費
＊他の補助金等により人件費の補助が行われている職員については、本事業の補助対象とはしない。</t>
    <phoneticPr fontId="17"/>
  </si>
  <si>
    <t>算定方法は以下のとおりとする。
・基準単価と対象経費の実支出額とを比較して少ない方の額を助成額とする。なお、1,000円未満の端数が生じた場合には、これを切り捨てるものとする。
・また、１都道府県当たり１回まで助成することができる。</t>
    <phoneticPr fontId="17"/>
  </si>
  <si>
    <t>/事業所</t>
    <rPh sb="1" eb="4">
      <t>ジギョウショ</t>
    </rPh>
    <phoneticPr fontId="2"/>
  </si>
  <si>
    <t>認知症対応型通所介護事業所</t>
  </si>
  <si>
    <t>短期入所生活介護事業所</t>
  </si>
  <si>
    <t>/定員</t>
    <rPh sb="1" eb="3">
      <t>テイイン</t>
    </rPh>
    <phoneticPr fontId="2"/>
  </si>
  <si>
    <t>訪問入浴介護事業所</t>
  </si>
  <si>
    <t>訪問看護事業所</t>
  </si>
  <si>
    <t>訪問リハビリテーション事業所</t>
  </si>
  <si>
    <t>定期巡回・随時対応型訪問介護看護事業所</t>
  </si>
  <si>
    <t>夜間対応型訪問介護事業所</t>
  </si>
  <si>
    <t>居宅介護支援事業所</t>
  </si>
  <si>
    <t>福祉用具貸与事業所</t>
  </si>
  <si>
    <t>小規模多機能型居宅介護事業所</t>
  </si>
  <si>
    <t>看護小規模多機能型居宅介護事業所</t>
  </si>
  <si>
    <t>介護老人福祉施設</t>
  </si>
  <si>
    <t>地域密着型介護老人福祉施設</t>
  </si>
  <si>
    <t>介護老人保健施設</t>
  </si>
  <si>
    <t>介護医療院</t>
  </si>
  <si>
    <t>岐阜県</t>
    <rPh sb="0" eb="3">
      <t>ギフケン</t>
    </rPh>
    <phoneticPr fontId="5"/>
  </si>
  <si>
    <t>静岡県</t>
    <rPh sb="0" eb="3">
      <t>シズオカケン</t>
    </rPh>
    <phoneticPr fontId="5"/>
  </si>
  <si>
    <t>愛知県</t>
    <rPh sb="0" eb="3">
      <t>アイチケン</t>
    </rPh>
    <phoneticPr fontId="5"/>
  </si>
  <si>
    <t>三重県</t>
    <rPh sb="0" eb="3">
      <t>ミエケン</t>
    </rPh>
    <phoneticPr fontId="5"/>
  </si>
  <si>
    <t>滋賀県</t>
    <rPh sb="0" eb="3">
      <t>シガケン</t>
    </rPh>
    <phoneticPr fontId="5"/>
  </si>
  <si>
    <t>京都府</t>
    <rPh sb="0" eb="3">
      <t>キョウトフ</t>
    </rPh>
    <phoneticPr fontId="5"/>
  </si>
  <si>
    <t>大阪府</t>
    <rPh sb="0" eb="3">
      <t>オオサカフ</t>
    </rPh>
    <phoneticPr fontId="5"/>
  </si>
  <si>
    <t>兵庫県</t>
    <rPh sb="0" eb="3">
      <t>ヒョウゴケン</t>
    </rPh>
    <phoneticPr fontId="5"/>
  </si>
  <si>
    <t>奈良県</t>
    <rPh sb="0" eb="3">
      <t>ナラケン</t>
    </rPh>
    <phoneticPr fontId="5"/>
  </si>
  <si>
    <t>和歌山県</t>
    <rPh sb="0" eb="4">
      <t>ワカヤマケン</t>
    </rPh>
    <phoneticPr fontId="5"/>
  </si>
  <si>
    <t>鳥取県</t>
    <rPh sb="0" eb="3">
      <t>トットリケン</t>
    </rPh>
    <phoneticPr fontId="5"/>
  </si>
  <si>
    <t>島根県</t>
    <rPh sb="0" eb="3">
      <t>シマネケン</t>
    </rPh>
    <phoneticPr fontId="5"/>
  </si>
  <si>
    <t>岡山県</t>
    <rPh sb="0" eb="3">
      <t>オカヤマケン</t>
    </rPh>
    <phoneticPr fontId="5"/>
  </si>
  <si>
    <t>広島県</t>
    <rPh sb="0" eb="3">
      <t>ヒロシマケン</t>
    </rPh>
    <phoneticPr fontId="5"/>
  </si>
  <si>
    <t>山口県</t>
    <rPh sb="0" eb="3">
      <t>ヤマグチケン</t>
    </rPh>
    <phoneticPr fontId="5"/>
  </si>
  <si>
    <t>徳島県</t>
    <rPh sb="0" eb="3">
      <t>トクシマケン</t>
    </rPh>
    <phoneticPr fontId="5"/>
  </si>
  <si>
    <t>香川県</t>
    <rPh sb="0" eb="3">
      <t>カガワケン</t>
    </rPh>
    <phoneticPr fontId="5"/>
  </si>
  <si>
    <t>愛媛県</t>
    <rPh sb="0" eb="3">
      <t>エヒメケン</t>
    </rPh>
    <phoneticPr fontId="5"/>
  </si>
  <si>
    <t>高知県</t>
    <rPh sb="0" eb="3">
      <t>コウチケン</t>
    </rPh>
    <phoneticPr fontId="5"/>
  </si>
  <si>
    <t>福岡県</t>
    <rPh sb="0" eb="3">
      <t>フクオカケン</t>
    </rPh>
    <phoneticPr fontId="5"/>
  </si>
  <si>
    <t>佐賀県</t>
    <rPh sb="0" eb="3">
      <t>サガケン</t>
    </rPh>
    <phoneticPr fontId="5"/>
  </si>
  <si>
    <t>長崎県</t>
    <rPh sb="0" eb="3">
      <t>ナガサキケン</t>
    </rPh>
    <phoneticPr fontId="5"/>
  </si>
  <si>
    <t>熊本県</t>
    <rPh sb="0" eb="3">
      <t>クマモトケン</t>
    </rPh>
    <phoneticPr fontId="5"/>
  </si>
  <si>
    <t>大分県</t>
    <rPh sb="0" eb="3">
      <t>オオイタケン</t>
    </rPh>
    <phoneticPr fontId="5"/>
  </si>
  <si>
    <t>宮崎県</t>
    <rPh sb="0" eb="3">
      <t>ミヤザキケン</t>
    </rPh>
    <phoneticPr fontId="5"/>
  </si>
  <si>
    <t>鹿児島県</t>
    <rPh sb="0" eb="4">
      <t>カゴシマケン</t>
    </rPh>
    <phoneticPr fontId="5"/>
  </si>
  <si>
    <t>（振込口座情報）</t>
    <rPh sb="1" eb="3">
      <t>フリコミ</t>
    </rPh>
    <rPh sb="5" eb="7">
      <t>ジョウホウ</t>
    </rPh>
    <phoneticPr fontId="4"/>
  </si>
  <si>
    <t>〒</t>
    <phoneticPr fontId="4"/>
  </si>
  <si>
    <t>－</t>
    <phoneticPr fontId="4"/>
  </si>
  <si>
    <t>法人名</t>
    <rPh sb="0" eb="2">
      <t>ホウジン</t>
    </rPh>
    <rPh sb="2" eb="3">
      <t>メイ</t>
    </rPh>
    <phoneticPr fontId="4"/>
  </si>
  <si>
    <t>代表者
役職名</t>
    <rPh sb="0" eb="3">
      <t>ダイヒョウシャ</t>
    </rPh>
    <rPh sb="4" eb="6">
      <t>ヤクショク</t>
    </rPh>
    <rPh sb="6" eb="7">
      <t>メイ</t>
    </rPh>
    <phoneticPr fontId="4"/>
  </si>
  <si>
    <t>氏名</t>
    <rPh sb="0" eb="2">
      <t>シメイ</t>
    </rPh>
    <phoneticPr fontId="4"/>
  </si>
  <si>
    <t>※１　上記は国庫金振込通知書の発送先となります。</t>
    <rPh sb="3" eb="5">
      <t>ジョウキ</t>
    </rPh>
    <rPh sb="6" eb="9">
      <t>コッコキン</t>
    </rPh>
    <rPh sb="9" eb="11">
      <t>フリコミ</t>
    </rPh>
    <rPh sb="11" eb="14">
      <t>ツウチショ</t>
    </rPh>
    <rPh sb="15" eb="18">
      <t>ハッソウサキ</t>
    </rPh>
    <phoneticPr fontId="4"/>
  </si>
  <si>
    <t>振込先口座（注意：国庫金を取り扱っていない銀行には振込できません）</t>
    <rPh sb="0" eb="1">
      <t>フ</t>
    </rPh>
    <rPh sb="1" eb="2">
      <t>コ</t>
    </rPh>
    <rPh sb="2" eb="3">
      <t>サキ</t>
    </rPh>
    <rPh sb="3" eb="5">
      <t>コウザ</t>
    </rPh>
    <phoneticPr fontId="4"/>
  </si>
  <si>
    <r>
      <rPr>
        <b/>
        <sz val="24"/>
        <color indexed="10"/>
        <rFont val="ＭＳ Ｐゴシック"/>
        <family val="3"/>
        <charset val="128"/>
      </rPr>
      <t>カナ</t>
    </r>
    <r>
      <rPr>
        <b/>
        <sz val="18"/>
        <rFont val="ＭＳ Ｐゴシック"/>
        <family val="3"/>
        <charset val="128"/>
      </rPr>
      <t xml:space="preserve">口座名義（法人名）
</t>
    </r>
    <r>
      <rPr>
        <b/>
        <sz val="14"/>
        <rFont val="ＭＳ Ｐゴシック"/>
        <family val="3"/>
        <charset val="128"/>
      </rPr>
      <t>※通帳に表記されているカナ口座名義を記入　　</t>
    </r>
    <r>
      <rPr>
        <b/>
        <sz val="16"/>
        <rFont val="ＭＳ Ｐゴシック"/>
        <family val="3"/>
        <charset val="128"/>
      </rPr>
      <t>　　　　　　　　　　</t>
    </r>
    <rPh sb="2" eb="4">
      <t>コウザ</t>
    </rPh>
    <rPh sb="4" eb="6">
      <t>メイギ</t>
    </rPh>
    <rPh sb="7" eb="9">
      <t>ホウジン</t>
    </rPh>
    <rPh sb="9" eb="10">
      <t>メイ</t>
    </rPh>
    <rPh sb="14" eb="16">
      <t>ツウチョウ</t>
    </rPh>
    <rPh sb="17" eb="19">
      <t>ヒョウキ</t>
    </rPh>
    <rPh sb="26" eb="28">
      <t>コウザ</t>
    </rPh>
    <rPh sb="28" eb="30">
      <t>メイギ</t>
    </rPh>
    <rPh sb="31" eb="33">
      <t>キニュウ</t>
    </rPh>
    <phoneticPr fontId="4"/>
  </si>
  <si>
    <t>ゆうちょ銀行以外の金融機関</t>
    <rPh sb="4" eb="6">
      <t>ギンコウ</t>
    </rPh>
    <rPh sb="6" eb="8">
      <t>イガイ</t>
    </rPh>
    <rPh sb="9" eb="11">
      <t>キンユウ</t>
    </rPh>
    <rPh sb="11" eb="13">
      <t>キカン</t>
    </rPh>
    <phoneticPr fontId="4"/>
  </si>
  <si>
    <t>金融機関名</t>
    <rPh sb="0" eb="2">
      <t>キンユウ</t>
    </rPh>
    <rPh sb="2" eb="4">
      <t>キカン</t>
    </rPh>
    <rPh sb="4" eb="5">
      <t>メイ</t>
    </rPh>
    <phoneticPr fontId="4"/>
  </si>
  <si>
    <t>支店名</t>
    <rPh sb="0" eb="3">
      <t>シテンメイ</t>
    </rPh>
    <phoneticPr fontId="4"/>
  </si>
  <si>
    <t>"本店"の場合には、プルダウンリストから"本店"を選択すること。</t>
    <phoneticPr fontId="4"/>
  </si>
  <si>
    <r>
      <t xml:space="preserve">金融機関コード
</t>
    </r>
    <r>
      <rPr>
        <b/>
        <sz val="12"/>
        <color indexed="10"/>
        <rFont val="ＭＳ Ｐゴシック"/>
        <family val="3"/>
        <charset val="128"/>
      </rPr>
      <t>※</t>
    </r>
    <r>
      <rPr>
        <b/>
        <sz val="12"/>
        <color indexed="10"/>
        <rFont val="ＭＳ Ｐゴシック"/>
        <family val="3"/>
        <charset val="128"/>
      </rPr>
      <t>"</t>
    </r>
    <r>
      <rPr>
        <b/>
        <sz val="12"/>
        <color indexed="10"/>
        <rFont val="ＭＳ Ｐゴシック"/>
        <family val="3"/>
        <charset val="128"/>
      </rPr>
      <t>0"</t>
    </r>
    <r>
      <rPr>
        <b/>
        <sz val="12"/>
        <color indexed="10"/>
        <rFont val="ＭＳ Ｐゴシック"/>
        <family val="3"/>
        <charset val="128"/>
      </rPr>
      <t>を省略</t>
    </r>
    <r>
      <rPr>
        <b/>
        <sz val="12"/>
        <color indexed="10"/>
        <rFont val="ＭＳ Ｐゴシック"/>
        <family val="3"/>
        <charset val="128"/>
      </rPr>
      <t>せずに
　必ず４桁で記入</t>
    </r>
    <rPh sb="0" eb="2">
      <t>キンユウ</t>
    </rPh>
    <rPh sb="2" eb="4">
      <t>キカン</t>
    </rPh>
    <rPh sb="14" eb="16">
      <t>ショウリャク</t>
    </rPh>
    <rPh sb="21" eb="22">
      <t>カナラ</t>
    </rPh>
    <rPh sb="24" eb="25">
      <t>ケタ</t>
    </rPh>
    <rPh sb="26" eb="28">
      <t>キニュウ</t>
    </rPh>
    <phoneticPr fontId="4"/>
  </si>
  <si>
    <r>
      <t xml:space="preserve">店舗コード
</t>
    </r>
    <r>
      <rPr>
        <b/>
        <sz val="12"/>
        <color indexed="10"/>
        <rFont val="ＭＳ Ｐゴシック"/>
        <family val="3"/>
        <charset val="128"/>
      </rPr>
      <t>※</t>
    </r>
    <r>
      <rPr>
        <b/>
        <sz val="12"/>
        <color indexed="10"/>
        <rFont val="ＭＳ Ｐゴシック"/>
        <family val="3"/>
        <charset val="128"/>
      </rPr>
      <t>"</t>
    </r>
    <r>
      <rPr>
        <b/>
        <sz val="12"/>
        <color indexed="10"/>
        <rFont val="ＭＳ Ｐゴシック"/>
        <family val="3"/>
        <charset val="128"/>
      </rPr>
      <t>0"</t>
    </r>
    <r>
      <rPr>
        <b/>
        <sz val="12"/>
        <color indexed="10"/>
        <rFont val="ＭＳ Ｐゴシック"/>
        <family val="3"/>
        <charset val="128"/>
      </rPr>
      <t>を省略せずに
　必ず３桁で記入</t>
    </r>
    <rPh sb="0" eb="2">
      <t>テンポ</t>
    </rPh>
    <rPh sb="24" eb="26">
      <t>キニュウ</t>
    </rPh>
    <phoneticPr fontId="4"/>
  </si>
  <si>
    <r>
      <t xml:space="preserve">預金種類
</t>
    </r>
    <r>
      <rPr>
        <b/>
        <sz val="12"/>
        <rFont val="ＭＳ Ｐゴシック"/>
        <family val="3"/>
        <charset val="128"/>
      </rPr>
      <t>※普通預金、当座預金、別段預金のいずれかを記入</t>
    </r>
    <rPh sb="0" eb="2">
      <t>ヨキン</t>
    </rPh>
    <rPh sb="2" eb="4">
      <t>シュルイ</t>
    </rPh>
    <rPh sb="7" eb="9">
      <t>フツウ</t>
    </rPh>
    <rPh sb="9" eb="11">
      <t>ヨキン</t>
    </rPh>
    <rPh sb="12" eb="14">
      <t>トウザ</t>
    </rPh>
    <rPh sb="14" eb="16">
      <t>ヨキン</t>
    </rPh>
    <rPh sb="17" eb="19">
      <t>ベツダン</t>
    </rPh>
    <rPh sb="19" eb="21">
      <t>ヨキン</t>
    </rPh>
    <rPh sb="27" eb="29">
      <t>キニュウ</t>
    </rPh>
    <phoneticPr fontId="4"/>
  </si>
  <si>
    <r>
      <rPr>
        <b/>
        <sz val="18"/>
        <rFont val="ＭＳ Ｐゴシック"/>
        <family val="3"/>
        <charset val="128"/>
      </rPr>
      <t xml:space="preserve">口座番号
</t>
    </r>
    <r>
      <rPr>
        <sz val="18"/>
        <rFont val="ＭＳ Ｐゴシック"/>
        <family val="3"/>
        <charset val="128"/>
      </rPr>
      <t xml:space="preserve">
</t>
    </r>
    <r>
      <rPr>
        <b/>
        <sz val="12"/>
        <color indexed="10"/>
        <rFont val="ＭＳ Ｐゴシック"/>
        <family val="3"/>
        <charset val="128"/>
      </rPr>
      <t>※必ず７桁で記入。７桁未満の
　場合は、頭に"0"を付けて
　７桁にすること。</t>
    </r>
    <rPh sb="0" eb="2">
      <t>コウザ</t>
    </rPh>
    <rPh sb="2" eb="4">
      <t>バンゴウ</t>
    </rPh>
    <rPh sb="7" eb="8">
      <t>カナラ</t>
    </rPh>
    <rPh sb="10" eb="11">
      <t>ケタ</t>
    </rPh>
    <rPh sb="12" eb="14">
      <t>キニュウ</t>
    </rPh>
    <rPh sb="16" eb="17">
      <t>ケタ</t>
    </rPh>
    <rPh sb="17" eb="19">
      <t>ミマン</t>
    </rPh>
    <rPh sb="22" eb="24">
      <t>バアイ</t>
    </rPh>
    <rPh sb="26" eb="27">
      <t>アタマ</t>
    </rPh>
    <rPh sb="32" eb="33">
      <t>ツ</t>
    </rPh>
    <rPh sb="38" eb="39">
      <t>ケタ</t>
    </rPh>
    <phoneticPr fontId="4"/>
  </si>
  <si>
    <r>
      <t>ゆうちょ銀行（通帳に表記されている</t>
    </r>
    <r>
      <rPr>
        <b/>
        <sz val="20"/>
        <color indexed="10"/>
        <rFont val="ＭＳ Ｐゴシック"/>
        <family val="3"/>
        <charset val="128"/>
      </rPr>
      <t>記号５桁</t>
    </r>
    <r>
      <rPr>
        <sz val="20"/>
        <rFont val="ＭＳ Ｐゴシック"/>
        <family val="3"/>
        <charset val="128"/>
      </rPr>
      <t>及び</t>
    </r>
    <r>
      <rPr>
        <b/>
        <sz val="20"/>
        <color indexed="10"/>
        <rFont val="ＭＳ Ｐゴシック"/>
        <family val="3"/>
        <charset val="128"/>
      </rPr>
      <t>番号８桁</t>
    </r>
    <r>
      <rPr>
        <sz val="20"/>
        <rFont val="ＭＳ Ｐゴシック"/>
        <family val="3"/>
        <charset val="128"/>
      </rPr>
      <t>を記入）</t>
    </r>
    <rPh sb="4" eb="6">
      <t>ギンコウ</t>
    </rPh>
    <rPh sb="7" eb="9">
      <t>ツウチョウ</t>
    </rPh>
    <rPh sb="10" eb="12">
      <t>ヒョウキ</t>
    </rPh>
    <rPh sb="17" eb="19">
      <t>キゴウ</t>
    </rPh>
    <rPh sb="20" eb="21">
      <t>ケタ</t>
    </rPh>
    <rPh sb="21" eb="22">
      <t>オヨ</t>
    </rPh>
    <rPh sb="23" eb="25">
      <t>バンゴウ</t>
    </rPh>
    <rPh sb="26" eb="27">
      <t>ケタ</t>
    </rPh>
    <rPh sb="28" eb="30">
      <t>キニュウ</t>
    </rPh>
    <phoneticPr fontId="4"/>
  </si>
  <si>
    <t>例）記号　１２３４０－１　→　２３４　の部分を記入（１桁目の１と５桁目の０は固定なので記入不要、－１は記入不要）　　　</t>
    <rPh sb="0" eb="1">
      <t>レイ</t>
    </rPh>
    <rPh sb="2" eb="4">
      <t>キゴウ</t>
    </rPh>
    <rPh sb="20" eb="22">
      <t>ブブン</t>
    </rPh>
    <rPh sb="23" eb="25">
      <t>キニュウ</t>
    </rPh>
    <rPh sb="27" eb="28">
      <t>ケタ</t>
    </rPh>
    <rPh sb="28" eb="29">
      <t>メ</t>
    </rPh>
    <rPh sb="33" eb="34">
      <t>ケタ</t>
    </rPh>
    <rPh sb="34" eb="35">
      <t>メ</t>
    </rPh>
    <rPh sb="38" eb="40">
      <t>コテイ</t>
    </rPh>
    <rPh sb="43" eb="45">
      <t>キニュウ</t>
    </rPh>
    <rPh sb="45" eb="47">
      <t>フヨウ</t>
    </rPh>
    <rPh sb="51" eb="53">
      <t>キニュウ</t>
    </rPh>
    <rPh sb="53" eb="55">
      <t>フヨウ</t>
    </rPh>
    <phoneticPr fontId="4"/>
  </si>
  <si>
    <t xml:space="preserve">     番号　１２３４５６７１　→　１２３４５６７　まで記入（８桁目の１は固定なので記入不要）　</t>
    <rPh sb="33" eb="34">
      <t>ケタ</t>
    </rPh>
    <rPh sb="34" eb="35">
      <t>メ</t>
    </rPh>
    <rPh sb="38" eb="40">
      <t>コテイ</t>
    </rPh>
    <rPh sb="43" eb="45">
      <t>キニュウ</t>
    </rPh>
    <rPh sb="45" eb="47">
      <t>フヨウ</t>
    </rPh>
    <phoneticPr fontId="4"/>
  </si>
  <si>
    <t>ゆうちょ銀行</t>
    <rPh sb="4" eb="6">
      <t>ギンコウ</t>
    </rPh>
    <phoneticPr fontId="4"/>
  </si>
  <si>
    <t>店名</t>
    <rPh sb="0" eb="2">
      <t>テンメイ</t>
    </rPh>
    <phoneticPr fontId="4"/>
  </si>
  <si>
    <t>店番</t>
    <rPh sb="0" eb="1">
      <t>ミセ</t>
    </rPh>
    <rPh sb="1" eb="2">
      <t>バン</t>
    </rPh>
    <phoneticPr fontId="4"/>
  </si>
  <si>
    <t>口座番号</t>
    <rPh sb="0" eb="2">
      <t>コウザ</t>
    </rPh>
    <rPh sb="2" eb="4">
      <t>バンゴウ</t>
    </rPh>
    <phoneticPr fontId="4"/>
  </si>
  <si>
    <t>預金種目</t>
    <rPh sb="0" eb="4">
      <t>ヨキンシュモク</t>
    </rPh>
    <phoneticPr fontId="4"/>
  </si>
  <si>
    <t>記号</t>
    <rPh sb="0" eb="2">
      <t>キゴウ</t>
    </rPh>
    <phoneticPr fontId="4"/>
  </si>
  <si>
    <t>番号</t>
    <rPh sb="0" eb="2">
      <t>バンゴウ</t>
    </rPh>
    <phoneticPr fontId="4"/>
  </si>
  <si>
    <t>※番号が８桁未満の場合は、頭に”０”を付けて８桁にすること。</t>
    <rPh sb="1" eb="3">
      <t>バンゴウ</t>
    </rPh>
    <rPh sb="5" eb="6">
      <t>ケタ</t>
    </rPh>
    <rPh sb="6" eb="8">
      <t>ミマン</t>
    </rPh>
    <rPh sb="9" eb="11">
      <t>バアイ</t>
    </rPh>
    <rPh sb="13" eb="14">
      <t>アタマ</t>
    </rPh>
    <rPh sb="14" eb="15">
      <t>バントウ</t>
    </rPh>
    <rPh sb="19" eb="20">
      <t>ツ</t>
    </rPh>
    <rPh sb="23" eb="24">
      <t>ケタ</t>
    </rPh>
    <phoneticPr fontId="4"/>
  </si>
  <si>
    <t>　　上記、銀行口座についての問い合わせ先</t>
    <rPh sb="2" eb="4">
      <t>ジョウキ</t>
    </rPh>
    <rPh sb="19" eb="20">
      <t>サキ</t>
    </rPh>
    <phoneticPr fontId="4"/>
  </si>
  <si>
    <t>担当者
役職名</t>
    <rPh sb="0" eb="3">
      <t>タントウシャ</t>
    </rPh>
    <rPh sb="4" eb="6">
      <t>ヤクショク</t>
    </rPh>
    <rPh sb="6" eb="7">
      <t>メイ</t>
    </rPh>
    <phoneticPr fontId="4"/>
  </si>
  <si>
    <t>メール
アドレス</t>
    <phoneticPr fontId="4"/>
  </si>
  <si>
    <t>※２注意　契約書の一部となり、容易に変更ができないので、記入漏れ・記入誤りがないかご確認のうえ、ご提出ください。</t>
    <rPh sb="2" eb="4">
      <t>チュウイ</t>
    </rPh>
    <rPh sb="5" eb="8">
      <t>ケイヤクショ</t>
    </rPh>
    <rPh sb="9" eb="11">
      <t>イチブ</t>
    </rPh>
    <rPh sb="15" eb="17">
      <t>ヨウイ</t>
    </rPh>
    <rPh sb="18" eb="20">
      <t>ヘンコウ</t>
    </rPh>
    <rPh sb="28" eb="30">
      <t>キニュウ</t>
    </rPh>
    <rPh sb="30" eb="31">
      <t>モ</t>
    </rPh>
    <rPh sb="33" eb="35">
      <t>キニュウ</t>
    </rPh>
    <rPh sb="35" eb="36">
      <t>アヤマ</t>
    </rPh>
    <rPh sb="42" eb="44">
      <t>カクニン</t>
    </rPh>
    <rPh sb="49" eb="51">
      <t>テイシュツ</t>
    </rPh>
    <phoneticPr fontId="4"/>
  </si>
  <si>
    <t>事業所・施設等の種別</t>
  </si>
  <si>
    <t>訪問介護事業所　集合住宅併設型（同一建物減算の算定がある事業所）</t>
    <phoneticPr fontId="4"/>
  </si>
  <si>
    <t>訪問介護事業所　上記以外であって、1月あたり延べ訪問回数200回以下</t>
    <phoneticPr fontId="4"/>
  </si>
  <si>
    <t>訪問介護事業所　上記以外であって、1月あたり延べ訪問回数201回以上2,000回以下</t>
    <phoneticPr fontId="4"/>
  </si>
  <si>
    <t>訪問介護事業所　上記以外であって、1月あたり延べ訪問回数2,001回以上</t>
    <phoneticPr fontId="4"/>
  </si>
  <si>
    <t>通所介護事業所　1月あたり延べ利用者数300人以下</t>
    <rPh sb="0" eb="2">
      <t>ツウショ</t>
    </rPh>
    <phoneticPr fontId="2"/>
  </si>
  <si>
    <t>通所介護事業所　1月あたり延べ利用者数301人以上600人以下</t>
    <rPh sb="0" eb="2">
      <t>ツウショ</t>
    </rPh>
    <phoneticPr fontId="2"/>
  </si>
  <si>
    <t>通所介護事業所　1月あたり延べ利用者数601人以上</t>
    <rPh sb="0" eb="2">
      <t>ツウショ</t>
    </rPh>
    <phoneticPr fontId="2"/>
  </si>
  <si>
    <t>通所リハビリテーション事業所</t>
  </si>
  <si>
    <t>地域密着型通所介護事業所</t>
  </si>
  <si>
    <t>認知症対応型共同生活介護事業所</t>
    <rPh sb="0" eb="3">
      <t>ニンチショウ</t>
    </rPh>
    <rPh sb="3" eb="6">
      <t>タイオウガタ</t>
    </rPh>
    <rPh sb="6" eb="8">
      <t>キョウドウ</t>
    </rPh>
    <rPh sb="8" eb="10">
      <t>セイカツ</t>
    </rPh>
    <rPh sb="10" eb="12">
      <t>カイゴ</t>
    </rPh>
    <rPh sb="12" eb="15">
      <t>ジギョウショ</t>
    </rPh>
    <phoneticPr fontId="2"/>
  </si>
  <si>
    <t>養護老人ホーム</t>
  </si>
  <si>
    <t>軽費老人ホーム</t>
  </si>
  <si>
    <t>1．介護事業所等に対するサービス継続支援事業</t>
    <rPh sb="2" eb="4">
      <t>カイゴ</t>
    </rPh>
    <rPh sb="4" eb="7">
      <t>ジギョウショ</t>
    </rPh>
    <rPh sb="7" eb="8">
      <t>トウ</t>
    </rPh>
    <rPh sb="9" eb="10">
      <t>タイ</t>
    </rPh>
    <rPh sb="16" eb="18">
      <t>ケイゾク</t>
    </rPh>
    <rPh sb="18" eb="20">
      <t>シエン</t>
    </rPh>
    <rPh sb="20" eb="22">
      <t>ジギョウ</t>
    </rPh>
    <phoneticPr fontId="4"/>
  </si>
  <si>
    <t>2．介護施設等に対するサービス継続支援事業</t>
    <rPh sb="2" eb="4">
      <t>カイゴ</t>
    </rPh>
    <rPh sb="4" eb="6">
      <t>シセツ</t>
    </rPh>
    <rPh sb="6" eb="7">
      <t>トウ</t>
    </rPh>
    <rPh sb="8" eb="9">
      <t>タイ</t>
    </rPh>
    <rPh sb="15" eb="17">
      <t>ケイゾク</t>
    </rPh>
    <rPh sb="17" eb="19">
      <t>シエン</t>
    </rPh>
    <rPh sb="19" eb="21">
      <t>ジギョウ</t>
    </rPh>
    <phoneticPr fontId="4"/>
  </si>
  <si>
    <t>　標記について、次により補助金を交付されるよう関係書類を添えて申請する。</t>
    <rPh sb="1" eb="3">
      <t>ヒョウキ</t>
    </rPh>
    <rPh sb="8" eb="9">
      <t>ツギ</t>
    </rPh>
    <rPh sb="12" eb="15">
      <t>ホジョキン</t>
    </rPh>
    <rPh sb="16" eb="18">
      <t>コウフ</t>
    </rPh>
    <rPh sb="23" eb="25">
      <t>カンケイ</t>
    </rPh>
    <rPh sb="25" eb="27">
      <t>ショルイ</t>
    </rPh>
    <rPh sb="28" eb="29">
      <t>ソ</t>
    </rPh>
    <rPh sb="31" eb="33">
      <t>シンセイ</t>
    </rPh>
    <phoneticPr fontId="4"/>
  </si>
  <si>
    <t>１．介護事業所等に対するサービス継続支援事業</t>
    <rPh sb="2" eb="4">
      <t>カイゴ</t>
    </rPh>
    <rPh sb="4" eb="7">
      <t>ジギョウショ</t>
    </rPh>
    <rPh sb="7" eb="8">
      <t>トウ</t>
    </rPh>
    <rPh sb="9" eb="10">
      <t>タイ</t>
    </rPh>
    <rPh sb="16" eb="18">
      <t>ケイゾク</t>
    </rPh>
    <rPh sb="18" eb="20">
      <t>シエン</t>
    </rPh>
    <rPh sb="20" eb="22">
      <t>ジギョウ</t>
    </rPh>
    <phoneticPr fontId="4"/>
  </si>
  <si>
    <t>２．介護施設等に対するサービス継続支援事業</t>
    <rPh sb="2" eb="4">
      <t>カイゴ</t>
    </rPh>
    <rPh sb="4" eb="6">
      <t>シセツ</t>
    </rPh>
    <rPh sb="6" eb="7">
      <t>トウ</t>
    </rPh>
    <rPh sb="8" eb="9">
      <t>タイ</t>
    </rPh>
    <rPh sb="15" eb="17">
      <t>ケイゾク</t>
    </rPh>
    <rPh sb="17" eb="19">
      <t>シエン</t>
    </rPh>
    <rPh sb="19" eb="21">
      <t>ジギョウ</t>
    </rPh>
    <phoneticPr fontId="4"/>
  </si>
  <si>
    <t>　介護施設等に対するサービス継続支援事業</t>
    <phoneticPr fontId="4"/>
  </si>
  <si>
    <t>　介護事業所等に対するサービス継続支援事業</t>
    <rPh sb="1" eb="3">
      <t>カイゴ</t>
    </rPh>
    <rPh sb="3" eb="6">
      <t>ジギョウショ</t>
    </rPh>
    <rPh sb="6" eb="7">
      <t>トウ</t>
    </rPh>
    <rPh sb="8" eb="9">
      <t>タイ</t>
    </rPh>
    <rPh sb="15" eb="17">
      <t>ケイゾク</t>
    </rPh>
    <rPh sb="17" eb="19">
      <t>シエン</t>
    </rPh>
    <rPh sb="19" eb="21">
      <t>ジギョウ</t>
    </rPh>
    <phoneticPr fontId="4"/>
  </si>
  <si>
    <t>【介護サービスを円滑に継続するための対応】</t>
    <rPh sb="1" eb="3">
      <t>カイゴ</t>
    </rPh>
    <rPh sb="8" eb="10">
      <t>エンカツ</t>
    </rPh>
    <rPh sb="11" eb="13">
      <t>ケイゾク</t>
    </rPh>
    <rPh sb="18" eb="20">
      <t>タイオウ</t>
    </rPh>
    <phoneticPr fontId="4"/>
  </si>
  <si>
    <t>【災害備蓄等への対応】</t>
    <rPh sb="1" eb="3">
      <t>サイガイ</t>
    </rPh>
    <rPh sb="3" eb="5">
      <t>ビチク</t>
    </rPh>
    <rPh sb="5" eb="6">
      <t>トウ</t>
    </rPh>
    <rPh sb="8" eb="10">
      <t>タイオウ</t>
    </rPh>
    <phoneticPr fontId="4"/>
  </si>
  <si>
    <t>銀行口座情報シートに本事業の振込に使用する口座情報を記入</t>
    <rPh sb="0" eb="2">
      <t>ギンコウ</t>
    </rPh>
    <rPh sb="2" eb="4">
      <t>コウザ</t>
    </rPh>
    <rPh sb="4" eb="6">
      <t>ジョウホウ</t>
    </rPh>
    <rPh sb="10" eb="11">
      <t>ホン</t>
    </rPh>
    <rPh sb="11" eb="13">
      <t>ジギョウ</t>
    </rPh>
    <rPh sb="14" eb="16">
      <t>フリコミ</t>
    </rPh>
    <rPh sb="17" eb="19">
      <t>シヨウ</t>
    </rPh>
    <rPh sb="21" eb="23">
      <t>コウザ</t>
    </rPh>
    <rPh sb="23" eb="25">
      <t>ジョウホウ</t>
    </rPh>
    <rPh sb="26" eb="28">
      <t>キニュウ</t>
    </rPh>
    <phoneticPr fontId="4"/>
  </si>
  <si>
    <t>/定員</t>
    <rPh sb="1" eb="3">
      <t>テイイン</t>
    </rPh>
    <phoneticPr fontId="1"/>
  </si>
  <si>
    <t>北海道</t>
  </si>
  <si>
    <t>青森県</t>
  </si>
  <si>
    <t>岩手県</t>
  </si>
  <si>
    <t>宮城県</t>
  </si>
  <si>
    <t>秋田県</t>
  </si>
  <si>
    <t>山形県</t>
  </si>
  <si>
    <t>福島県</t>
  </si>
  <si>
    <t>茨城県</t>
  </si>
  <si>
    <t>栃木県</t>
  </si>
  <si>
    <t>群馬県</t>
  </si>
  <si>
    <t>埼玉県</t>
  </si>
  <si>
    <t>千葉県</t>
  </si>
  <si>
    <t>神奈川県</t>
  </si>
  <si>
    <t>新潟県</t>
  </si>
  <si>
    <t>富山県</t>
  </si>
  <si>
    <t>石川県</t>
  </si>
  <si>
    <t>福井県</t>
  </si>
  <si>
    <t>山梨県</t>
  </si>
  <si>
    <t>長野県</t>
  </si>
  <si>
    <t>沖縄県</t>
    <rPh sb="0" eb="3">
      <t>オキナワケン</t>
    </rPh>
    <phoneticPr fontId="4"/>
  </si>
  <si>
    <t>介護分野の職員の賃上げ・職場環境改善支援事業に使用する口座情報を本事業の振込に使用することに同意する</t>
    <rPh sb="5" eb="7">
      <t>ショクイン</t>
    </rPh>
    <rPh sb="23" eb="25">
      <t>シヨウ</t>
    </rPh>
    <rPh sb="27" eb="29">
      <t>コウザ</t>
    </rPh>
    <rPh sb="29" eb="31">
      <t>ジョウホウ</t>
    </rPh>
    <rPh sb="32" eb="33">
      <t>ホン</t>
    </rPh>
    <rPh sb="33" eb="35">
      <t>ジギョウ</t>
    </rPh>
    <rPh sb="36" eb="38">
      <t>フリコミ</t>
    </rPh>
    <rPh sb="39" eb="41">
      <t>シヨウ</t>
    </rPh>
    <rPh sb="46" eb="48">
      <t>ドウイ</t>
    </rPh>
    <phoneticPr fontId="4"/>
  </si>
  <si>
    <r>
      <t>介護分野の職員の賃上げ・職場環境改善支援事業に使用する口座は</t>
    </r>
    <r>
      <rPr>
        <u/>
        <sz val="9"/>
        <rFont val="ＭＳ Ｐ明朝"/>
        <family val="1"/>
        <charset val="128"/>
      </rPr>
      <t>債権譲渡されていない</t>
    </r>
    <rPh sb="0" eb="2">
      <t>カイゴ</t>
    </rPh>
    <rPh sb="2" eb="4">
      <t>ブンヤ</t>
    </rPh>
    <rPh sb="5" eb="7">
      <t>ショクイン</t>
    </rPh>
    <rPh sb="8" eb="10">
      <t>チンア</t>
    </rPh>
    <rPh sb="12" eb="14">
      <t>ショクバ</t>
    </rPh>
    <rPh sb="14" eb="16">
      <t>カンキョウ</t>
    </rPh>
    <rPh sb="16" eb="18">
      <t>カイゼン</t>
    </rPh>
    <rPh sb="18" eb="20">
      <t>シエン</t>
    </rPh>
    <rPh sb="20" eb="22">
      <t>ジギョウ</t>
    </rPh>
    <rPh sb="23" eb="25">
      <t>シヨウ</t>
    </rPh>
    <rPh sb="27" eb="29">
      <t>コウザ</t>
    </rPh>
    <rPh sb="30" eb="32">
      <t>サイケン</t>
    </rPh>
    <rPh sb="32" eb="34">
      <t>ジョウト</t>
    </rPh>
    <phoneticPr fontId="4"/>
  </si>
  <si>
    <t>介護事業所等及び介護施設等に対するサービス継続支援事業に関する事業実施計画書（事業所単位）</t>
    <rPh sb="39" eb="42">
      <t>ジギョウショ</t>
    </rPh>
    <rPh sb="42" eb="44">
      <t>タンイ</t>
    </rPh>
    <phoneticPr fontId="4"/>
  </si>
  <si>
    <t>申請にあたっての確認事項</t>
    <rPh sb="0" eb="2">
      <t>シンセイ</t>
    </rPh>
    <rPh sb="8" eb="10">
      <t>カクニン</t>
    </rPh>
    <rPh sb="10" eb="12">
      <t>ジコウ</t>
    </rPh>
    <phoneticPr fontId="4"/>
  </si>
  <si>
    <t>（注）申請額は、補助上限額と所要額を比較していずれか低い方の額が入力される。</t>
    <rPh sb="1" eb="2">
      <t>チュウ</t>
    </rPh>
    <rPh sb="3" eb="6">
      <t>シンセイガク</t>
    </rPh>
    <rPh sb="8" eb="10">
      <t>ホジョ</t>
    </rPh>
    <rPh sb="10" eb="13">
      <t>ジョウゲンガク</t>
    </rPh>
    <rPh sb="14" eb="16">
      <t>ショヨウ</t>
    </rPh>
    <rPh sb="16" eb="17">
      <t>ガク</t>
    </rPh>
    <rPh sb="18" eb="20">
      <t>ヒカク</t>
    </rPh>
    <rPh sb="26" eb="27">
      <t>ヒク</t>
    </rPh>
    <rPh sb="28" eb="29">
      <t>ホウ</t>
    </rPh>
    <rPh sb="30" eb="31">
      <t>ガク</t>
    </rPh>
    <rPh sb="32" eb="34">
      <t>ニュウリョク</t>
    </rPh>
    <phoneticPr fontId="4"/>
  </si>
  <si>
    <t>支出予定の費用について、重点支援交付金と重複は生じていない。</t>
    <rPh sb="0" eb="2">
      <t>シシュツ</t>
    </rPh>
    <rPh sb="2" eb="4">
      <t>ヨテイ</t>
    </rPh>
    <rPh sb="5" eb="7">
      <t>ヒヨウ</t>
    </rPh>
    <rPh sb="12" eb="14">
      <t>ジュウテン</t>
    </rPh>
    <rPh sb="14" eb="16">
      <t>シエン</t>
    </rPh>
    <rPh sb="16" eb="19">
      <t>コウフキン</t>
    </rPh>
    <rPh sb="20" eb="22">
      <t>ジュウフク</t>
    </rPh>
    <rPh sb="23" eb="24">
      <t>ショウ</t>
    </rPh>
    <phoneticPr fontId="4"/>
  </si>
  <si>
    <t>介護事業所等に対するサービス継続支援事業</t>
    <rPh sb="0" eb="2">
      <t>カイゴ</t>
    </rPh>
    <rPh sb="2" eb="5">
      <t>ジギョウショ</t>
    </rPh>
    <rPh sb="5" eb="6">
      <t>トウ</t>
    </rPh>
    <rPh sb="7" eb="8">
      <t>タイ</t>
    </rPh>
    <rPh sb="14" eb="16">
      <t>ケイゾク</t>
    </rPh>
    <rPh sb="16" eb="18">
      <t>シエン</t>
    </rPh>
    <rPh sb="18" eb="20">
      <t>ジギョウ</t>
    </rPh>
    <phoneticPr fontId="4"/>
  </si>
  <si>
    <t>介護施設等に対するサービス継続支援事業</t>
    <rPh sb="0" eb="2">
      <t>カイゴ</t>
    </rPh>
    <rPh sb="2" eb="4">
      <t>シセツ</t>
    </rPh>
    <rPh sb="4" eb="5">
      <t>トウ</t>
    </rPh>
    <rPh sb="6" eb="7">
      <t>タイ</t>
    </rPh>
    <rPh sb="13" eb="15">
      <t>ケイゾク</t>
    </rPh>
    <rPh sb="15" eb="17">
      <t>シエン</t>
    </rPh>
    <rPh sb="17" eb="19">
      <t>ジギョウ</t>
    </rPh>
    <phoneticPr fontId="4"/>
  </si>
  <si>
    <t>２　介護事業所等及び介護施設等に対するサービス継続支援事業に関する事業実施計画書</t>
    <rPh sb="2" eb="4">
      <t>カイゴ</t>
    </rPh>
    <rPh sb="4" eb="7">
      <t>ジギョウショ</t>
    </rPh>
    <rPh sb="7" eb="8">
      <t>トウ</t>
    </rPh>
    <rPh sb="8" eb="9">
      <t>オヨ</t>
    </rPh>
    <rPh sb="10" eb="12">
      <t>カイゴ</t>
    </rPh>
    <rPh sb="12" eb="14">
      <t>シセツ</t>
    </rPh>
    <rPh sb="14" eb="15">
      <t>トウ</t>
    </rPh>
    <rPh sb="16" eb="17">
      <t>タイ</t>
    </rPh>
    <rPh sb="23" eb="25">
      <t>ケイゾク</t>
    </rPh>
    <rPh sb="25" eb="27">
      <t>シエン</t>
    </rPh>
    <rPh sb="27" eb="29">
      <t>ジギョウ</t>
    </rPh>
    <rPh sb="30" eb="31">
      <t>カン</t>
    </rPh>
    <rPh sb="33" eb="35">
      <t>ジギョウ</t>
    </rPh>
    <rPh sb="35" eb="37">
      <t>ジッシ</t>
    </rPh>
    <rPh sb="37" eb="40">
      <t>ケイカクショ</t>
    </rPh>
    <phoneticPr fontId="4"/>
  </si>
  <si>
    <t>特定施設入居者生活介護（養護老人ホーム、軽費老人ホームを除く）</t>
    <rPh sb="12" eb="14">
      <t>ヨウゴ</t>
    </rPh>
    <rPh sb="14" eb="16">
      <t>ロウジン</t>
    </rPh>
    <rPh sb="20" eb="22">
      <t>ケイヒ</t>
    </rPh>
    <rPh sb="22" eb="24">
      <t>ロウジン</t>
    </rPh>
    <rPh sb="28" eb="29">
      <t>ノゾ</t>
    </rPh>
    <phoneticPr fontId="4"/>
  </si>
  <si>
    <t>地域密着型特定施設入居者生活介護（養護老人ホーム、軽費老人ホームを除く）</t>
    <phoneticPr fontId="4"/>
  </si>
  <si>
    <t>見積書等の根拠資料は事業所において適切に保管している。</t>
    <rPh sb="0" eb="3">
      <t>ミツモリショ</t>
    </rPh>
    <phoneticPr fontId="4"/>
  </si>
  <si>
    <t>山梨県知事　長崎　幸太郎</t>
    <rPh sb="0" eb="2">
      <t>ヤマナシ</t>
    </rPh>
    <rPh sb="2" eb="3">
      <t>ケン</t>
    </rPh>
    <rPh sb="3" eb="5">
      <t>チジ</t>
    </rPh>
    <rPh sb="6" eb="8">
      <t>ナガサキ</t>
    </rPh>
    <rPh sb="9" eb="12">
      <t>コウタロウ</t>
    </rPh>
    <phoneticPr fontId="4"/>
  </si>
  <si>
    <t>（様式第１号）</t>
    <rPh sb="1" eb="4">
      <t>ヨウシキダイ</t>
    </rPh>
    <rPh sb="5" eb="6">
      <t>ゴウ</t>
    </rPh>
    <phoneticPr fontId="4"/>
  </si>
  <si>
    <t>以下の作業を行った上で、事業者（法人本部）へ返送
【様式１－２（個票）】
・水色セル：必要情報を入力
・緑色セル：プルダウンから選択</t>
    <rPh sb="0" eb="2">
      <t>イカ</t>
    </rPh>
    <rPh sb="3" eb="5">
      <t>サギョウ</t>
    </rPh>
    <rPh sb="6" eb="7">
      <t>オコナ</t>
    </rPh>
    <rPh sb="9" eb="10">
      <t>ウエ</t>
    </rPh>
    <rPh sb="12" eb="15">
      <t>ジギョウシャ</t>
    </rPh>
    <rPh sb="16" eb="18">
      <t>ホウジン</t>
    </rPh>
    <rPh sb="18" eb="20">
      <t>ホンブ</t>
    </rPh>
    <rPh sb="22" eb="24">
      <t>ヘンソウ</t>
    </rPh>
    <rPh sb="26" eb="28">
      <t>ヨウシキ</t>
    </rPh>
    <rPh sb="32" eb="34">
      <t>コヒョウ</t>
    </rPh>
    <rPh sb="38" eb="40">
      <t>ミズイロ</t>
    </rPh>
    <rPh sb="43" eb="45">
      <t>ヒツヨウ</t>
    </rPh>
    <rPh sb="45" eb="47">
      <t>ジョウホウ</t>
    </rPh>
    <rPh sb="48" eb="50">
      <t>ニュウリョク</t>
    </rPh>
    <rPh sb="52" eb="54">
      <t>ミドリイロ</t>
    </rPh>
    <rPh sb="64" eb="66">
      <t>センタク</t>
    </rPh>
    <phoneticPr fontId="4"/>
  </si>
  <si>
    <t>申請書に、申請者の法人名、代表者名、日付等を入力</t>
    <rPh sb="0" eb="3">
      <t>シンセイショ</t>
    </rPh>
    <rPh sb="5" eb="8">
      <t>シンセイシャ</t>
    </rPh>
    <rPh sb="9" eb="11">
      <t>ホウジン</t>
    </rPh>
    <rPh sb="11" eb="12">
      <t>メイ</t>
    </rPh>
    <rPh sb="13" eb="16">
      <t>ダイヒョウシャ</t>
    </rPh>
    <rPh sb="16" eb="17">
      <t>メイ</t>
    </rPh>
    <rPh sb="18" eb="20">
      <t>ヒヅケ</t>
    </rPh>
    <rPh sb="20" eb="21">
      <t>トウ</t>
    </rPh>
    <rPh sb="22" eb="24">
      <t>ニュウリョク</t>
    </rPh>
    <phoneticPr fontId="4"/>
  </si>
  <si>
    <t>（様式１－２）</t>
    <rPh sb="1" eb="3">
      <t>ヨウシキ</t>
    </rPh>
    <phoneticPr fontId="4"/>
  </si>
  <si>
    <t>１　事業所・施設別申請額一覧（様式１－１）</t>
    <rPh sb="15" eb="17">
      <t>ヨウシキ</t>
    </rPh>
    <phoneticPr fontId="4"/>
  </si>
  <si>
    <t>（事業所単位）（様式１－２）</t>
    <rPh sb="8" eb="10">
      <t>ヨウシキ</t>
    </rPh>
    <phoneticPr fontId="4"/>
  </si>
  <si>
    <t>（様式１－１）事業所・施設別申請額一覧</t>
    <rPh sb="1" eb="3">
      <t>ヨウシキ</t>
    </rPh>
    <rPh sb="7" eb="10">
      <t>ジギョウショ</t>
    </rPh>
    <rPh sb="11" eb="13">
      <t>シセツ</t>
    </rPh>
    <rPh sb="13" eb="14">
      <t>ベツ</t>
    </rPh>
    <rPh sb="14" eb="17">
      <t>シンセイガク</t>
    </rPh>
    <rPh sb="17" eb="19">
      <t>イチラン</t>
    </rPh>
    <phoneticPr fontId="4"/>
  </si>
  <si>
    <t>３　振込口座情報</t>
    <rPh sb="2" eb="8">
      <t>フリコミコウザジョウホウ</t>
    </rPh>
    <phoneticPr fontId="4"/>
  </si>
  <si>
    <t>令和７年度山梨県介護事業所等及び介護施設等に対するサービス継続支援事業に係る交付申請書</t>
    <rPh sb="0" eb="2">
      <t>レイワ</t>
    </rPh>
    <rPh sb="3" eb="5">
      <t>ネンド</t>
    </rPh>
    <rPh sb="5" eb="8">
      <t>ヤマナシケン</t>
    </rPh>
    <rPh sb="8" eb="10">
      <t>カイゴ</t>
    </rPh>
    <rPh sb="10" eb="13">
      <t>ジギョウショ</t>
    </rPh>
    <rPh sb="13" eb="14">
      <t>トウ</t>
    </rPh>
    <rPh sb="14" eb="15">
      <t>オヨ</t>
    </rPh>
    <rPh sb="16" eb="18">
      <t>カイゴ</t>
    </rPh>
    <rPh sb="18" eb="20">
      <t>シセツ</t>
    </rPh>
    <rPh sb="20" eb="21">
      <t>トウ</t>
    </rPh>
    <rPh sb="22" eb="23">
      <t>タイ</t>
    </rPh>
    <phoneticPr fontId="4"/>
  </si>
  <si>
    <t>県の作業</t>
    <rPh sb="0" eb="1">
      <t>ケン</t>
    </rPh>
    <rPh sb="2" eb="4">
      <t>サギョウ</t>
    </rPh>
    <phoneticPr fontId="4"/>
  </si>
  <si>
    <t>完成したExcelファイルを別途指定する提出先にメールで送付</t>
    <rPh sb="14" eb="16">
      <t>ベット</t>
    </rPh>
    <rPh sb="16" eb="18">
      <t>シテイ</t>
    </rPh>
    <rPh sb="20" eb="23">
      <t>テイシュツサキ</t>
    </rPh>
    <phoneticPr fontId="4"/>
  </si>
  <si>
    <t>事業者からExcelファイルを受領し、内容を審査</t>
    <rPh sb="0" eb="3">
      <t>ジギョウシャ</t>
    </rPh>
    <rPh sb="15" eb="17">
      <t>ジュリョウ</t>
    </rPh>
    <rPh sb="19" eb="21">
      <t>ナイヨウ</t>
    </rPh>
    <rPh sb="22" eb="24">
      <t>シンサ</t>
    </rPh>
    <phoneticPr fontId="4"/>
  </si>
  <si>
    <t>事業者に交付決定通知書を送付</t>
    <rPh sb="0" eb="3">
      <t>ジギョウシャ</t>
    </rPh>
    <rPh sb="4" eb="11">
      <t>コウフケッテイツウチショ</t>
    </rPh>
    <rPh sb="12" eb="14">
      <t>ソウフ</t>
    </rPh>
    <phoneticPr fontId="4"/>
  </si>
  <si>
    <t xml:space="preserve"> 郵便番号</t>
    <rPh sb="1" eb="5">
      <t>ユウビンバンゴウ</t>
    </rPh>
    <phoneticPr fontId="4"/>
  </si>
  <si>
    <t xml:space="preserve"> 住所</t>
    <phoneticPr fontId="4"/>
  </si>
  <si>
    <t>介護分野の職員の賃上げ・職場環境改善支援事業の申請
をしない場合は、左欄の✔を外してください。</t>
    <rPh sb="23" eb="25">
      <t>シンセイ</t>
    </rPh>
    <rPh sb="30" eb="32">
      <t>バアイ</t>
    </rPh>
    <rPh sb="39" eb="40">
      <t>ハズ</t>
    </rPh>
    <phoneticPr fontId="4"/>
  </si>
  <si>
    <t>債権譲渡されている場合は、左欄の✔を外してください。</t>
    <rPh sb="0" eb="2">
      <t>サイケン</t>
    </rPh>
    <rPh sb="2" eb="4">
      <t>ジョウト</t>
    </rPh>
    <rPh sb="9" eb="11">
      <t>バアイ</t>
    </rPh>
    <rPh sb="13" eb="15">
      <t>サラン</t>
    </rPh>
    <rPh sb="18" eb="19">
      <t>ハズ</t>
    </rPh>
    <phoneticPr fontId="4"/>
  </si>
  <si>
    <r>
      <t xml:space="preserve">様式１－２（個票）の内容が、様式１－１（申請額一覧）に正しく反映されていることを確認
</t>
    </r>
    <r>
      <rPr>
        <sz val="10"/>
        <color theme="4" tint="-0.249977111117893"/>
        <rFont val="ＭＳ ゴシック"/>
        <family val="3"/>
        <charset val="128"/>
      </rPr>
      <t>※15事業所以上ある場合には6行目～15行目を行ごとコピーし、16行目に右クリック→「コピーしたセルの挿入」で挿入すること。</t>
    </r>
    <rPh sb="0" eb="2">
      <t>ヨウシキ</t>
    </rPh>
    <rPh sb="6" eb="8">
      <t>コヒョウ</t>
    </rPh>
    <rPh sb="10" eb="12">
      <t>ナイヨウ</t>
    </rPh>
    <rPh sb="14" eb="16">
      <t>ヨウシキ</t>
    </rPh>
    <rPh sb="20" eb="23">
      <t>シンセイガク</t>
    </rPh>
    <rPh sb="23" eb="25">
      <t>イチラン</t>
    </rPh>
    <rPh sb="27" eb="28">
      <t>タダ</t>
    </rPh>
    <rPh sb="28" eb="29">
      <t>テキセイ</t>
    </rPh>
    <rPh sb="30" eb="32">
      <t>ハンエイ</t>
    </rPh>
    <rPh sb="40" eb="42">
      <t>カクニン</t>
    </rPh>
    <rPh sb="66" eb="67">
      <t>ギョウ</t>
    </rPh>
    <rPh sb="79" eb="80">
      <t>ミギ</t>
    </rPh>
    <phoneticPr fontId="4"/>
  </si>
  <si>
    <r>
      <t xml:space="preserve">本Excelを各事業所に配布し、以下の様式への記入を依頼
・様式１－２（個票）
</t>
    </r>
    <r>
      <rPr>
        <sz val="10"/>
        <color theme="4" tint="-0.249977111117893"/>
        <rFont val="ＭＳ 明朝"/>
        <family val="1"/>
        <charset val="128"/>
      </rPr>
      <t>※法人本部等で複数の事業所・施設の個票をまとめて作成する場合、個票をコピーして、シート名を「個票●」（●は１からの通し番号（半角数字））に修正してください。</t>
    </r>
    <rPh sb="16" eb="18">
      <t>イカ</t>
    </rPh>
    <rPh sb="19" eb="21">
      <t>ヨウシキ</t>
    </rPh>
    <rPh sb="23" eb="25">
      <t>キニュウ</t>
    </rPh>
    <rPh sb="26" eb="28">
      <t>イライ</t>
    </rPh>
    <rPh sb="41" eb="43">
      <t>ホウジン</t>
    </rPh>
    <rPh sb="43" eb="45">
      <t>ホンブ</t>
    </rPh>
    <rPh sb="45" eb="46">
      <t>トウ</t>
    </rPh>
    <rPh sb="47" eb="49">
      <t>フクスウ</t>
    </rPh>
    <rPh sb="50" eb="53">
      <t>ジギョウショ</t>
    </rPh>
    <rPh sb="57" eb="59">
      <t>コヒョウ</t>
    </rPh>
    <rPh sb="64" eb="66">
      <t>サクセイ</t>
    </rPh>
    <rPh sb="68" eb="70">
      <t>バアイ</t>
    </rPh>
    <rPh sb="71" eb="73">
      <t>コヒョウ</t>
    </rPh>
    <phoneticPr fontId="4"/>
  </si>
  <si>
    <r>
      <t xml:space="preserve">各事業所の個票のシートを１つのExcelファイルに集約し、個票シート名を「個票●」（●は１からの通し番号（半角数字））に修正
</t>
    </r>
    <r>
      <rPr>
        <sz val="10"/>
        <color theme="4" tint="-0.249977111117893"/>
        <rFont val="ＭＳ ゴシック"/>
        <family val="3"/>
        <charset val="128"/>
      </rPr>
      <t>※複数の事業所・施設がある場合、個票が複数になります。</t>
    </r>
    <rPh sb="0" eb="1">
      <t>カク</t>
    </rPh>
    <rPh sb="1" eb="4">
      <t>ジギョウショ</t>
    </rPh>
    <rPh sb="5" eb="7">
      <t>コヒョウ</t>
    </rPh>
    <rPh sb="25" eb="27">
      <t>シュウヤク</t>
    </rPh>
    <rPh sb="29" eb="31">
      <t>コヒョウ</t>
    </rPh>
    <rPh sb="34" eb="35">
      <t>メイ</t>
    </rPh>
    <rPh sb="37" eb="39">
      <t>コヒョウ</t>
    </rPh>
    <rPh sb="48" eb="49">
      <t>トオ</t>
    </rPh>
    <rPh sb="50" eb="52">
      <t>バンゴウ</t>
    </rPh>
    <rPh sb="53" eb="55">
      <t>ハンカク</t>
    </rPh>
    <rPh sb="55" eb="57">
      <t>スウジ</t>
    </rPh>
    <rPh sb="60" eb="62">
      <t>シュウセイ</t>
    </rPh>
    <rPh sb="64" eb="66">
      <t>フクスウ</t>
    </rPh>
    <rPh sb="67" eb="70">
      <t>ジギョウショ</t>
    </rPh>
    <rPh sb="71" eb="73">
      <t>シセツ</t>
    </rPh>
    <rPh sb="76" eb="78">
      <t>バアイ</t>
    </rPh>
    <rPh sb="79" eb="81">
      <t>コヒョウ</t>
    </rPh>
    <rPh sb="82" eb="84">
      <t>フクスウ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</si>
</sst>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_ ;[Red]\-#,##0\ "/>
    <numFmt numFmtId="178" formatCode="#,##0;\-#,##0;&quot;&quot;"/>
    <numFmt numFmtId="179" formatCode="0_);[Red]\(0\)"/>
  </numFmts>
  <fonts count="63">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0"/>
      <name val="ＭＳ 明朝"/>
      <family val="1"/>
      <charset val="128"/>
    </font>
    <font>
      <b/>
      <sz val="10"/>
      <name val="ＭＳ Ｐ明朝"/>
      <family val="1"/>
      <charset val="128"/>
    </font>
    <font>
      <sz val="11"/>
      <name val="ＭＳ Ｐ明朝"/>
      <family val="1"/>
      <charset val="128"/>
    </font>
    <font>
      <sz val="10"/>
      <name val="ＭＳ Ｐ明朝"/>
      <family val="1"/>
      <charset val="128"/>
    </font>
    <font>
      <sz val="8"/>
      <name val="ＭＳ Ｐ明朝"/>
      <family val="1"/>
      <charset val="128"/>
    </font>
    <font>
      <sz val="10"/>
      <color theme="0"/>
      <name val="ＭＳ Ｐ明朝"/>
      <family val="1"/>
      <charset val="128"/>
    </font>
    <font>
      <sz val="9"/>
      <name val="ＭＳ Ｐ明朝"/>
      <family val="1"/>
      <charset val="128"/>
    </font>
    <font>
      <sz val="6"/>
      <name val="ＭＳ Ｐ明朝"/>
      <family val="1"/>
      <charset val="128"/>
    </font>
    <font>
      <sz val="11"/>
      <name val="ＭＳ 明朝"/>
      <family val="1"/>
      <charset val="128"/>
    </font>
    <font>
      <sz val="9"/>
      <color indexed="81"/>
      <name val="MS P ゴシック"/>
      <family val="3"/>
      <charset val="128"/>
    </font>
    <font>
      <sz val="18"/>
      <name val="ＭＳ Ｐ明朝"/>
      <family val="1"/>
      <charset val="128"/>
    </font>
    <font>
      <sz val="6"/>
      <name val="ＭＳ Ｐゴシック"/>
      <family val="2"/>
      <charset val="128"/>
      <scheme val="minor"/>
    </font>
    <font>
      <sz val="12"/>
      <name val="ＭＳ Ｐゴシック"/>
      <family val="3"/>
      <charset val="128"/>
    </font>
    <font>
      <sz val="12"/>
      <name val="ＭＳ Ｐ明朝"/>
      <family val="1"/>
      <charset val="128"/>
    </font>
    <font>
      <sz val="16"/>
      <name val="ＭＳ Ｐ明朝"/>
      <family val="1"/>
      <charset val="128"/>
    </font>
    <font>
      <u/>
      <sz val="16"/>
      <name val="ＭＳ Ｐ明朝"/>
      <family val="1"/>
      <charset val="128"/>
    </font>
    <font>
      <sz val="14"/>
      <name val="ＭＳ Ｐ明朝"/>
      <family val="1"/>
      <charset val="128"/>
    </font>
    <font>
      <sz val="14"/>
      <color theme="1"/>
      <name val="ＭＳ Ｐ明朝"/>
      <family val="1"/>
      <charset val="128"/>
    </font>
    <font>
      <sz val="12"/>
      <color theme="1"/>
      <name val="ＭＳ Ｐ明朝"/>
      <family val="1"/>
      <charset val="128"/>
    </font>
    <font>
      <u/>
      <sz val="9"/>
      <name val="ＭＳ Ｐ明朝"/>
      <family val="1"/>
      <charset val="128"/>
    </font>
    <font>
      <b/>
      <sz val="14"/>
      <color theme="1"/>
      <name val="ＭＳ 明朝"/>
      <family val="1"/>
      <charset val="128"/>
    </font>
    <font>
      <sz val="12"/>
      <color theme="1"/>
      <name val="ＭＳ 明朝"/>
      <family val="1"/>
      <charset val="128"/>
    </font>
    <font>
      <b/>
      <sz val="11"/>
      <name val="ＭＳ Ｐ明朝"/>
      <family val="1"/>
      <charset val="128"/>
    </font>
    <font>
      <b/>
      <sz val="9"/>
      <color indexed="81"/>
      <name val="MS P ゴシック"/>
      <family val="3"/>
      <charset val="128"/>
    </font>
    <font>
      <b/>
      <sz val="12"/>
      <name val="ＭＳ Ｐ明朝"/>
      <family val="1"/>
      <charset val="128"/>
    </font>
    <font>
      <b/>
      <sz val="22"/>
      <name val="ＭＳ Ｐゴシック"/>
      <family val="3"/>
      <charset val="128"/>
      <scheme val="minor"/>
    </font>
    <font>
      <sz val="11"/>
      <name val="ＭＳ Ｐゴシック"/>
      <family val="3"/>
      <charset val="128"/>
      <scheme val="minor"/>
    </font>
    <font>
      <sz val="20"/>
      <name val="ＭＳ Ｐゴシック"/>
      <family val="3"/>
      <charset val="128"/>
      <scheme val="minor"/>
    </font>
    <font>
      <sz val="18"/>
      <name val="ＭＳ Ｐゴシック"/>
      <family val="3"/>
      <charset val="128"/>
      <scheme val="minor"/>
    </font>
    <font>
      <b/>
      <sz val="18"/>
      <name val="ＭＳ Ｐゴシック"/>
      <family val="3"/>
      <charset val="128"/>
    </font>
    <font>
      <b/>
      <sz val="24"/>
      <color indexed="10"/>
      <name val="ＭＳ Ｐゴシック"/>
      <family val="3"/>
      <charset val="128"/>
    </font>
    <font>
      <b/>
      <sz val="14"/>
      <name val="ＭＳ Ｐゴシック"/>
      <family val="3"/>
      <charset val="128"/>
    </font>
    <font>
      <b/>
      <sz val="16"/>
      <name val="ＭＳ Ｐゴシック"/>
      <family val="3"/>
      <charset val="128"/>
    </font>
    <font>
      <sz val="36"/>
      <name val="ＭＳ Ｐゴシック"/>
      <family val="3"/>
      <charset val="128"/>
      <scheme val="minor"/>
    </font>
    <font>
      <sz val="11"/>
      <color rgb="FFFF0000"/>
      <name val="ＭＳ Ｐゴシック"/>
      <family val="3"/>
      <charset val="128"/>
      <scheme val="minor"/>
    </font>
    <font>
      <sz val="13"/>
      <color rgb="FFFF0000"/>
      <name val="ＭＳ Ｐゴシック"/>
      <family val="3"/>
      <charset val="128"/>
      <scheme val="minor"/>
    </font>
    <font>
      <b/>
      <sz val="18"/>
      <name val="ＭＳ Ｐゴシック"/>
      <family val="3"/>
      <charset val="128"/>
      <scheme val="minor"/>
    </font>
    <font>
      <sz val="32"/>
      <name val="ＭＳ Ｐゴシック"/>
      <family val="3"/>
      <charset val="128"/>
      <scheme val="minor"/>
    </font>
    <font>
      <sz val="18.5"/>
      <name val="ＭＳ Ｐゴシック"/>
      <family val="3"/>
      <charset val="128"/>
      <scheme val="minor"/>
    </font>
    <font>
      <sz val="18.5"/>
      <name val="ＭＳ Ｐゴシック"/>
      <family val="3"/>
      <charset val="128"/>
    </font>
    <font>
      <sz val="18"/>
      <color rgb="FFFF0000"/>
      <name val="ＭＳ Ｐゴシック"/>
      <family val="3"/>
      <charset val="128"/>
      <scheme val="minor"/>
    </font>
    <font>
      <b/>
      <sz val="12"/>
      <color indexed="10"/>
      <name val="ＭＳ Ｐゴシック"/>
      <family val="3"/>
      <charset val="128"/>
    </font>
    <font>
      <b/>
      <sz val="11"/>
      <name val="ＭＳ Ｐゴシック"/>
      <family val="3"/>
      <charset val="128"/>
      <scheme val="minor"/>
    </font>
    <font>
      <sz val="48"/>
      <name val="ＭＳ Ｐゴシック"/>
      <family val="3"/>
      <charset val="128"/>
      <scheme val="minor"/>
    </font>
    <font>
      <b/>
      <sz val="12"/>
      <name val="ＭＳ Ｐゴシック"/>
      <family val="3"/>
      <charset val="128"/>
    </font>
    <font>
      <sz val="18"/>
      <name val="ＭＳ Ｐゴシック"/>
      <family val="3"/>
      <charset val="128"/>
    </font>
    <font>
      <b/>
      <sz val="20"/>
      <color indexed="10"/>
      <name val="ＭＳ Ｐゴシック"/>
      <family val="3"/>
      <charset val="128"/>
    </font>
    <font>
      <sz val="20"/>
      <name val="ＭＳ Ｐゴシック"/>
      <family val="3"/>
      <charset val="128"/>
    </font>
    <font>
      <sz val="15"/>
      <name val="ＭＳ Ｐゴシック"/>
      <family val="3"/>
      <charset val="128"/>
      <scheme val="minor"/>
    </font>
    <font>
      <sz val="22"/>
      <color indexed="63"/>
      <name val="ＭＳ Ｐゴシック"/>
      <family val="3"/>
      <charset val="128"/>
      <scheme val="minor"/>
    </font>
    <font>
      <sz val="15"/>
      <color rgb="FFFF0000"/>
      <name val="ＭＳ Ｐゴシック"/>
      <family val="3"/>
      <charset val="128"/>
      <scheme val="minor"/>
    </font>
    <font>
      <b/>
      <sz val="20"/>
      <color rgb="FFFF0000"/>
      <name val="HGP創英ﾌﾟﾚｾﾞﾝｽEB"/>
      <family val="1"/>
      <charset val="128"/>
    </font>
    <font>
      <sz val="11"/>
      <name val="ＭＳ 明朝"/>
      <family val="1"/>
    </font>
    <font>
      <sz val="12"/>
      <color theme="1"/>
      <name val="ＭＳ 明朝"/>
      <family val="1"/>
    </font>
    <font>
      <b/>
      <u/>
      <sz val="9"/>
      <color indexed="81"/>
      <name val="MS P ゴシック"/>
      <family val="3"/>
      <charset val="128"/>
    </font>
    <font>
      <sz val="10"/>
      <color theme="4" tint="-0.249977111117893"/>
      <name val="ＭＳ 明朝"/>
      <family val="1"/>
      <charset val="128"/>
    </font>
    <font>
      <sz val="10"/>
      <color theme="4" tint="-0.249977111117893"/>
      <name val="ＭＳ ゴシック"/>
      <family val="3"/>
      <charset val="128"/>
    </font>
  </fonts>
  <fills count="13">
    <fill>
      <patternFill patternType="none"/>
    </fill>
    <fill>
      <patternFill patternType="gray125"/>
    </fill>
    <fill>
      <patternFill patternType="solid">
        <fgColor theme="0" tint="-4.9989318521683403E-2"/>
        <bgColor indexed="64"/>
      </patternFill>
    </fill>
    <fill>
      <patternFill patternType="solid">
        <fgColor theme="8"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theme="8" tint="0.59999389629810485"/>
        <bgColor indexed="64"/>
      </patternFill>
    </fill>
    <fill>
      <patternFill patternType="solid">
        <fgColor theme="0" tint="-0.249977111117893"/>
        <bgColor indexed="64"/>
      </patternFill>
    </fill>
    <fill>
      <patternFill patternType="solid">
        <fgColor rgb="FFFFFFCC"/>
        <bgColor indexed="64"/>
      </patternFill>
    </fill>
    <fill>
      <patternFill patternType="solid">
        <fgColor rgb="FFFFFF00"/>
        <bgColor indexed="64"/>
      </patternFill>
    </fill>
    <fill>
      <patternFill patternType="solid">
        <fgColor rgb="FF92D050"/>
        <bgColor indexed="64"/>
      </patternFill>
    </fill>
    <fill>
      <patternFill patternType="solid">
        <fgColor theme="1" tint="0.499984740745262"/>
        <bgColor indexed="64"/>
      </patternFill>
    </fill>
    <fill>
      <patternFill patternType="solid">
        <fgColor rgb="FFCCFFCC"/>
        <bgColor indexed="64"/>
      </patternFill>
    </fill>
  </fills>
  <borders count="5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diagonalUp="1">
      <left style="thin">
        <color auto="1"/>
      </left>
      <right/>
      <top style="thin">
        <color auto="1"/>
      </top>
      <bottom style="thin">
        <color auto="1"/>
      </bottom>
      <diagonal style="thin">
        <color auto="1"/>
      </diagonal>
    </border>
    <border diagonalUp="1">
      <left/>
      <right style="thin">
        <color auto="1"/>
      </right>
      <top style="thin">
        <color auto="1"/>
      </top>
      <bottom style="thin">
        <color auto="1"/>
      </bottom>
      <diagonal style="thin">
        <color auto="1"/>
      </diagonal>
    </border>
    <border>
      <left/>
      <right/>
      <top style="medium">
        <color indexed="64"/>
      </top>
      <bottom style="thin">
        <color indexed="64"/>
      </bottom>
      <diagonal/>
    </border>
    <border>
      <left/>
      <right/>
      <top style="thin">
        <color indexed="64"/>
      </top>
      <bottom style="medium">
        <color indexed="64"/>
      </bottom>
      <diagonal/>
    </border>
    <border>
      <left style="medium">
        <color indexed="64"/>
      </left>
      <right/>
      <top/>
      <bottom/>
      <diagonal/>
    </border>
    <border>
      <left/>
      <right style="medium">
        <color indexed="64"/>
      </right>
      <top/>
      <bottom/>
      <diagonal/>
    </border>
    <border>
      <left/>
      <right/>
      <top style="medium">
        <color indexed="64"/>
      </top>
      <bottom/>
      <diagonal/>
    </border>
    <border>
      <left/>
      <right/>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diagonalDown="1">
      <left/>
      <right style="medium">
        <color indexed="64"/>
      </right>
      <top style="medium">
        <color indexed="64"/>
      </top>
      <bottom style="medium">
        <color indexed="64"/>
      </bottom>
      <diagonal style="thin">
        <color indexed="64"/>
      </diagonal>
    </border>
    <border>
      <left/>
      <right style="medium">
        <color indexed="64"/>
      </right>
      <top style="medium">
        <color indexed="64"/>
      </top>
      <bottom/>
      <diagonal/>
    </border>
    <border>
      <left/>
      <right style="medium">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s>
  <cellStyleXfs count="7">
    <xf numFmtId="0" fontId="0" fillId="0" borderId="0">
      <alignment vertical="center"/>
    </xf>
    <xf numFmtId="38" fontId="5" fillId="0" borderId="0" applyFont="0" applyFill="0" applyBorder="0" applyAlignment="0" applyProtection="0">
      <alignment vertical="center"/>
    </xf>
    <xf numFmtId="9" fontId="5" fillId="0" borderId="0" applyFont="0" applyFill="0" applyBorder="0" applyAlignment="0" applyProtection="0">
      <alignment vertical="center"/>
    </xf>
    <xf numFmtId="0" fontId="3" fillId="0" borderId="0">
      <alignment vertical="center"/>
    </xf>
    <xf numFmtId="38" fontId="5"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cellStyleXfs>
  <cellXfs count="437">
    <xf numFmtId="0" fontId="0" fillId="0" borderId="0" xfId="0">
      <alignment vertical="center"/>
    </xf>
    <xf numFmtId="0" fontId="6" fillId="0" borderId="0" xfId="0" applyFont="1">
      <alignment vertical="center"/>
    </xf>
    <xf numFmtId="0" fontId="8" fillId="0" borderId="0" xfId="0" applyFont="1">
      <alignment vertical="center"/>
    </xf>
    <xf numFmtId="0" fontId="9" fillId="0" borderId="0" xfId="0" applyFont="1">
      <alignment vertical="center"/>
    </xf>
    <xf numFmtId="0" fontId="11" fillId="0" borderId="0" xfId="0" applyFont="1">
      <alignment vertical="center"/>
    </xf>
    <xf numFmtId="0" fontId="9" fillId="3" borderId="5" xfId="0" applyFont="1" applyFill="1" applyBorder="1">
      <alignment vertical="center"/>
    </xf>
    <xf numFmtId="0" fontId="9" fillId="0" borderId="0" xfId="0" applyFont="1" applyAlignment="1">
      <alignment horizontal="center" vertical="center"/>
    </xf>
    <xf numFmtId="0" fontId="16" fillId="0" borderId="0" xfId="5" applyFont="1">
      <alignment vertical="center"/>
    </xf>
    <xf numFmtId="0" fontId="18" fillId="0" borderId="0" xfId="5" applyFont="1">
      <alignment vertical="center"/>
    </xf>
    <xf numFmtId="0" fontId="19" fillId="0" borderId="0" xfId="5" applyFont="1">
      <alignment vertical="center"/>
    </xf>
    <xf numFmtId="0" fontId="20" fillId="6" borderId="4" xfId="5" applyFont="1" applyFill="1" applyBorder="1">
      <alignment vertical="center"/>
    </xf>
    <xf numFmtId="0" fontId="18" fillId="6" borderId="5" xfId="5" applyFont="1" applyFill="1" applyBorder="1">
      <alignment vertical="center"/>
    </xf>
    <xf numFmtId="0" fontId="19" fillId="6" borderId="5" xfId="5" applyFont="1" applyFill="1" applyBorder="1">
      <alignment vertical="center"/>
    </xf>
    <xf numFmtId="0" fontId="19" fillId="6" borderId="6" xfId="5" applyFont="1" applyFill="1" applyBorder="1">
      <alignment vertical="center"/>
    </xf>
    <xf numFmtId="0" fontId="19" fillId="6" borderId="8" xfId="5" applyFont="1" applyFill="1" applyBorder="1">
      <alignment vertical="center"/>
    </xf>
    <xf numFmtId="0" fontId="19" fillId="3" borderId="4" xfId="5" applyFont="1" applyFill="1" applyBorder="1">
      <alignment vertical="center"/>
    </xf>
    <xf numFmtId="0" fontId="19" fillId="3" borderId="5" xfId="5" applyFont="1" applyFill="1" applyBorder="1">
      <alignment vertical="center"/>
    </xf>
    <xf numFmtId="0" fontId="22" fillId="3" borderId="1" xfId="5" applyFont="1" applyFill="1" applyBorder="1">
      <alignment vertical="center"/>
    </xf>
    <xf numFmtId="0" fontId="20" fillId="3" borderId="3" xfId="5" applyFont="1" applyFill="1" applyBorder="1">
      <alignment vertical="center"/>
    </xf>
    <xf numFmtId="0" fontId="19" fillId="6" borderId="14" xfId="5" applyFont="1" applyFill="1" applyBorder="1" applyAlignment="1">
      <alignment vertical="top"/>
    </xf>
    <xf numFmtId="0" fontId="19" fillId="3" borderId="8" xfId="5" applyFont="1" applyFill="1" applyBorder="1" applyAlignment="1">
      <alignment vertical="top"/>
    </xf>
    <xf numFmtId="0" fontId="19" fillId="6" borderId="14" xfId="5" applyFont="1" applyFill="1" applyBorder="1" applyAlignment="1">
      <alignment vertical="center" wrapText="1"/>
    </xf>
    <xf numFmtId="0" fontId="19" fillId="3" borderId="8" xfId="5" applyFont="1" applyFill="1" applyBorder="1" applyAlignment="1">
      <alignment horizontal="left" vertical="center" wrapText="1"/>
    </xf>
    <xf numFmtId="0" fontId="19" fillId="0" borderId="28" xfId="5" applyFont="1" applyBorder="1" applyAlignment="1">
      <alignment horizontal="center" vertical="center"/>
    </xf>
    <xf numFmtId="38" fontId="16" fillId="0" borderId="13" xfId="6" applyFont="1" applyFill="1" applyBorder="1" applyAlignment="1">
      <alignment horizontal="center" vertical="center"/>
    </xf>
    <xf numFmtId="38" fontId="19" fillId="0" borderId="6" xfId="6" applyFont="1" applyFill="1" applyBorder="1" applyAlignment="1">
      <alignment horizontal="center" vertical="center"/>
    </xf>
    <xf numFmtId="38" fontId="22" fillId="0" borderId="0" xfId="6" applyFont="1" applyFill="1" applyBorder="1" applyAlignment="1">
      <alignment horizontal="center" vertical="center"/>
    </xf>
    <xf numFmtId="0" fontId="22" fillId="0" borderId="0" xfId="5" applyFont="1" applyAlignment="1">
      <alignment horizontal="center" vertical="center"/>
    </xf>
    <xf numFmtId="0" fontId="19" fillId="0" borderId="0" xfId="5" applyFont="1" applyAlignment="1">
      <alignment horizontal="center" vertical="center"/>
    </xf>
    <xf numFmtId="0" fontId="19" fillId="0" borderId="28" xfId="5" applyFont="1" applyBorder="1" applyAlignment="1">
      <alignment horizontal="center" vertical="center" wrapText="1"/>
    </xf>
    <xf numFmtId="0" fontId="19" fillId="7" borderId="0" xfId="5" applyFont="1" applyFill="1">
      <alignment vertical="center"/>
    </xf>
    <xf numFmtId="0" fontId="19" fillId="6" borderId="15" xfId="5" applyFont="1" applyFill="1" applyBorder="1" applyAlignment="1">
      <alignment vertical="center" wrapText="1"/>
    </xf>
    <xf numFmtId="0" fontId="19" fillId="3" borderId="10" xfId="5" applyFont="1" applyFill="1" applyBorder="1" applyAlignment="1">
      <alignment horizontal="left" vertical="center" wrapText="1"/>
    </xf>
    <xf numFmtId="0" fontId="20" fillId="6" borderId="1" xfId="5" applyFont="1" applyFill="1" applyBorder="1" applyAlignment="1">
      <alignment horizontal="left" vertical="center"/>
    </xf>
    <xf numFmtId="0" fontId="19" fillId="6" borderId="1" xfId="5" applyFont="1" applyFill="1" applyBorder="1" applyAlignment="1">
      <alignment horizontal="left" vertical="center"/>
    </xf>
    <xf numFmtId="0" fontId="19" fillId="6" borderId="1" xfId="5" applyFont="1" applyFill="1" applyBorder="1" applyAlignment="1">
      <alignment horizontal="center" vertical="center"/>
    </xf>
    <xf numFmtId="0" fontId="19" fillId="6" borderId="2" xfId="5" applyFont="1" applyFill="1" applyBorder="1" applyAlignment="1">
      <alignment horizontal="center" vertical="center"/>
    </xf>
    <xf numFmtId="0" fontId="19" fillId="6" borderId="2" xfId="5" applyFont="1" applyFill="1" applyBorder="1" applyAlignment="1">
      <alignment horizontal="left" vertical="center" shrinkToFit="1"/>
    </xf>
    <xf numFmtId="0" fontId="19" fillId="6" borderId="3" xfId="5" applyFont="1" applyFill="1" applyBorder="1" applyAlignment="1">
      <alignment horizontal="left" vertical="center" shrinkToFit="1"/>
    </xf>
    <xf numFmtId="0" fontId="20" fillId="6" borderId="28" xfId="5" applyFont="1" applyFill="1" applyBorder="1" applyAlignment="1">
      <alignment horizontal="left" vertical="center"/>
    </xf>
    <xf numFmtId="0" fontId="19" fillId="6" borderId="10" xfId="5" applyFont="1" applyFill="1" applyBorder="1" applyAlignment="1">
      <alignment horizontal="left" vertical="center" wrapText="1"/>
    </xf>
    <xf numFmtId="0" fontId="19" fillId="6" borderId="10" xfId="5" applyFont="1" applyFill="1" applyBorder="1" applyAlignment="1">
      <alignment horizontal="center" vertical="center" wrapText="1"/>
    </xf>
    <xf numFmtId="0" fontId="19" fillId="6" borderId="7" xfId="5" applyFont="1" applyFill="1" applyBorder="1" applyAlignment="1">
      <alignment horizontal="center" vertical="center" wrapText="1"/>
    </xf>
    <xf numFmtId="0" fontId="19" fillId="6" borderId="7" xfId="5" applyFont="1" applyFill="1" applyBorder="1" applyAlignment="1">
      <alignment horizontal="left" vertical="center" shrinkToFit="1"/>
    </xf>
    <xf numFmtId="0" fontId="19" fillId="6" borderId="11" xfId="5" applyFont="1" applyFill="1" applyBorder="1" applyAlignment="1">
      <alignment horizontal="left" vertical="center" shrinkToFit="1"/>
    </xf>
    <xf numFmtId="0" fontId="19" fillId="0" borderId="0" xfId="5" applyFont="1" applyAlignment="1">
      <alignment horizontal="left" vertical="center"/>
    </xf>
    <xf numFmtId="38" fontId="19" fillId="0" borderId="0" xfId="6" applyFont="1" applyFill="1" applyBorder="1" applyAlignment="1">
      <alignment horizontal="right" vertical="center"/>
    </xf>
    <xf numFmtId="0" fontId="16" fillId="0" borderId="0" xfId="5" applyFont="1" applyAlignment="1">
      <alignment horizontal="center" vertical="center"/>
    </xf>
    <xf numFmtId="0" fontId="19" fillId="6" borderId="2" xfId="5" applyFont="1" applyFill="1" applyBorder="1">
      <alignment vertical="center"/>
    </xf>
    <xf numFmtId="0" fontId="19" fillId="6" borderId="14" xfId="5" applyFont="1" applyFill="1" applyBorder="1" applyAlignment="1">
      <alignment horizontal="center" vertical="center"/>
    </xf>
    <xf numFmtId="0" fontId="19" fillId="3" borderId="8" xfId="5" applyFont="1" applyFill="1" applyBorder="1" applyAlignment="1">
      <alignment horizontal="center" vertical="center"/>
    </xf>
    <xf numFmtId="38" fontId="16" fillId="0" borderId="28" xfId="6" applyFont="1" applyFill="1" applyBorder="1" applyAlignment="1">
      <alignment horizontal="center" vertical="center"/>
    </xf>
    <xf numFmtId="38" fontId="16" fillId="0" borderId="6" xfId="6" applyFont="1" applyFill="1" applyBorder="1" applyAlignment="1">
      <alignment horizontal="center" vertical="center"/>
    </xf>
    <xf numFmtId="0" fontId="19" fillId="0" borderId="13" xfId="5" applyFont="1" applyBorder="1">
      <alignment vertical="center"/>
    </xf>
    <xf numFmtId="0" fontId="19" fillId="0" borderId="28" xfId="5" applyFont="1" applyBorder="1">
      <alignment vertical="center"/>
    </xf>
    <xf numFmtId="38" fontId="16" fillId="0" borderId="28" xfId="6" applyFont="1" applyFill="1" applyBorder="1" applyAlignment="1">
      <alignment horizontal="center" vertical="center" wrapText="1"/>
    </xf>
    <xf numFmtId="0" fontId="24" fillId="0" borderId="1" xfId="5" applyFont="1" applyBorder="1" applyAlignment="1">
      <alignment horizontal="left" vertical="top" wrapText="1"/>
    </xf>
    <xf numFmtId="0" fontId="24" fillId="0" borderId="3" xfId="5" applyFont="1" applyBorder="1" applyAlignment="1">
      <alignment horizontal="left" vertical="top" wrapText="1"/>
    </xf>
    <xf numFmtId="0" fontId="19" fillId="0" borderId="0" xfId="5" applyFont="1" applyAlignment="1">
      <alignment horizontal="center" vertical="center" wrapText="1"/>
    </xf>
    <xf numFmtId="0" fontId="19" fillId="0" borderId="0" xfId="5" applyFont="1" applyAlignment="1">
      <alignment vertical="center" wrapText="1"/>
    </xf>
    <xf numFmtId="0" fontId="19" fillId="6" borderId="5" xfId="5" applyFont="1" applyFill="1" applyBorder="1" applyAlignment="1">
      <alignment horizontal="center" vertical="center"/>
    </xf>
    <xf numFmtId="0" fontId="19" fillId="6" borderId="6" xfId="5" applyFont="1" applyFill="1" applyBorder="1" applyAlignment="1">
      <alignment horizontal="center" vertical="center"/>
    </xf>
    <xf numFmtId="0" fontId="19" fillId="6" borderId="0" xfId="5" applyFont="1" applyFill="1">
      <alignment vertical="center"/>
    </xf>
    <xf numFmtId="0" fontId="6" fillId="4" borderId="0" xfId="0" applyFont="1" applyFill="1">
      <alignment vertical="center"/>
    </xf>
    <xf numFmtId="0" fontId="12" fillId="4" borderId="0" xfId="0" applyFont="1" applyFill="1">
      <alignment vertical="center"/>
    </xf>
    <xf numFmtId="0" fontId="9" fillId="4" borderId="5" xfId="0" applyFont="1" applyFill="1" applyBorder="1">
      <alignment vertical="center"/>
    </xf>
    <xf numFmtId="0" fontId="9" fillId="4" borderId="5" xfId="0" applyFont="1" applyFill="1" applyBorder="1" applyAlignment="1">
      <alignment horizontal="center" vertical="center"/>
    </xf>
    <xf numFmtId="0" fontId="9" fillId="4" borderId="6" xfId="0" applyFont="1" applyFill="1" applyBorder="1" applyAlignment="1">
      <alignment horizontal="center" vertical="center"/>
    </xf>
    <xf numFmtId="0" fontId="9" fillId="4" borderId="0" xfId="0" applyFont="1" applyFill="1">
      <alignment vertical="center"/>
    </xf>
    <xf numFmtId="0" fontId="9" fillId="4" borderId="0" xfId="0" applyFont="1" applyFill="1" applyAlignment="1">
      <alignment horizontal="left" vertical="center"/>
    </xf>
    <xf numFmtId="0" fontId="9" fillId="4" borderId="0" xfId="0" applyFont="1" applyFill="1" applyAlignment="1">
      <alignment horizontal="center" vertical="center"/>
    </xf>
    <xf numFmtId="0" fontId="9" fillId="4" borderId="0" xfId="0" applyFont="1" applyFill="1" applyProtection="1">
      <alignment vertical="center"/>
      <protection locked="0"/>
    </xf>
    <xf numFmtId="49" fontId="12" fillId="4" borderId="16" xfId="0" applyNumberFormat="1" applyFont="1" applyFill="1" applyBorder="1">
      <alignment vertical="center"/>
    </xf>
    <xf numFmtId="49" fontId="12" fillId="4" borderId="17" xfId="0" applyNumberFormat="1" applyFont="1" applyFill="1" applyBorder="1" applyAlignment="1">
      <alignment vertical="center" wrapText="1"/>
    </xf>
    <xf numFmtId="0" fontId="10" fillId="4" borderId="17" xfId="0" applyFont="1" applyFill="1" applyBorder="1" applyAlignment="1">
      <alignment vertical="center" shrinkToFit="1"/>
    </xf>
    <xf numFmtId="0" fontId="10" fillId="4" borderId="18" xfId="0" applyFont="1" applyFill="1" applyBorder="1" applyAlignment="1">
      <alignment vertical="center" shrinkToFit="1"/>
    </xf>
    <xf numFmtId="49" fontId="12" fillId="4" borderId="1" xfId="0" applyNumberFormat="1" applyFont="1" applyFill="1" applyBorder="1">
      <alignment vertical="center"/>
    </xf>
    <xf numFmtId="49" fontId="12" fillId="4" borderId="2" xfId="0" applyNumberFormat="1" applyFont="1" applyFill="1" applyBorder="1" applyAlignment="1">
      <alignment vertical="center" wrapText="1"/>
    </xf>
    <xf numFmtId="49" fontId="12" fillId="4" borderId="3" xfId="0" applyNumberFormat="1" applyFont="1" applyFill="1" applyBorder="1" applyAlignment="1">
      <alignment vertical="center" wrapText="1"/>
    </xf>
    <xf numFmtId="0" fontId="12" fillId="4" borderId="0" xfId="0" applyFont="1" applyFill="1" applyAlignment="1">
      <alignment vertical="center" wrapText="1"/>
    </xf>
    <xf numFmtId="49" fontId="12" fillId="4" borderId="2" xfId="0" applyNumberFormat="1" applyFont="1" applyFill="1" applyBorder="1">
      <alignment vertical="center"/>
    </xf>
    <xf numFmtId="0" fontId="12" fillId="2" borderId="28" xfId="0" applyFont="1" applyFill="1" applyBorder="1" applyAlignment="1">
      <alignment horizontal="center" vertical="center" wrapText="1"/>
    </xf>
    <xf numFmtId="0" fontId="7" fillId="0" borderId="0" xfId="0" applyFont="1" applyAlignment="1">
      <alignment horizontal="left" vertical="center"/>
    </xf>
    <xf numFmtId="178" fontId="8" fillId="0" borderId="28" xfId="0" applyNumberFormat="1" applyFont="1" applyBorder="1" applyAlignment="1">
      <alignment horizontal="center" vertical="center" shrinkToFit="1"/>
    </xf>
    <xf numFmtId="0" fontId="9" fillId="0" borderId="0" xfId="0" applyFont="1" applyAlignment="1">
      <alignment horizontal="center" vertical="center" shrinkToFit="1"/>
    </xf>
    <xf numFmtId="0" fontId="9" fillId="0" borderId="0" xfId="0" applyFont="1" applyAlignment="1">
      <alignment horizontal="left" vertical="center"/>
    </xf>
    <xf numFmtId="178" fontId="8" fillId="0" borderId="28" xfId="4" applyNumberFormat="1" applyFont="1" applyBorder="1" applyAlignment="1">
      <alignment horizontal="right" vertical="center" shrinkToFit="1"/>
    </xf>
    <xf numFmtId="0" fontId="14" fillId="0" borderId="0" xfId="0" applyFont="1" applyAlignment="1">
      <alignment horizontal="left" vertical="top"/>
    </xf>
    <xf numFmtId="0" fontId="27" fillId="0" borderId="0" xfId="0" applyFont="1" applyAlignment="1">
      <alignment horizontal="left" vertical="top"/>
    </xf>
    <xf numFmtId="0" fontId="14" fillId="0" borderId="0" xfId="0" applyFont="1">
      <alignment vertical="center"/>
    </xf>
    <xf numFmtId="0" fontId="14" fillId="0" borderId="28" xfId="0" applyFont="1" applyBorder="1" applyAlignment="1">
      <alignment horizontal="center" vertical="center"/>
    </xf>
    <xf numFmtId="49" fontId="27" fillId="0" borderId="28" xfId="0" applyNumberFormat="1" applyFont="1" applyBorder="1" applyAlignment="1">
      <alignment horizontal="left" vertical="center" wrapText="1"/>
    </xf>
    <xf numFmtId="0" fontId="27" fillId="0" borderId="28" xfId="0" applyFont="1" applyBorder="1" applyAlignment="1">
      <alignment horizontal="left" vertical="center" wrapText="1"/>
    </xf>
    <xf numFmtId="49" fontId="27" fillId="0" borderId="13" xfId="0" applyNumberFormat="1" applyFont="1" applyBorder="1" applyAlignment="1">
      <alignment vertical="center" wrapText="1"/>
    </xf>
    <xf numFmtId="0" fontId="27" fillId="0" borderId="13" xfId="0" applyFont="1" applyBorder="1" applyAlignment="1">
      <alignment vertical="center" wrapText="1"/>
    </xf>
    <xf numFmtId="49" fontId="12" fillId="4" borderId="19" xfId="0" applyNumberFormat="1" applyFont="1" applyFill="1" applyBorder="1">
      <alignment vertical="center"/>
    </xf>
    <xf numFmtId="49" fontId="12" fillId="4" borderId="20" xfId="0" applyNumberFormat="1" applyFont="1" applyFill="1" applyBorder="1" applyAlignment="1">
      <alignment vertical="center" wrapText="1"/>
    </xf>
    <xf numFmtId="0" fontId="10" fillId="4" borderId="20" xfId="0" applyFont="1" applyFill="1" applyBorder="1" applyAlignment="1">
      <alignment vertical="center" shrinkToFit="1"/>
    </xf>
    <xf numFmtId="0" fontId="10" fillId="4" borderId="21" xfId="0" applyFont="1" applyFill="1" applyBorder="1" applyAlignment="1">
      <alignment vertical="center" shrinkToFit="1"/>
    </xf>
    <xf numFmtId="0" fontId="12" fillId="2" borderId="28" xfId="0" applyFont="1" applyFill="1" applyBorder="1" applyAlignment="1">
      <alignment horizontal="center" vertical="center"/>
    </xf>
    <xf numFmtId="0" fontId="14" fillId="5" borderId="28" xfId="0" applyFont="1" applyFill="1" applyBorder="1" applyAlignment="1">
      <alignment horizontal="center" vertical="center"/>
    </xf>
    <xf numFmtId="49" fontId="27" fillId="5" borderId="28" xfId="0" applyNumberFormat="1" applyFont="1" applyFill="1" applyBorder="1" applyAlignment="1">
      <alignment horizontal="center" vertical="top"/>
    </xf>
    <xf numFmtId="0" fontId="27" fillId="5" borderId="28" xfId="0" applyFont="1" applyFill="1" applyBorder="1" applyAlignment="1">
      <alignment horizontal="center" vertical="top"/>
    </xf>
    <xf numFmtId="0" fontId="14" fillId="0" borderId="9" xfId="0" applyFont="1" applyBorder="1">
      <alignment vertical="center"/>
    </xf>
    <xf numFmtId="0" fontId="8" fillId="0" borderId="33" xfId="0" applyFont="1" applyBorder="1">
      <alignment vertical="center"/>
    </xf>
    <xf numFmtId="178" fontId="12" fillId="2" borderId="3" xfId="4" applyNumberFormat="1" applyFont="1" applyFill="1" applyBorder="1" applyAlignment="1">
      <alignment horizontal="center" vertical="center" shrinkToFit="1"/>
    </xf>
    <xf numFmtId="0" fontId="30" fillId="0" borderId="0" xfId="0" applyFont="1">
      <alignment vertical="center"/>
    </xf>
    <xf numFmtId="0" fontId="28" fillId="9" borderId="29" xfId="0" applyFont="1" applyFill="1" applyBorder="1">
      <alignment vertical="center"/>
    </xf>
    <xf numFmtId="0" fontId="8" fillId="9" borderId="30" xfId="0" applyFont="1" applyFill="1" applyBorder="1">
      <alignment vertical="center"/>
    </xf>
    <xf numFmtId="0" fontId="14" fillId="3" borderId="0" xfId="0" applyFont="1" applyFill="1" applyAlignment="1">
      <alignment horizontal="right" vertical="center"/>
    </xf>
    <xf numFmtId="0" fontId="14" fillId="3" borderId="0" xfId="0" applyFont="1" applyFill="1">
      <alignment vertical="center"/>
    </xf>
    <xf numFmtId="0" fontId="14" fillId="3" borderId="0" xfId="0" applyFont="1" applyFill="1" applyAlignment="1">
      <alignment horizontal="center" vertical="center"/>
    </xf>
    <xf numFmtId="49" fontId="8" fillId="0" borderId="28" xfId="0" applyNumberFormat="1" applyFont="1" applyBorder="1" applyAlignment="1">
      <alignment vertical="center" shrinkToFit="1"/>
    </xf>
    <xf numFmtId="0" fontId="32" fillId="0" borderId="0" xfId="0" applyFont="1">
      <alignment vertical="center"/>
    </xf>
    <xf numFmtId="0" fontId="33" fillId="0" borderId="0" xfId="0" applyFont="1">
      <alignment vertical="center"/>
    </xf>
    <xf numFmtId="0" fontId="33" fillId="0" borderId="1" xfId="0" applyFont="1" applyBorder="1" applyAlignment="1">
      <alignment horizontal="center" vertical="center"/>
    </xf>
    <xf numFmtId="0" fontId="33" fillId="0" borderId="2" xfId="0" applyFont="1" applyBorder="1" applyAlignment="1">
      <alignment horizontal="center" vertical="center"/>
    </xf>
    <xf numFmtId="0" fontId="33" fillId="0" borderId="2" xfId="0" applyFont="1" applyBorder="1">
      <alignment vertical="center"/>
    </xf>
    <xf numFmtId="0" fontId="33" fillId="0" borderId="0" xfId="0" applyFont="1" applyAlignment="1">
      <alignment horizontal="center" vertical="center"/>
    </xf>
    <xf numFmtId="0" fontId="34" fillId="0" borderId="0" xfId="0" applyFont="1">
      <alignment vertical="center"/>
    </xf>
    <xf numFmtId="0" fontId="32" fillId="0" borderId="0" xfId="0" applyFont="1" applyAlignment="1">
      <alignment horizontal="center" vertical="center"/>
    </xf>
    <xf numFmtId="0" fontId="34" fillId="0" borderId="38" xfId="0" applyFont="1" applyBorder="1">
      <alignment vertical="center"/>
    </xf>
    <xf numFmtId="0" fontId="34" fillId="0" borderId="39" xfId="0" applyFont="1" applyBorder="1">
      <alignment vertical="center"/>
    </xf>
    <xf numFmtId="0" fontId="41" fillId="0" borderId="41" xfId="0" applyFont="1" applyBorder="1" applyAlignment="1">
      <alignment vertical="center" wrapText="1"/>
    </xf>
    <xf numFmtId="49" fontId="49" fillId="11" borderId="44" xfId="0" applyNumberFormat="1" applyFont="1" applyFill="1" applyBorder="1">
      <alignment vertical="center"/>
    </xf>
    <xf numFmtId="0" fontId="34" fillId="0" borderId="0" xfId="0" applyFont="1" applyAlignment="1">
      <alignment horizontal="center" vertical="center"/>
    </xf>
    <xf numFmtId="0" fontId="34" fillId="0" borderId="0" xfId="0" applyFont="1" applyAlignment="1">
      <alignment horizontal="center" vertical="center" wrapText="1"/>
    </xf>
    <xf numFmtId="0" fontId="34" fillId="0" borderId="0" xfId="0" applyFont="1" applyAlignment="1">
      <alignment horizontal="left" vertical="center"/>
    </xf>
    <xf numFmtId="0" fontId="33" fillId="0" borderId="0" xfId="0" applyFont="1" applyAlignment="1">
      <alignment horizontal="left" vertical="center"/>
    </xf>
    <xf numFmtId="0" fontId="34" fillId="0" borderId="0" xfId="0" applyFont="1" applyAlignment="1">
      <alignment horizontal="left" vertical="center" wrapText="1"/>
    </xf>
    <xf numFmtId="0" fontId="54" fillId="0" borderId="38" xfId="0" applyFont="1" applyBorder="1">
      <alignment vertical="center"/>
    </xf>
    <xf numFmtId="0" fontId="54" fillId="0" borderId="0" xfId="0" applyFont="1">
      <alignment vertical="center"/>
    </xf>
    <xf numFmtId="0" fontId="54" fillId="0" borderId="0" xfId="0" applyFont="1" applyAlignment="1">
      <alignment horizontal="left" vertical="center"/>
    </xf>
    <xf numFmtId="0" fontId="54" fillId="0" borderId="0" xfId="0" applyFont="1" applyAlignment="1">
      <alignment horizontal="center" vertical="center"/>
    </xf>
    <xf numFmtId="0" fontId="54" fillId="0" borderId="0" xfId="0" applyFont="1" applyAlignment="1">
      <alignment horizontal="left" vertical="center" wrapText="1"/>
    </xf>
    <xf numFmtId="0" fontId="54" fillId="0" borderId="39" xfId="0" applyFont="1" applyBorder="1">
      <alignment vertical="center"/>
    </xf>
    <xf numFmtId="0" fontId="55" fillId="0" borderId="10" xfId="0" applyFont="1" applyBorder="1" applyAlignment="1">
      <alignment horizontal="center" vertical="center"/>
    </xf>
    <xf numFmtId="49" fontId="49" fillId="0" borderId="7" xfId="0" applyNumberFormat="1" applyFont="1" applyBorder="1">
      <alignment vertical="center"/>
    </xf>
    <xf numFmtId="0" fontId="55" fillId="0" borderId="46" xfId="0" applyFont="1" applyBorder="1" applyAlignment="1">
      <alignment horizontal="center" vertical="center"/>
    </xf>
    <xf numFmtId="49" fontId="49" fillId="0" borderId="50" xfId="0" applyNumberFormat="1" applyFont="1" applyBorder="1">
      <alignment vertical="center"/>
    </xf>
    <xf numFmtId="49" fontId="49" fillId="0" borderId="41" xfId="0" applyNumberFormat="1" applyFont="1" applyBorder="1">
      <alignment vertical="center"/>
    </xf>
    <xf numFmtId="0" fontId="55" fillId="0" borderId="48" xfId="0" applyFont="1" applyBorder="1" applyAlignment="1">
      <alignment horizontal="center" vertical="center"/>
    </xf>
    <xf numFmtId="0" fontId="34" fillId="0" borderId="47" xfId="0" applyFont="1" applyBorder="1">
      <alignment vertical="center"/>
    </xf>
    <xf numFmtId="0" fontId="34" fillId="0" borderId="41" xfId="0" applyFont="1" applyBorder="1">
      <alignment vertical="center"/>
    </xf>
    <xf numFmtId="0" fontId="46" fillId="0" borderId="41" xfId="0" applyFont="1" applyBorder="1">
      <alignment vertical="center"/>
    </xf>
    <xf numFmtId="0" fontId="34" fillId="0" borderId="48" xfId="0" applyFont="1" applyBorder="1">
      <alignment vertical="center"/>
    </xf>
    <xf numFmtId="0" fontId="57" fillId="0" borderId="0" xfId="0" applyFont="1">
      <alignment vertical="center"/>
    </xf>
    <xf numFmtId="0" fontId="12" fillId="0" borderId="0" xfId="0" applyFont="1">
      <alignment vertical="center"/>
    </xf>
    <xf numFmtId="0" fontId="12" fillId="0" borderId="0" xfId="0" applyFont="1" applyAlignment="1">
      <alignment vertical="center" wrapText="1"/>
    </xf>
    <xf numFmtId="0" fontId="12" fillId="0" borderId="0" xfId="0" applyFont="1" applyAlignment="1">
      <alignment horizontal="center" vertical="center"/>
    </xf>
    <xf numFmtId="0" fontId="12" fillId="4" borderId="5" xfId="0" applyFont="1" applyFill="1" applyBorder="1" applyAlignment="1">
      <alignment horizontal="left" vertical="center"/>
    </xf>
    <xf numFmtId="0" fontId="8" fillId="0" borderId="0" xfId="0" applyFont="1" applyAlignment="1">
      <alignment horizontal="center" vertical="center"/>
    </xf>
    <xf numFmtId="0" fontId="9" fillId="0" borderId="2" xfId="0" applyFont="1" applyBorder="1" applyAlignment="1">
      <alignment horizontal="center" vertical="center"/>
    </xf>
    <xf numFmtId="0" fontId="12" fillId="0" borderId="2" xfId="0" applyFont="1" applyBorder="1">
      <alignment vertical="center"/>
    </xf>
    <xf numFmtId="0" fontId="9" fillId="0" borderId="2" xfId="0" applyFont="1" applyBorder="1">
      <alignment vertical="center"/>
    </xf>
    <xf numFmtId="0" fontId="9" fillId="0" borderId="2" xfId="0" applyFont="1" applyBorder="1" applyAlignment="1">
      <alignment horizontal="left" vertical="center"/>
    </xf>
    <xf numFmtId="0" fontId="9" fillId="0" borderId="2" xfId="0" applyFont="1" applyBorder="1" applyProtection="1">
      <alignment vertical="center"/>
      <protection locked="0"/>
    </xf>
    <xf numFmtId="0" fontId="9" fillId="0" borderId="0" xfId="0" applyFont="1" applyProtection="1">
      <alignment vertical="center"/>
      <protection locked="0"/>
    </xf>
    <xf numFmtId="0" fontId="7" fillId="0" borderId="0" xfId="0" applyFont="1">
      <alignment vertical="center"/>
    </xf>
    <xf numFmtId="0" fontId="10" fillId="0" borderId="0" xfId="0" applyFont="1">
      <alignment vertical="center"/>
    </xf>
    <xf numFmtId="0" fontId="9" fillId="0" borderId="0" xfId="0" applyFont="1" applyAlignment="1" applyProtection="1">
      <alignment vertical="center" shrinkToFit="1"/>
      <protection locked="0"/>
    </xf>
    <xf numFmtId="0" fontId="9" fillId="0" borderId="0" xfId="0" applyFont="1" applyAlignment="1">
      <alignment vertical="center" textRotation="255"/>
    </xf>
    <xf numFmtId="49" fontId="12" fillId="0" borderId="0" xfId="0" applyNumberFormat="1" applyFont="1" applyAlignment="1">
      <alignment horizontal="center" vertical="center" wrapText="1"/>
    </xf>
    <xf numFmtId="49" fontId="12" fillId="0" borderId="0" xfId="0" applyNumberFormat="1" applyFont="1" applyAlignment="1">
      <alignment vertical="center" wrapText="1"/>
    </xf>
    <xf numFmtId="177" fontId="8" fillId="0" borderId="0" xfId="4" applyNumberFormat="1" applyFont="1" applyFill="1" applyBorder="1" applyAlignment="1">
      <alignment vertical="center" shrinkToFit="1"/>
    </xf>
    <xf numFmtId="0" fontId="10" fillId="0" borderId="0" xfId="0" applyFont="1" applyAlignment="1">
      <alignment vertical="center" shrinkToFit="1"/>
    </xf>
    <xf numFmtId="177" fontId="10" fillId="0" borderId="0" xfId="4" applyNumberFormat="1" applyFont="1" applyFill="1" applyBorder="1" applyAlignment="1">
      <alignment vertical="center" shrinkToFit="1"/>
    </xf>
    <xf numFmtId="0" fontId="10" fillId="0" borderId="5" xfId="0" applyFont="1" applyBorder="1" applyAlignment="1">
      <alignment vertical="center" shrinkToFit="1"/>
    </xf>
    <xf numFmtId="0" fontId="8" fillId="0" borderId="5" xfId="0" applyFont="1" applyBorder="1">
      <alignment vertical="center"/>
    </xf>
    <xf numFmtId="0" fontId="13" fillId="0" borderId="0" xfId="0" applyFont="1" applyAlignment="1">
      <alignment vertical="center" wrapText="1"/>
    </xf>
    <xf numFmtId="0" fontId="7" fillId="4" borderId="0" xfId="0" applyFont="1" applyFill="1" applyAlignment="1">
      <alignment horizontal="left" vertical="center"/>
    </xf>
    <xf numFmtId="0" fontId="12" fillId="0" borderId="0" xfId="0" applyFont="1" applyAlignment="1">
      <alignment vertical="center" shrinkToFit="1"/>
    </xf>
    <xf numFmtId="178" fontId="8" fillId="0" borderId="28" xfId="4" applyNumberFormat="1" applyFont="1" applyBorder="1" applyAlignment="1">
      <alignment vertical="center" shrinkToFit="1"/>
    </xf>
    <xf numFmtId="0" fontId="14" fillId="0" borderId="0" xfId="0" applyFont="1" applyAlignment="1">
      <alignment horizontal="right" vertical="center"/>
    </xf>
    <xf numFmtId="0" fontId="14" fillId="0" borderId="0" xfId="0" applyFont="1" applyAlignment="1">
      <alignment horizontal="center" vertical="center"/>
    </xf>
    <xf numFmtId="176" fontId="14" fillId="0" borderId="0" xfId="0" applyNumberFormat="1" applyFont="1">
      <alignment vertical="center"/>
    </xf>
    <xf numFmtId="0" fontId="6" fillId="0" borderId="0" xfId="0" applyFont="1" applyAlignment="1">
      <alignment horizontal="right" vertical="center"/>
    </xf>
    <xf numFmtId="0" fontId="58" fillId="0" borderId="28" xfId="0" applyFont="1" applyBorder="1" applyAlignment="1">
      <alignment horizontal="center" vertical="center"/>
    </xf>
    <xf numFmtId="49" fontId="59" fillId="0" borderId="28" xfId="0" applyNumberFormat="1" applyFont="1" applyBorder="1" applyAlignment="1">
      <alignment horizontal="left" vertical="center" wrapText="1"/>
    </xf>
    <xf numFmtId="0" fontId="59" fillId="0" borderId="28" xfId="0" applyFont="1" applyBorder="1" applyAlignment="1">
      <alignment horizontal="left" vertical="center" wrapText="1"/>
    </xf>
    <xf numFmtId="0" fontId="59" fillId="0" borderId="13" xfId="0" applyFont="1" applyBorder="1" applyAlignment="1">
      <alignment horizontal="left" vertical="center" wrapText="1"/>
    </xf>
    <xf numFmtId="0" fontId="6" fillId="2" borderId="3" xfId="0" applyFont="1" applyFill="1" applyBorder="1" applyAlignment="1">
      <alignment horizontal="left" vertical="center"/>
    </xf>
    <xf numFmtId="0" fontId="26" fillId="0" borderId="0" xfId="0" applyFont="1" applyAlignment="1">
      <alignment horizontal="center" vertical="center"/>
    </xf>
    <xf numFmtId="0" fontId="14" fillId="3" borderId="0" xfId="0" applyFont="1" applyFill="1" applyAlignment="1">
      <alignment horizontal="center" vertical="center"/>
    </xf>
    <xf numFmtId="0" fontId="6" fillId="3" borderId="28" xfId="0" applyFont="1" applyFill="1" applyBorder="1" applyAlignment="1">
      <alignment vertical="center" shrinkToFit="1"/>
    </xf>
    <xf numFmtId="0" fontId="6" fillId="2" borderId="1"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 xfId="0" applyFont="1" applyFill="1" applyBorder="1" applyAlignment="1">
      <alignment horizontal="center" vertical="center"/>
    </xf>
    <xf numFmtId="0" fontId="14" fillId="0" borderId="0" xfId="0" applyFont="1" applyAlignment="1">
      <alignment horizontal="center" vertical="center"/>
    </xf>
    <xf numFmtId="0" fontId="6" fillId="2" borderId="1" xfId="0" applyFont="1" applyFill="1" applyBorder="1" applyAlignment="1">
      <alignment horizontal="left" vertical="center"/>
    </xf>
    <xf numFmtId="0" fontId="6" fillId="2" borderId="2" xfId="0" applyFont="1" applyFill="1" applyBorder="1" applyAlignment="1">
      <alignment horizontal="left" vertical="center"/>
    </xf>
    <xf numFmtId="0" fontId="14" fillId="3" borderId="0" xfId="0" applyFont="1" applyFill="1" applyAlignment="1">
      <alignment horizontal="left" vertical="center"/>
    </xf>
    <xf numFmtId="0" fontId="14" fillId="0" borderId="0" xfId="0" applyFont="1">
      <alignment vertical="center"/>
    </xf>
    <xf numFmtId="176" fontId="14" fillId="0" borderId="0" xfId="0" applyNumberFormat="1" applyFont="1">
      <alignment vertical="center"/>
    </xf>
    <xf numFmtId="0" fontId="6" fillId="2" borderId="1" xfId="0" applyFont="1" applyFill="1" applyBorder="1" applyAlignment="1">
      <alignment horizontal="left" vertical="center" wrapText="1"/>
    </xf>
    <xf numFmtId="0" fontId="6" fillId="2" borderId="2" xfId="0" applyFont="1" applyFill="1" applyBorder="1" applyAlignment="1">
      <alignment horizontal="left" vertical="center" wrapText="1"/>
    </xf>
    <xf numFmtId="0" fontId="6" fillId="2" borderId="3" xfId="0" applyFont="1" applyFill="1" applyBorder="1" applyAlignment="1">
      <alignment horizontal="left" vertical="center" wrapText="1"/>
    </xf>
    <xf numFmtId="0" fontId="6" fillId="2" borderId="4" xfId="0" applyFont="1" applyFill="1" applyBorder="1" applyAlignment="1">
      <alignment horizontal="left" vertical="center"/>
    </xf>
    <xf numFmtId="0" fontId="6" fillId="2" borderId="5" xfId="0" applyFont="1" applyFill="1" applyBorder="1" applyAlignment="1">
      <alignment horizontal="left" vertical="center"/>
    </xf>
    <xf numFmtId="0" fontId="6" fillId="2" borderId="6" xfId="0" applyFont="1" applyFill="1" applyBorder="1" applyAlignment="1">
      <alignment horizontal="left" vertical="center"/>
    </xf>
    <xf numFmtId="0" fontId="6" fillId="2" borderId="10" xfId="0" applyFont="1" applyFill="1" applyBorder="1" applyAlignment="1">
      <alignment horizontal="left" vertical="center"/>
    </xf>
    <xf numFmtId="0" fontId="6" fillId="2" borderId="7" xfId="0" applyFont="1" applyFill="1" applyBorder="1" applyAlignment="1">
      <alignment horizontal="left" vertical="center"/>
    </xf>
    <xf numFmtId="0" fontId="6" fillId="2" borderId="11" xfId="0" applyFont="1" applyFill="1" applyBorder="1" applyAlignment="1">
      <alignment horizontal="left" vertical="center"/>
    </xf>
    <xf numFmtId="0" fontId="6" fillId="3" borderId="1" xfId="0" applyFont="1" applyFill="1" applyBorder="1" applyAlignment="1">
      <alignment horizontal="center" vertical="center" shrinkToFit="1"/>
    </xf>
    <xf numFmtId="0" fontId="6" fillId="3" borderId="2" xfId="0" applyFont="1" applyFill="1" applyBorder="1" applyAlignment="1">
      <alignment horizontal="center" vertical="center" shrinkToFit="1"/>
    </xf>
    <xf numFmtId="0" fontId="6" fillId="3" borderId="3" xfId="0" applyFont="1" applyFill="1" applyBorder="1" applyAlignment="1">
      <alignment horizontal="center" vertical="center" shrinkToFit="1"/>
    </xf>
    <xf numFmtId="0" fontId="12" fillId="2" borderId="6" xfId="0" applyFont="1" applyFill="1" applyBorder="1" applyAlignment="1">
      <alignment horizontal="center" vertical="center" wrapText="1"/>
    </xf>
    <xf numFmtId="0" fontId="12" fillId="2" borderId="11" xfId="0" applyFont="1" applyFill="1" applyBorder="1" applyAlignment="1">
      <alignment horizontal="center" vertical="center"/>
    </xf>
    <xf numFmtId="0" fontId="9" fillId="2" borderId="28" xfId="0" applyFont="1" applyFill="1" applyBorder="1" applyAlignment="1">
      <alignment horizontal="center" vertical="center"/>
    </xf>
    <xf numFmtId="0" fontId="12" fillId="2" borderId="28" xfId="0" applyFont="1" applyFill="1" applyBorder="1" applyAlignment="1">
      <alignment horizontal="center" vertical="center" shrinkToFit="1"/>
    </xf>
    <xf numFmtId="0" fontId="12" fillId="2" borderId="13" xfId="0" applyFont="1" applyFill="1" applyBorder="1" applyAlignment="1">
      <alignment horizontal="center" vertical="center" shrinkToFit="1"/>
    </xf>
    <xf numFmtId="0" fontId="8" fillId="2" borderId="28" xfId="0" applyFont="1" applyFill="1" applyBorder="1" applyAlignment="1">
      <alignment horizontal="center" vertical="center" shrinkToFit="1"/>
    </xf>
    <xf numFmtId="0" fontId="9" fillId="2" borderId="28" xfId="0" applyFont="1" applyFill="1" applyBorder="1" applyAlignment="1">
      <alignment horizontal="center" vertical="center" wrapText="1"/>
    </xf>
    <xf numFmtId="0" fontId="9" fillId="2" borderId="13" xfId="0" applyFont="1" applyFill="1" applyBorder="1" applyAlignment="1">
      <alignment horizontal="center" vertical="center" wrapText="1"/>
    </xf>
    <xf numFmtId="0" fontId="9" fillId="2" borderId="15" xfId="0" applyFont="1" applyFill="1" applyBorder="1" applyAlignment="1">
      <alignment horizontal="center" vertical="center" wrapText="1"/>
    </xf>
    <xf numFmtId="0" fontId="9" fillId="2" borderId="6" xfId="0" applyFont="1" applyFill="1" applyBorder="1" applyAlignment="1">
      <alignment horizontal="center" vertical="center"/>
    </xf>
    <xf numFmtId="0" fontId="9" fillId="2" borderId="11" xfId="0" applyFont="1" applyFill="1" applyBorder="1" applyAlignment="1">
      <alignment horizontal="center" vertical="center"/>
    </xf>
    <xf numFmtId="0" fontId="12" fillId="0" borderId="0" xfId="0" applyFont="1" applyAlignment="1">
      <alignment horizontal="center" vertical="center"/>
    </xf>
    <xf numFmtId="177" fontId="12" fillId="3" borderId="12" xfId="4" applyNumberFormat="1" applyFont="1" applyFill="1" applyBorder="1" applyAlignment="1">
      <alignment vertical="center" shrinkToFit="1"/>
    </xf>
    <xf numFmtId="177" fontId="12" fillId="3" borderId="17" xfId="4" applyNumberFormat="1" applyFont="1" applyFill="1" applyBorder="1" applyAlignment="1">
      <alignment vertical="center" shrinkToFit="1"/>
    </xf>
    <xf numFmtId="177" fontId="12" fillId="0" borderId="2" xfId="4" applyNumberFormat="1" applyFont="1" applyFill="1" applyBorder="1" applyAlignment="1">
      <alignment vertical="center" shrinkToFit="1"/>
    </xf>
    <xf numFmtId="177" fontId="12" fillId="0" borderId="3" xfId="4" applyNumberFormat="1" applyFont="1" applyFill="1" applyBorder="1" applyAlignment="1">
      <alignment vertical="center" shrinkToFit="1"/>
    </xf>
    <xf numFmtId="49" fontId="12" fillId="0" borderId="1" xfId="0" applyNumberFormat="1" applyFont="1" applyBorder="1" applyAlignment="1">
      <alignment horizontal="center" vertical="center" wrapText="1"/>
    </xf>
    <xf numFmtId="49" fontId="12" fillId="0" borderId="2" xfId="0" applyNumberFormat="1" applyFont="1" applyBorder="1" applyAlignment="1">
      <alignment horizontal="center" vertical="center" wrapText="1"/>
    </xf>
    <xf numFmtId="49" fontId="12" fillId="0" borderId="3" xfId="0" applyNumberFormat="1" applyFont="1" applyBorder="1" applyAlignment="1">
      <alignment horizontal="center" vertical="center" wrapText="1"/>
    </xf>
    <xf numFmtId="0" fontId="12" fillId="2" borderId="1" xfId="0" applyFont="1" applyFill="1" applyBorder="1" applyAlignment="1">
      <alignment horizontal="center" vertical="center"/>
    </xf>
    <xf numFmtId="0" fontId="12" fillId="2" borderId="2" xfId="0" applyFont="1" applyFill="1" applyBorder="1" applyAlignment="1">
      <alignment horizontal="center" vertical="center"/>
    </xf>
    <xf numFmtId="0" fontId="12" fillId="2" borderId="3" xfId="0" applyFont="1" applyFill="1" applyBorder="1" applyAlignment="1">
      <alignment horizontal="center" vertical="center"/>
    </xf>
    <xf numFmtId="0" fontId="10" fillId="3" borderId="19" xfId="0" applyFont="1" applyFill="1" applyBorder="1" applyAlignment="1">
      <alignment horizontal="center" vertical="center" shrinkToFit="1"/>
    </xf>
    <xf numFmtId="0" fontId="10" fillId="3" borderId="20" xfId="0" applyFont="1" applyFill="1" applyBorder="1" applyAlignment="1">
      <alignment horizontal="center" vertical="center" shrinkToFit="1"/>
    </xf>
    <xf numFmtId="0" fontId="10" fillId="3" borderId="21" xfId="0" applyFont="1" applyFill="1" applyBorder="1" applyAlignment="1">
      <alignment horizontal="center" vertical="center" shrinkToFit="1"/>
    </xf>
    <xf numFmtId="0" fontId="10" fillId="3" borderId="16" xfId="0" applyFont="1" applyFill="1" applyBorder="1" applyAlignment="1">
      <alignment vertical="center" shrinkToFit="1"/>
    </xf>
    <xf numFmtId="0" fontId="10" fillId="3" borderId="17" xfId="0" applyFont="1" applyFill="1" applyBorder="1" applyAlignment="1">
      <alignment vertical="center" shrinkToFit="1"/>
    </xf>
    <xf numFmtId="0" fontId="10" fillId="3" borderId="18" xfId="0" applyFont="1" applyFill="1" applyBorder="1" applyAlignment="1">
      <alignment vertical="center" shrinkToFit="1"/>
    </xf>
    <xf numFmtId="179" fontId="12" fillId="4" borderId="4" xfId="0" applyNumberFormat="1" applyFont="1" applyFill="1" applyBorder="1" applyAlignment="1">
      <alignment horizontal="right" vertical="center" wrapText="1"/>
    </xf>
    <xf numFmtId="179" fontId="12" fillId="4" borderId="5" xfId="0" applyNumberFormat="1" applyFont="1" applyFill="1" applyBorder="1" applyAlignment="1">
      <alignment horizontal="right" vertical="center" wrapText="1"/>
    </xf>
    <xf numFmtId="179" fontId="12" fillId="4" borderId="10" xfId="0" applyNumberFormat="1" applyFont="1" applyFill="1" applyBorder="1" applyAlignment="1">
      <alignment horizontal="right" vertical="center" wrapText="1"/>
    </xf>
    <xf numFmtId="179" fontId="12" fillId="4" borderId="7" xfId="0" applyNumberFormat="1" applyFont="1" applyFill="1" applyBorder="1" applyAlignment="1">
      <alignment horizontal="right" vertical="center" wrapText="1"/>
    </xf>
    <xf numFmtId="0" fontId="12" fillId="4" borderId="0" xfId="0" applyFont="1" applyFill="1">
      <alignment vertical="center"/>
    </xf>
    <xf numFmtId="0" fontId="12" fillId="2" borderId="1" xfId="0" applyFont="1" applyFill="1" applyBorder="1" applyAlignment="1">
      <alignment horizontal="center" vertical="center" wrapText="1"/>
    </xf>
    <xf numFmtId="0" fontId="12" fillId="2" borderId="2" xfId="0" applyFont="1" applyFill="1" applyBorder="1" applyAlignment="1">
      <alignment horizontal="center" vertical="center" wrapText="1"/>
    </xf>
    <xf numFmtId="0" fontId="12" fillId="0" borderId="0" xfId="0" applyFont="1" applyAlignment="1">
      <alignment horizontal="center" vertical="center" textRotation="255"/>
    </xf>
    <xf numFmtId="0" fontId="12" fillId="4" borderId="39" xfId="0" applyFont="1" applyFill="1" applyBorder="1">
      <alignment vertical="center"/>
    </xf>
    <xf numFmtId="178" fontId="12" fillId="0" borderId="57" xfId="0" applyNumberFormat="1" applyFont="1" applyBorder="1" applyAlignment="1">
      <alignment vertical="center" shrinkToFit="1"/>
    </xf>
    <xf numFmtId="178" fontId="12" fillId="0" borderId="5" xfId="0" applyNumberFormat="1" applyFont="1" applyBorder="1" applyAlignment="1">
      <alignment vertical="center" shrinkToFit="1"/>
    </xf>
    <xf numFmtId="178" fontId="12" fillId="0" borderId="58" xfId="0" applyNumberFormat="1" applyFont="1" applyBorder="1" applyAlignment="1">
      <alignment vertical="center" shrinkToFit="1"/>
    </xf>
    <xf numFmtId="178" fontId="12" fillId="0" borderId="7" xfId="0" applyNumberFormat="1" applyFont="1" applyBorder="1" applyAlignment="1">
      <alignment vertical="center" shrinkToFit="1"/>
    </xf>
    <xf numFmtId="0" fontId="12" fillId="2" borderId="51" xfId="0" applyFont="1" applyFill="1" applyBorder="1" applyAlignment="1">
      <alignment horizontal="center" vertical="center"/>
    </xf>
    <xf numFmtId="0" fontId="12" fillId="2" borderId="36" xfId="0" applyFont="1" applyFill="1" applyBorder="1" applyAlignment="1">
      <alignment horizontal="center" vertical="center"/>
    </xf>
    <xf numFmtId="0" fontId="12" fillId="2" borderId="52" xfId="0" applyFont="1" applyFill="1" applyBorder="1" applyAlignment="1">
      <alignment horizontal="center" vertical="center"/>
    </xf>
    <xf numFmtId="0" fontId="10" fillId="0" borderId="0" xfId="0" applyFont="1" applyAlignment="1">
      <alignment horizontal="center" vertical="center"/>
    </xf>
    <xf numFmtId="0" fontId="12" fillId="2" borderId="1" xfId="0" applyFont="1" applyFill="1" applyBorder="1" applyAlignment="1">
      <alignment horizontal="center" vertical="center" wrapText="1" shrinkToFit="1"/>
    </xf>
    <xf numFmtId="0" fontId="12" fillId="2" borderId="2" xfId="0" applyFont="1" applyFill="1" applyBorder="1" applyAlignment="1">
      <alignment horizontal="center" vertical="center" shrinkToFit="1"/>
    </xf>
    <xf numFmtId="0" fontId="12" fillId="2" borderId="3" xfId="0" applyFont="1" applyFill="1" applyBorder="1" applyAlignment="1">
      <alignment horizontal="center" vertical="center" shrinkToFit="1"/>
    </xf>
    <xf numFmtId="0" fontId="9" fillId="3" borderId="2" xfId="0" applyFont="1" applyFill="1" applyBorder="1" applyAlignment="1">
      <alignment vertical="center" shrinkToFit="1"/>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12" fillId="2" borderId="4" xfId="0" applyFont="1" applyFill="1" applyBorder="1">
      <alignment vertical="center"/>
    </xf>
    <xf numFmtId="0" fontId="12" fillId="2" borderId="5" xfId="0" applyFont="1" applyFill="1" applyBorder="1">
      <alignment vertical="center"/>
    </xf>
    <xf numFmtId="0" fontId="12" fillId="2" borderId="6" xfId="0" applyFont="1" applyFill="1" applyBorder="1">
      <alignment vertical="center"/>
    </xf>
    <xf numFmtId="0" fontId="12" fillId="0" borderId="8" xfId="0" applyFont="1" applyBorder="1" applyAlignment="1">
      <alignment vertical="center" wrapText="1"/>
    </xf>
    <xf numFmtId="0" fontId="12" fillId="0" borderId="0" xfId="0" applyFont="1" applyAlignment="1">
      <alignment vertical="center" wrapText="1"/>
    </xf>
    <xf numFmtId="0" fontId="12" fillId="0" borderId="0" xfId="0" applyFont="1">
      <alignment vertical="center"/>
    </xf>
    <xf numFmtId="0" fontId="9" fillId="8" borderId="1" xfId="0" applyFont="1" applyFill="1" applyBorder="1" applyAlignment="1">
      <alignment horizontal="center" vertical="center"/>
    </xf>
    <xf numFmtId="0" fontId="9" fillId="8" borderId="2" xfId="0" applyFont="1" applyFill="1" applyBorder="1" applyAlignment="1">
      <alignment horizontal="center" vertical="center"/>
    </xf>
    <xf numFmtId="0" fontId="9" fillId="8" borderId="3" xfId="0" applyFont="1" applyFill="1" applyBorder="1" applyAlignment="1">
      <alignment horizontal="center" vertical="center"/>
    </xf>
    <xf numFmtId="0" fontId="12" fillId="12" borderId="1" xfId="0" applyFont="1" applyFill="1" applyBorder="1" applyAlignment="1">
      <alignment vertical="center" shrinkToFit="1"/>
    </xf>
    <xf numFmtId="0" fontId="12" fillId="12" borderId="2" xfId="0" applyFont="1" applyFill="1" applyBorder="1" applyAlignment="1">
      <alignment vertical="center" shrinkToFit="1"/>
    </xf>
    <xf numFmtId="0" fontId="12" fillId="12" borderId="3" xfId="0" applyFont="1" applyFill="1" applyBorder="1" applyAlignment="1">
      <alignment vertical="center" shrinkToFit="1"/>
    </xf>
    <xf numFmtId="0" fontId="12" fillId="2" borderId="1" xfId="0" applyFont="1" applyFill="1" applyBorder="1" applyAlignment="1">
      <alignment vertical="center" shrinkToFit="1"/>
    </xf>
    <xf numFmtId="0" fontId="12" fillId="2" borderId="2" xfId="0" applyFont="1" applyFill="1" applyBorder="1" applyAlignment="1">
      <alignment vertical="center" shrinkToFit="1"/>
    </xf>
    <xf numFmtId="0" fontId="9" fillId="12" borderId="1" xfId="0" applyFont="1" applyFill="1" applyBorder="1" applyAlignment="1">
      <alignment horizontal="center" vertical="center"/>
    </xf>
    <xf numFmtId="0" fontId="9" fillId="12" borderId="2" xfId="0" applyFont="1" applyFill="1" applyBorder="1" applyAlignment="1">
      <alignment horizontal="center" vertical="center"/>
    </xf>
    <xf numFmtId="0" fontId="9" fillId="12" borderId="3" xfId="0" applyFont="1" applyFill="1" applyBorder="1" applyAlignment="1">
      <alignment horizontal="center" vertical="center"/>
    </xf>
    <xf numFmtId="0" fontId="13" fillId="0" borderId="8" xfId="0" applyFont="1" applyBorder="1" applyAlignment="1">
      <alignment vertical="center" wrapText="1"/>
    </xf>
    <xf numFmtId="0" fontId="13" fillId="0" borderId="0" xfId="0" applyFont="1" applyAlignment="1">
      <alignment vertical="center" wrapText="1"/>
    </xf>
    <xf numFmtId="0" fontId="12" fillId="4" borderId="2" xfId="0" applyFont="1" applyFill="1" applyBorder="1">
      <alignment vertical="center"/>
    </xf>
    <xf numFmtId="0" fontId="12" fillId="4" borderId="54" xfId="0" applyFont="1" applyFill="1" applyBorder="1">
      <alignment vertical="center"/>
    </xf>
    <xf numFmtId="0" fontId="12" fillId="4" borderId="37" xfId="0" applyFont="1" applyFill="1" applyBorder="1">
      <alignment vertical="center"/>
    </xf>
    <xf numFmtId="0" fontId="12" fillId="4" borderId="56" xfId="0" applyFont="1" applyFill="1" applyBorder="1">
      <alignment vertical="center"/>
    </xf>
    <xf numFmtId="178" fontId="12" fillId="0" borderId="53" xfId="0" applyNumberFormat="1" applyFont="1" applyBorder="1" applyAlignment="1">
      <alignment vertical="center" shrinkToFit="1"/>
    </xf>
    <xf numFmtId="178" fontId="12" fillId="0" borderId="2" xfId="0" applyNumberFormat="1" applyFont="1" applyBorder="1" applyAlignment="1">
      <alignment vertical="center" shrinkToFit="1"/>
    </xf>
    <xf numFmtId="178" fontId="12" fillId="0" borderId="55" xfId="0" applyNumberFormat="1" applyFont="1" applyBorder="1" applyAlignment="1">
      <alignment vertical="center" shrinkToFit="1"/>
    </xf>
    <xf numFmtId="178" fontId="12" fillId="0" borderId="37" xfId="0" applyNumberFormat="1" applyFont="1" applyBorder="1" applyAlignment="1">
      <alignment vertical="center" shrinkToFit="1"/>
    </xf>
    <xf numFmtId="0" fontId="8" fillId="8" borderId="1" xfId="0" applyFont="1" applyFill="1" applyBorder="1" applyAlignment="1">
      <alignment horizontal="center" vertical="center"/>
    </xf>
    <xf numFmtId="0" fontId="8" fillId="8" borderId="2" xfId="0" applyFont="1" applyFill="1" applyBorder="1" applyAlignment="1">
      <alignment horizontal="center" vertical="center"/>
    </xf>
    <xf numFmtId="0" fontId="8" fillId="8" borderId="3" xfId="0" applyFont="1" applyFill="1" applyBorder="1" applyAlignment="1">
      <alignment horizontal="center" vertical="center"/>
    </xf>
    <xf numFmtId="0" fontId="12" fillId="2" borderId="4" xfId="0" applyFont="1" applyFill="1" applyBorder="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10" xfId="0" applyFont="1" applyFill="1" applyBorder="1" applyAlignment="1">
      <alignment horizontal="center" vertical="center"/>
    </xf>
    <xf numFmtId="0" fontId="12" fillId="2" borderId="7" xfId="0" applyFont="1" applyFill="1" applyBorder="1" applyAlignment="1">
      <alignment horizontal="center" vertical="center"/>
    </xf>
    <xf numFmtId="0" fontId="12" fillId="3" borderId="10" xfId="0" applyFont="1" applyFill="1" applyBorder="1" applyAlignment="1">
      <alignment horizontal="center" vertical="center"/>
    </xf>
    <xf numFmtId="0" fontId="12" fillId="3" borderId="7" xfId="0" applyFont="1" applyFill="1" applyBorder="1" applyAlignment="1">
      <alignment horizontal="center" vertical="center"/>
    </xf>
    <xf numFmtId="0" fontId="12" fillId="3" borderId="11" xfId="0" applyFont="1" applyFill="1" applyBorder="1" applyAlignment="1">
      <alignment horizontal="center" vertical="center"/>
    </xf>
    <xf numFmtId="0" fontId="12" fillId="2" borderId="1" xfId="0" applyFont="1" applyFill="1" applyBorder="1" applyAlignment="1">
      <alignment horizontal="center" vertical="center" shrinkToFit="1"/>
    </xf>
    <xf numFmtId="0" fontId="12" fillId="3" borderId="1" xfId="0" applyFont="1" applyFill="1" applyBorder="1" applyAlignment="1">
      <alignment horizontal="left" vertical="center"/>
    </xf>
    <xf numFmtId="0" fontId="12" fillId="3" borderId="2" xfId="0" applyFont="1" applyFill="1" applyBorder="1" applyAlignment="1">
      <alignment horizontal="left" vertical="center"/>
    </xf>
    <xf numFmtId="0" fontId="12" fillId="3" borderId="3" xfId="0" applyFont="1" applyFill="1" applyBorder="1" applyAlignment="1">
      <alignment horizontal="left" vertical="center"/>
    </xf>
    <xf numFmtId="0" fontId="12" fillId="3" borderId="10" xfId="0" applyFont="1" applyFill="1" applyBorder="1">
      <alignment vertical="center"/>
    </xf>
    <xf numFmtId="0" fontId="12" fillId="3" borderId="7" xfId="0" applyFont="1" applyFill="1" applyBorder="1">
      <alignment vertical="center"/>
    </xf>
    <xf numFmtId="0" fontId="12" fillId="3" borderId="11" xfId="0" applyFont="1" applyFill="1" applyBorder="1">
      <alignment vertical="center"/>
    </xf>
    <xf numFmtId="0" fontId="12" fillId="3" borderId="10" xfId="0" applyFont="1" applyFill="1" applyBorder="1" applyAlignment="1">
      <alignment vertical="center" shrinkToFit="1"/>
    </xf>
    <xf numFmtId="0" fontId="12" fillId="3" borderId="7" xfId="0" applyFont="1" applyFill="1" applyBorder="1" applyAlignment="1">
      <alignment vertical="center" shrinkToFit="1"/>
    </xf>
    <xf numFmtId="0" fontId="12" fillId="3" borderId="11" xfId="0" applyFont="1" applyFill="1" applyBorder="1" applyAlignment="1">
      <alignment vertical="center" shrinkToFit="1"/>
    </xf>
    <xf numFmtId="49" fontId="6" fillId="3" borderId="10" xfId="0" applyNumberFormat="1" applyFont="1" applyFill="1" applyBorder="1" applyAlignment="1">
      <alignment horizontal="center" vertical="center" shrinkToFit="1"/>
    </xf>
    <xf numFmtId="49" fontId="6" fillId="3" borderId="7" xfId="0" applyNumberFormat="1" applyFont="1" applyFill="1" applyBorder="1" applyAlignment="1">
      <alignment horizontal="center" vertical="center" shrinkToFit="1"/>
    </xf>
    <xf numFmtId="49" fontId="6" fillId="3" borderId="11" xfId="0" applyNumberFormat="1" applyFont="1" applyFill="1" applyBorder="1" applyAlignment="1">
      <alignment horizontal="center" vertical="center" shrinkToFit="1"/>
    </xf>
    <xf numFmtId="0" fontId="9" fillId="3" borderId="1" xfId="0" applyFont="1" applyFill="1" applyBorder="1" applyAlignment="1">
      <alignment vertical="center" shrinkToFit="1"/>
    </xf>
    <xf numFmtId="0" fontId="9" fillId="3" borderId="3" xfId="0" applyFont="1" applyFill="1" applyBorder="1" applyAlignment="1">
      <alignment vertical="center" shrinkToFit="1"/>
    </xf>
    <xf numFmtId="0" fontId="12" fillId="2" borderId="3" xfId="0" applyFont="1" applyFill="1" applyBorder="1" applyAlignment="1">
      <alignment vertical="center" shrinkToFit="1"/>
    </xf>
    <xf numFmtId="0" fontId="12" fillId="2" borderId="1" xfId="0" applyFont="1" applyFill="1" applyBorder="1">
      <alignment vertical="center"/>
    </xf>
    <xf numFmtId="0" fontId="12" fillId="2" borderId="2" xfId="0" applyFont="1" applyFill="1" applyBorder="1">
      <alignment vertical="center"/>
    </xf>
    <xf numFmtId="0" fontId="12" fillId="2" borderId="3" xfId="0" applyFont="1" applyFill="1" applyBorder="1">
      <alignment vertical="center"/>
    </xf>
    <xf numFmtId="178" fontId="12" fillId="0" borderId="0" xfId="0" applyNumberFormat="1" applyFont="1" applyAlignment="1">
      <alignment vertical="center" shrinkToFit="1"/>
    </xf>
    <xf numFmtId="38" fontId="19" fillId="0" borderId="1" xfId="6" applyFont="1" applyFill="1" applyBorder="1" applyAlignment="1">
      <alignment horizontal="left" vertical="top" wrapText="1"/>
    </xf>
    <xf numFmtId="38" fontId="19" fillId="0" borderId="2" xfId="6" applyFont="1" applyFill="1" applyBorder="1" applyAlignment="1">
      <alignment horizontal="left" vertical="top" wrapText="1"/>
    </xf>
    <xf numFmtId="38" fontId="19" fillId="0" borderId="3" xfId="6" applyFont="1" applyFill="1" applyBorder="1" applyAlignment="1">
      <alignment horizontal="left" vertical="top" wrapText="1"/>
    </xf>
    <xf numFmtId="38" fontId="22" fillId="0" borderId="34" xfId="6" applyFont="1" applyFill="1" applyBorder="1" applyAlignment="1">
      <alignment horizontal="left" vertical="top" wrapText="1"/>
    </xf>
    <xf numFmtId="38" fontId="22" fillId="0" borderId="35" xfId="6" applyFont="1" applyFill="1" applyBorder="1" applyAlignment="1">
      <alignment horizontal="left" vertical="top" wrapText="1"/>
    </xf>
    <xf numFmtId="38" fontId="19" fillId="0" borderId="1" xfId="6" applyFont="1" applyFill="1" applyBorder="1" applyAlignment="1">
      <alignment horizontal="left" vertical="center" wrapText="1"/>
    </xf>
    <xf numFmtId="38" fontId="19" fillId="0" borderId="3" xfId="6" applyFont="1" applyFill="1" applyBorder="1" applyAlignment="1">
      <alignment horizontal="left" vertical="center" wrapText="1"/>
    </xf>
    <xf numFmtId="0" fontId="20" fillId="0" borderId="4" xfId="5" applyFont="1" applyBorder="1" applyAlignment="1">
      <alignment horizontal="center" vertical="center"/>
    </xf>
    <xf numFmtId="0" fontId="20" fillId="0" borderId="5" xfId="5" applyFont="1" applyBorder="1" applyAlignment="1">
      <alignment horizontal="center" vertical="center"/>
    </xf>
    <xf numFmtId="0" fontId="20" fillId="0" borderId="6" xfId="5" applyFont="1" applyBorder="1" applyAlignment="1">
      <alignment horizontal="center" vertical="center"/>
    </xf>
    <xf numFmtId="38" fontId="22" fillId="0" borderId="10" xfId="6" applyFont="1" applyFill="1" applyBorder="1" applyAlignment="1">
      <alignment horizontal="center" vertical="center"/>
    </xf>
    <xf numFmtId="38" fontId="22" fillId="0" borderId="7" xfId="6" applyFont="1" applyFill="1" applyBorder="1" applyAlignment="1">
      <alignment horizontal="center" vertical="center"/>
    </xf>
    <xf numFmtId="38" fontId="22" fillId="0" borderId="11" xfId="6" applyFont="1" applyFill="1" applyBorder="1" applyAlignment="1">
      <alignment horizontal="center" vertical="center"/>
    </xf>
    <xf numFmtId="38" fontId="19" fillId="0" borderId="2" xfId="6" applyFont="1" applyFill="1" applyBorder="1" applyAlignment="1">
      <alignment horizontal="left" vertical="center" wrapText="1"/>
    </xf>
    <xf numFmtId="0" fontId="19" fillId="0" borderId="28" xfId="5" applyFont="1" applyBorder="1" applyAlignment="1">
      <alignment horizontal="center" vertical="center" wrapText="1"/>
    </xf>
    <xf numFmtId="0" fontId="19" fillId="0" borderId="28" xfId="5" applyFont="1" applyBorder="1" applyAlignment="1">
      <alignment horizontal="left" vertical="center"/>
    </xf>
    <xf numFmtId="0" fontId="19" fillId="0" borderId="28" xfId="5" applyFont="1" applyBorder="1" applyAlignment="1">
      <alignment horizontal="left" vertical="center" shrinkToFit="1"/>
    </xf>
    <xf numFmtId="38" fontId="16" fillId="0" borderId="13" xfId="6" applyFont="1" applyFill="1" applyBorder="1" applyAlignment="1">
      <alignment horizontal="center" vertical="center"/>
    </xf>
    <xf numFmtId="38" fontId="16" fillId="0" borderId="15" xfId="6" applyFont="1" applyFill="1" applyBorder="1" applyAlignment="1">
      <alignment horizontal="center" vertical="center"/>
    </xf>
    <xf numFmtId="0" fontId="19" fillId="0" borderId="28" xfId="5" applyFont="1" applyBorder="1">
      <alignment vertical="center"/>
    </xf>
    <xf numFmtId="0" fontId="19" fillId="0" borderId="28" xfId="5" applyFont="1" applyBorder="1" applyAlignment="1">
      <alignment horizontal="center" vertical="center"/>
    </xf>
    <xf numFmtId="0" fontId="19" fillId="0" borderId="13" xfId="5" applyFont="1" applyBorder="1" applyAlignment="1">
      <alignment horizontal="center" vertical="center"/>
    </xf>
    <xf numFmtId="0" fontId="19" fillId="0" borderId="15" xfId="5" applyFont="1" applyBorder="1" applyAlignment="1">
      <alignment horizontal="center" vertical="center"/>
    </xf>
    <xf numFmtId="0" fontId="22" fillId="3" borderId="1" xfId="5" applyFont="1" applyFill="1" applyBorder="1" applyAlignment="1">
      <alignment horizontal="center" vertical="center"/>
    </xf>
    <xf numFmtId="0" fontId="22" fillId="3" borderId="3" xfId="5" applyFont="1" applyFill="1" applyBorder="1" applyAlignment="1">
      <alignment horizontal="center" vertical="center"/>
    </xf>
    <xf numFmtId="0" fontId="19" fillId="0" borderId="22" xfId="5" applyFont="1" applyBorder="1" applyAlignment="1">
      <alignment horizontal="center" vertical="top" wrapText="1"/>
    </xf>
    <xf numFmtId="0" fontId="19" fillId="0" borderId="23" xfId="5" applyFont="1" applyBorder="1" applyAlignment="1">
      <alignment horizontal="center" vertical="top"/>
    </xf>
    <xf numFmtId="0" fontId="19" fillId="0" borderId="24" xfId="5" applyFont="1" applyBorder="1" applyAlignment="1">
      <alignment horizontal="center" vertical="top"/>
    </xf>
    <xf numFmtId="0" fontId="19" fillId="0" borderId="25" xfId="5" applyFont="1" applyBorder="1" applyAlignment="1">
      <alignment horizontal="center" vertical="top"/>
    </xf>
    <xf numFmtId="0" fontId="19" fillId="0" borderId="26" xfId="5" applyFont="1" applyBorder="1" applyAlignment="1">
      <alignment horizontal="center" vertical="top"/>
    </xf>
    <xf numFmtId="0" fontId="19" fillId="0" borderId="27" xfId="5" applyFont="1" applyBorder="1" applyAlignment="1">
      <alignment horizontal="center" vertical="top"/>
    </xf>
    <xf numFmtId="0" fontId="23" fillId="0" borderId="4" xfId="5" applyFont="1" applyBorder="1" applyAlignment="1">
      <alignment horizontal="left" vertical="top" wrapText="1"/>
    </xf>
    <xf numFmtId="0" fontId="23" fillId="0" borderId="6" xfId="5" applyFont="1" applyBorder="1" applyAlignment="1">
      <alignment horizontal="left" vertical="top" wrapText="1"/>
    </xf>
    <xf numFmtId="0" fontId="23" fillId="0" borderId="10" xfId="5" applyFont="1" applyBorder="1" applyAlignment="1">
      <alignment horizontal="left" vertical="top" wrapText="1"/>
    </xf>
    <xf numFmtId="0" fontId="23" fillId="0" borderId="11" xfId="5" applyFont="1" applyBorder="1" applyAlignment="1">
      <alignment horizontal="left" vertical="top" wrapText="1"/>
    </xf>
    <xf numFmtId="0" fontId="23" fillId="0" borderId="4" xfId="5" applyFont="1" applyBorder="1" applyAlignment="1">
      <alignment horizontal="center" vertical="top" wrapText="1"/>
    </xf>
    <xf numFmtId="0" fontId="23" fillId="0" borderId="6" xfId="5" applyFont="1" applyBorder="1" applyAlignment="1">
      <alignment horizontal="center" vertical="top" wrapText="1"/>
    </xf>
    <xf numFmtId="0" fontId="23" fillId="0" borderId="10" xfId="5" applyFont="1" applyBorder="1" applyAlignment="1">
      <alignment horizontal="center" vertical="top" wrapText="1"/>
    </xf>
    <xf numFmtId="0" fontId="23" fillId="0" borderId="11" xfId="5" applyFont="1" applyBorder="1" applyAlignment="1">
      <alignment horizontal="center" vertical="top" wrapText="1"/>
    </xf>
    <xf numFmtId="0" fontId="21" fillId="0" borderId="0" xfId="5" applyFont="1" applyAlignment="1">
      <alignment horizontal="center" vertical="center"/>
    </xf>
    <xf numFmtId="38" fontId="24" fillId="0" borderId="1" xfId="6" applyFont="1" applyFill="1" applyBorder="1" applyAlignment="1">
      <alignment horizontal="left" vertical="top" wrapText="1"/>
    </xf>
    <xf numFmtId="38" fontId="24" fillId="0" borderId="3" xfId="6" applyFont="1" applyFill="1" applyBorder="1" applyAlignment="1">
      <alignment horizontal="left" vertical="top" wrapText="1"/>
    </xf>
    <xf numFmtId="0" fontId="21" fillId="0" borderId="8" xfId="5" applyFont="1" applyBorder="1" applyAlignment="1">
      <alignment horizontal="center" vertical="center"/>
    </xf>
    <xf numFmtId="0" fontId="20" fillId="0" borderId="0" xfId="5" applyFont="1" applyAlignment="1">
      <alignment horizontal="center" vertical="center"/>
    </xf>
    <xf numFmtId="0" fontId="23" fillId="0" borderId="1" xfId="5" applyFont="1" applyBorder="1" applyAlignment="1">
      <alignment horizontal="left" vertical="top" wrapText="1"/>
    </xf>
    <xf numFmtId="0" fontId="23" fillId="0" borderId="3" xfId="5" applyFont="1" applyBorder="1" applyAlignment="1">
      <alignment horizontal="left" vertical="top" wrapText="1"/>
    </xf>
    <xf numFmtId="0" fontId="56" fillId="0" borderId="38" xfId="0" applyFont="1" applyBorder="1" applyAlignment="1">
      <alignment vertical="center" wrapText="1"/>
    </xf>
    <xf numFmtId="0" fontId="56" fillId="0" borderId="0" xfId="0" applyFont="1" applyAlignment="1">
      <alignment vertical="center" wrapText="1"/>
    </xf>
    <xf numFmtId="0" fontId="56" fillId="0" borderId="39" xfId="0" applyFont="1" applyBorder="1" applyAlignment="1">
      <alignment vertical="center" wrapText="1"/>
    </xf>
    <xf numFmtId="0" fontId="33" fillId="0" borderId="7" xfId="0" applyFont="1" applyBorder="1" applyAlignment="1">
      <alignment vertical="center" wrapText="1"/>
    </xf>
    <xf numFmtId="0" fontId="33" fillId="0" borderId="7" xfId="0" applyFont="1" applyBorder="1" applyAlignment="1">
      <alignment horizontal="center" vertical="center" wrapText="1"/>
    </xf>
    <xf numFmtId="0" fontId="34" fillId="0" borderId="0" xfId="0" applyFont="1" applyAlignment="1">
      <alignment horizontal="left" vertical="center"/>
    </xf>
    <xf numFmtId="0" fontId="33" fillId="0" borderId="0" xfId="0" applyFont="1" applyAlignment="1">
      <alignment horizontal="center" vertical="top" wrapText="1"/>
    </xf>
    <xf numFmtId="0" fontId="33" fillId="0" borderId="7" xfId="0" applyFont="1" applyBorder="1" applyAlignment="1">
      <alignment horizontal="left" vertical="center" wrapText="1"/>
    </xf>
    <xf numFmtId="0" fontId="33" fillId="0" borderId="7" xfId="0" applyFont="1" applyBorder="1" applyAlignment="1">
      <alignment horizontal="center" vertical="center"/>
    </xf>
    <xf numFmtId="0" fontId="33" fillId="0" borderId="2" xfId="0" applyFont="1" applyBorder="1" applyAlignment="1">
      <alignment vertical="center" wrapText="1"/>
    </xf>
    <xf numFmtId="0" fontId="33" fillId="0" borderId="2" xfId="0" applyFont="1" applyBorder="1" applyAlignment="1">
      <alignment horizontal="center" vertical="center" wrapText="1"/>
    </xf>
    <xf numFmtId="0" fontId="42" fillId="10" borderId="29" xfId="0" applyFont="1" applyFill="1" applyBorder="1" applyAlignment="1">
      <alignment horizontal="center" vertical="center" wrapText="1"/>
    </xf>
    <xf numFmtId="0" fontId="42" fillId="10" borderId="30" xfId="0" applyFont="1" applyFill="1" applyBorder="1" applyAlignment="1">
      <alignment horizontal="center" vertical="center"/>
    </xf>
    <xf numFmtId="0" fontId="43" fillId="0" borderId="29" xfId="0" applyFont="1" applyBorder="1" applyAlignment="1">
      <alignment horizontal="center" vertical="center"/>
    </xf>
    <xf numFmtId="0" fontId="43" fillId="0" borderId="30" xfId="0" applyFont="1" applyBorder="1" applyAlignment="1">
      <alignment horizontal="center" vertical="center"/>
    </xf>
    <xf numFmtId="0" fontId="43" fillId="0" borderId="33" xfId="0" applyFont="1" applyBorder="1" applyAlignment="1">
      <alignment horizontal="center" vertical="center"/>
    </xf>
    <xf numFmtId="0" fontId="51" fillId="10" borderId="29" xfId="0" applyFont="1" applyFill="1" applyBorder="1" applyAlignment="1">
      <alignment horizontal="center" vertical="center" wrapText="1"/>
    </xf>
    <xf numFmtId="0" fontId="51" fillId="10" borderId="30" xfId="0" applyFont="1" applyFill="1" applyBorder="1" applyAlignment="1">
      <alignment horizontal="center" vertical="center" wrapText="1"/>
    </xf>
    <xf numFmtId="49" fontId="49" fillId="0" borderId="29" xfId="0" applyNumberFormat="1" applyFont="1" applyBorder="1" applyAlignment="1">
      <alignment horizontal="center" vertical="center"/>
    </xf>
    <xf numFmtId="49" fontId="49" fillId="0" borderId="30" xfId="0" applyNumberFormat="1" applyFont="1" applyBorder="1" applyAlignment="1">
      <alignment horizontal="center" vertical="center"/>
    </xf>
    <xf numFmtId="0" fontId="42" fillId="10" borderId="42" xfId="0" applyFont="1" applyFill="1" applyBorder="1" applyAlignment="1">
      <alignment horizontal="center" vertical="center"/>
    </xf>
    <xf numFmtId="0" fontId="42" fillId="10" borderId="40" xfId="0" applyFont="1" applyFill="1" applyBorder="1" applyAlignment="1">
      <alignment horizontal="center" vertical="center"/>
    </xf>
    <xf numFmtId="0" fontId="42" fillId="10" borderId="45" xfId="0" applyFont="1" applyFill="1" applyBorder="1" applyAlignment="1">
      <alignment horizontal="center" vertical="center"/>
    </xf>
    <xf numFmtId="0" fontId="42" fillId="10" borderId="38" xfId="0" applyFont="1" applyFill="1" applyBorder="1" applyAlignment="1">
      <alignment horizontal="center" vertical="center"/>
    </xf>
    <xf numFmtId="0" fontId="42" fillId="10" borderId="0" xfId="0" applyFont="1" applyFill="1" applyAlignment="1">
      <alignment horizontal="center" vertical="center"/>
    </xf>
    <xf numFmtId="0" fontId="42" fillId="10" borderId="39" xfId="0" applyFont="1" applyFill="1" applyBorder="1" applyAlignment="1">
      <alignment horizontal="center" vertical="center"/>
    </xf>
    <xf numFmtId="0" fontId="42" fillId="10" borderId="47" xfId="0" applyFont="1" applyFill="1" applyBorder="1" applyAlignment="1">
      <alignment horizontal="center" vertical="center"/>
    </xf>
    <xf numFmtId="0" fontId="42" fillId="10" borderId="41" xfId="0" applyFont="1" applyFill="1" applyBorder="1" applyAlignment="1">
      <alignment horizontal="center" vertical="center"/>
    </xf>
    <xf numFmtId="0" fontId="42" fillId="10" borderId="48" xfId="0" applyFont="1" applyFill="1" applyBorder="1" applyAlignment="1">
      <alignment horizontal="center" vertical="center"/>
    </xf>
    <xf numFmtId="0" fontId="42" fillId="10" borderId="31" xfId="0" applyFont="1" applyFill="1" applyBorder="1" applyAlignment="1">
      <alignment horizontal="center" vertical="center"/>
    </xf>
    <xf numFmtId="0" fontId="54" fillId="0" borderId="32" xfId="0" applyFont="1" applyBorder="1" applyAlignment="1">
      <alignment horizontal="center" vertical="center"/>
    </xf>
    <xf numFmtId="0" fontId="54" fillId="0" borderId="30" xfId="0" applyFont="1" applyBorder="1" applyAlignment="1">
      <alignment horizontal="center" vertical="center"/>
    </xf>
    <xf numFmtId="0" fontId="42" fillId="10" borderId="29" xfId="0" applyFont="1" applyFill="1" applyBorder="1" applyAlignment="1">
      <alignment horizontal="center" vertical="center"/>
    </xf>
    <xf numFmtId="0" fontId="42" fillId="10" borderId="33" xfId="0" applyFont="1" applyFill="1" applyBorder="1" applyAlignment="1">
      <alignment horizontal="center" vertical="center"/>
    </xf>
    <xf numFmtId="0" fontId="42" fillId="0" borderId="29" xfId="0" applyFont="1" applyBorder="1" applyAlignment="1">
      <alignment horizontal="center" vertical="center"/>
    </xf>
    <xf numFmtId="0" fontId="42" fillId="0" borderId="30" xfId="0" applyFont="1" applyBorder="1" applyAlignment="1">
      <alignment horizontal="center" vertical="center"/>
    </xf>
    <xf numFmtId="0" fontId="42" fillId="0" borderId="33" xfId="0" applyFont="1" applyBorder="1" applyAlignment="1">
      <alignment horizontal="center" vertical="center"/>
    </xf>
    <xf numFmtId="0" fontId="54" fillId="0" borderId="29" xfId="0" applyFont="1" applyBorder="1" applyAlignment="1">
      <alignment horizontal="center" vertical="center"/>
    </xf>
    <xf numFmtId="0" fontId="54" fillId="0" borderId="33" xfId="0" applyFont="1" applyBorder="1" applyAlignment="1">
      <alignment horizontal="center" vertical="center"/>
    </xf>
    <xf numFmtId="0" fontId="42" fillId="10" borderId="7" xfId="0" applyFont="1" applyFill="1" applyBorder="1" applyAlignment="1">
      <alignment horizontal="center" vertical="center"/>
    </xf>
    <xf numFmtId="0" fontId="42" fillId="10" borderId="11" xfId="0" applyFont="1" applyFill="1" applyBorder="1" applyAlignment="1">
      <alignment horizontal="center" vertical="center"/>
    </xf>
    <xf numFmtId="0" fontId="34" fillId="0" borderId="47" xfId="0" applyFont="1" applyBorder="1" applyAlignment="1">
      <alignment horizontal="center" vertical="center"/>
    </xf>
    <xf numFmtId="0" fontId="34" fillId="0" borderId="41" xfId="0" applyFont="1" applyBorder="1" applyAlignment="1">
      <alignment horizontal="center" vertical="center"/>
    </xf>
    <xf numFmtId="0" fontId="42" fillId="10" borderId="49" xfId="0" applyFont="1" applyFill="1" applyBorder="1" applyAlignment="1">
      <alignment horizontal="center" vertical="center"/>
    </xf>
    <xf numFmtId="0" fontId="44" fillId="8" borderId="30" xfId="0" applyFont="1" applyFill="1" applyBorder="1" applyAlignment="1">
      <alignment horizontal="center" vertical="center" wrapText="1"/>
    </xf>
    <xf numFmtId="0" fontId="45" fillId="8" borderId="30" xfId="0" applyFont="1" applyFill="1" applyBorder="1" applyAlignment="1">
      <alignment horizontal="center" vertical="center" wrapText="1"/>
    </xf>
    <xf numFmtId="0" fontId="45" fillId="8" borderId="33" xfId="0" applyFont="1" applyFill="1" applyBorder="1" applyAlignment="1">
      <alignment horizontal="center" vertical="center" wrapText="1"/>
    </xf>
    <xf numFmtId="0" fontId="46" fillId="4" borderId="0" xfId="0" applyFont="1" applyFill="1" applyAlignment="1">
      <alignment horizontal="left" vertical="center" wrapText="1"/>
    </xf>
    <xf numFmtId="0" fontId="42" fillId="10" borderId="42" xfId="0" applyFont="1" applyFill="1" applyBorder="1" applyAlignment="1">
      <alignment horizontal="center" vertical="center" wrapText="1"/>
    </xf>
    <xf numFmtId="0" fontId="48" fillId="10" borderId="43" xfId="0" applyFont="1" applyFill="1" applyBorder="1" applyAlignment="1">
      <alignment horizontal="center" vertical="center"/>
    </xf>
    <xf numFmtId="49" fontId="49" fillId="0" borderId="32" xfId="0" applyNumberFormat="1" applyFont="1" applyBorder="1" applyAlignment="1">
      <alignment horizontal="center" vertical="center"/>
    </xf>
    <xf numFmtId="49" fontId="49" fillId="0" borderId="33" xfId="0" applyNumberFormat="1" applyFont="1" applyBorder="1" applyAlignment="1">
      <alignment horizontal="center" vertical="center"/>
    </xf>
    <xf numFmtId="0" fontId="42" fillId="10" borderId="30" xfId="0" applyFont="1" applyFill="1" applyBorder="1" applyAlignment="1">
      <alignment horizontal="center" vertical="center" wrapText="1"/>
    </xf>
    <xf numFmtId="0" fontId="42" fillId="10" borderId="40" xfId="0" applyFont="1" applyFill="1" applyBorder="1" applyAlignment="1">
      <alignment horizontal="center" vertical="center" wrapText="1"/>
    </xf>
    <xf numFmtId="0" fontId="42" fillId="10" borderId="43" xfId="0" applyFont="1" applyFill="1" applyBorder="1" applyAlignment="1">
      <alignment horizontal="center" vertical="center" wrapText="1"/>
    </xf>
    <xf numFmtId="0" fontId="43" fillId="0" borderId="32" xfId="0" applyFont="1" applyBorder="1" applyAlignment="1">
      <alignment horizontal="center" vertical="center" wrapText="1"/>
    </xf>
    <xf numFmtId="0" fontId="43" fillId="0" borderId="30" xfId="0" applyFont="1" applyBorder="1" applyAlignment="1">
      <alignment horizontal="center" vertical="center" wrapText="1"/>
    </xf>
    <xf numFmtId="0" fontId="44" fillId="8" borderId="33" xfId="0" applyFont="1" applyFill="1" applyBorder="1" applyAlignment="1">
      <alignment horizontal="center" vertical="center" wrapText="1"/>
    </xf>
    <xf numFmtId="0" fontId="42" fillId="10" borderId="33" xfId="0" applyFont="1" applyFill="1" applyBorder="1" applyAlignment="1">
      <alignment horizontal="center" vertical="center" wrapText="1"/>
    </xf>
    <xf numFmtId="0" fontId="43" fillId="0" borderId="29" xfId="0" applyFont="1" applyBorder="1" applyAlignment="1">
      <alignment horizontal="center" vertical="center" wrapText="1"/>
    </xf>
    <xf numFmtId="0" fontId="33" fillId="10" borderId="29" xfId="0" applyFont="1" applyFill="1" applyBorder="1" applyAlignment="1">
      <alignment horizontal="center" vertical="center"/>
    </xf>
    <xf numFmtId="0" fontId="33" fillId="10" borderId="30" xfId="0" applyFont="1" applyFill="1" applyBorder="1" applyAlignment="1">
      <alignment horizontal="center" vertical="center"/>
    </xf>
    <xf numFmtId="0" fontId="33" fillId="10" borderId="33" xfId="0" applyFont="1" applyFill="1" applyBorder="1" applyAlignment="1">
      <alignment horizontal="center" vertical="center"/>
    </xf>
    <xf numFmtId="0" fontId="35" fillId="10" borderId="29" xfId="0" applyFont="1" applyFill="1" applyBorder="1" applyAlignment="1">
      <alignment horizontal="center" vertical="center" wrapText="1"/>
    </xf>
    <xf numFmtId="0" fontId="35" fillId="10" borderId="30" xfId="0" applyFont="1" applyFill="1" applyBorder="1" applyAlignment="1">
      <alignment horizontal="center" vertical="center" wrapText="1"/>
    </xf>
    <xf numFmtId="0" fontId="39" fillId="0" borderId="32" xfId="0" applyFont="1" applyBorder="1" applyAlignment="1">
      <alignment horizontal="left" vertical="center" wrapText="1"/>
    </xf>
    <xf numFmtId="0" fontId="39" fillId="0" borderId="30" xfId="0" applyFont="1" applyBorder="1" applyAlignment="1">
      <alignment horizontal="left" vertical="center" wrapText="1"/>
    </xf>
    <xf numFmtId="0" fontId="39" fillId="0" borderId="33" xfId="0" applyFont="1" applyBorder="1" applyAlignment="1">
      <alignment horizontal="left" vertical="center" wrapText="1"/>
    </xf>
    <xf numFmtId="0" fontId="40" fillId="0" borderId="40" xfId="0" applyFont="1" applyBorder="1" applyAlignment="1">
      <alignment wrapText="1"/>
    </xf>
    <xf numFmtId="0" fontId="40" fillId="0" borderId="41" xfId="0" applyFont="1" applyBorder="1" applyAlignment="1">
      <alignment wrapText="1"/>
    </xf>
    <xf numFmtId="0" fontId="33" fillId="0" borderId="2" xfId="0" applyFont="1" applyBorder="1" applyAlignment="1">
      <alignment horizontal="left" vertical="center" wrapText="1"/>
    </xf>
    <xf numFmtId="0" fontId="33" fillId="0" borderId="2" xfId="0" applyFont="1" applyBorder="1" applyAlignment="1">
      <alignment horizontal="center" vertical="center"/>
    </xf>
    <xf numFmtId="0" fontId="31" fillId="0" borderId="0" xfId="0" applyFont="1" applyAlignment="1">
      <alignment horizontal="left" vertical="center"/>
    </xf>
    <xf numFmtId="0" fontId="33" fillId="0" borderId="3" xfId="0" applyFont="1" applyBorder="1" applyAlignment="1">
      <alignment horizontal="center" vertical="center"/>
    </xf>
    <xf numFmtId="0" fontId="33" fillId="0" borderId="7" xfId="0" applyFont="1" applyBorder="1">
      <alignment vertical="center"/>
    </xf>
    <xf numFmtId="0" fontId="0" fillId="0" borderId="7" xfId="0" applyBorder="1">
      <alignment vertical="center"/>
    </xf>
  </cellXfs>
  <cellStyles count="7">
    <cellStyle name="パーセント 2" xfId="2" xr:uid="{00000000-0005-0000-0000-000000000000}"/>
    <cellStyle name="桁区切り" xfId="4" builtinId="6"/>
    <cellStyle name="桁区切り 2" xfId="1" xr:uid="{00000000-0005-0000-0000-000002000000}"/>
    <cellStyle name="桁区切り 3" xfId="6" xr:uid="{00000000-0005-0000-0000-000003000000}"/>
    <cellStyle name="標準" xfId="0" builtinId="0"/>
    <cellStyle name="標準 2" xfId="3" xr:uid="{00000000-0005-0000-0000-000005000000}"/>
    <cellStyle name="標準 3" xfId="5" xr:uid="{00000000-0005-0000-0000-000006000000}"/>
  </cellStyles>
  <dxfs count="0"/>
  <tableStyles count="0" defaultTableStyle="TableStyleMedium2" defaultPivotStyle="PivotStyleLight16"/>
  <colors>
    <mruColors>
      <color rgb="FFFFFFCC"/>
      <color rgb="FFCCFFCC"/>
      <color rgb="FFCDFFFF"/>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4.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40</xdr:col>
      <xdr:colOff>91440</xdr:colOff>
      <xdr:row>13</xdr:row>
      <xdr:rowOff>655320</xdr:rowOff>
    </xdr:from>
    <xdr:to>
      <xdr:col>56</xdr:col>
      <xdr:colOff>144780</xdr:colOff>
      <xdr:row>16</xdr:row>
      <xdr:rowOff>53340</xdr:rowOff>
    </xdr:to>
    <xdr:sp macro="" textlink="">
      <xdr:nvSpPr>
        <xdr:cNvPr id="2" name="テキスト ボックス 1">
          <a:extLst>
            <a:ext uri="{FF2B5EF4-FFF2-40B4-BE49-F238E27FC236}">
              <a16:creationId xmlns:a16="http://schemas.microsoft.com/office/drawing/2014/main" id="{630DBD22-7D2E-DDB8-E805-057F7BF01E43}"/>
            </a:ext>
          </a:extLst>
        </xdr:cNvPr>
        <xdr:cNvSpPr txBox="1"/>
      </xdr:nvSpPr>
      <xdr:spPr>
        <a:xfrm>
          <a:off x="6240780" y="5135880"/>
          <a:ext cx="2491740" cy="48006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申請額、内訳は自動入力されますので入力しないでください。</a:t>
          </a:r>
        </a:p>
      </xdr:txBody>
    </xdr:sp>
    <xdr:clientData/>
  </xdr:twoCellAnchor>
  <xdr:twoCellAnchor>
    <xdr:from>
      <xdr:col>40</xdr:col>
      <xdr:colOff>91440</xdr:colOff>
      <xdr:row>3</xdr:row>
      <xdr:rowOff>403860</xdr:rowOff>
    </xdr:from>
    <xdr:to>
      <xdr:col>58</xdr:col>
      <xdr:colOff>114300</xdr:colOff>
      <xdr:row>5</xdr:row>
      <xdr:rowOff>274320</xdr:rowOff>
    </xdr:to>
    <xdr:sp macro="" textlink="">
      <xdr:nvSpPr>
        <xdr:cNvPr id="3" name="テキスト ボックス 2">
          <a:extLst>
            <a:ext uri="{FF2B5EF4-FFF2-40B4-BE49-F238E27FC236}">
              <a16:creationId xmlns:a16="http://schemas.microsoft.com/office/drawing/2014/main" id="{38720FCF-1CE8-2216-7B0E-76385379F763}"/>
            </a:ext>
          </a:extLst>
        </xdr:cNvPr>
        <xdr:cNvSpPr txBox="1"/>
      </xdr:nvSpPr>
      <xdr:spPr>
        <a:xfrm>
          <a:off x="6240780" y="1021080"/>
          <a:ext cx="2766060" cy="67056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申請日、法人名、役職・代表者名を入力し、</a:t>
          </a:r>
          <a:endParaRPr kumimoji="1" lang="en-US" altLang="ja-JP" sz="1100" b="1">
            <a:solidFill>
              <a:srgbClr val="FF0000"/>
            </a:solidFill>
          </a:endParaRPr>
        </a:p>
        <a:p>
          <a:r>
            <a:rPr kumimoji="1" lang="ja-JP" altLang="en-US" sz="1100" b="1">
              <a:solidFill>
                <a:srgbClr val="FF0000"/>
              </a:solidFill>
            </a:rPr>
            <a:t>本シート下部にある問い合わせ先を入力してください。</a:t>
          </a:r>
        </a:p>
      </xdr:txBody>
    </xdr:sp>
    <xdr:clientData/>
  </xdr:twoCellAnchor>
  <xdr:twoCellAnchor>
    <xdr:from>
      <xdr:col>40</xdr:col>
      <xdr:colOff>91440</xdr:colOff>
      <xdr:row>32</xdr:row>
      <xdr:rowOff>7620</xdr:rowOff>
    </xdr:from>
    <xdr:to>
      <xdr:col>58</xdr:col>
      <xdr:colOff>114300</xdr:colOff>
      <xdr:row>33</xdr:row>
      <xdr:rowOff>106680</xdr:rowOff>
    </xdr:to>
    <xdr:sp macro="" textlink="">
      <xdr:nvSpPr>
        <xdr:cNvPr id="4" name="テキスト ボックス 3">
          <a:extLst>
            <a:ext uri="{FF2B5EF4-FFF2-40B4-BE49-F238E27FC236}">
              <a16:creationId xmlns:a16="http://schemas.microsoft.com/office/drawing/2014/main" id="{260B80BB-96C1-1ADD-B861-D5B20DB31B38}"/>
            </a:ext>
          </a:extLst>
        </xdr:cNvPr>
        <xdr:cNvSpPr txBox="1"/>
      </xdr:nvSpPr>
      <xdr:spPr>
        <a:xfrm>
          <a:off x="6240780" y="8183880"/>
          <a:ext cx="2766060" cy="32766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問合せ先を入力してください。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13</xdr:col>
      <xdr:colOff>38100</xdr:colOff>
      <xdr:row>7</xdr:row>
      <xdr:rowOff>243840</xdr:rowOff>
    </xdr:from>
    <xdr:to>
      <xdr:col>30</xdr:col>
      <xdr:colOff>68580</xdr:colOff>
      <xdr:row>11</xdr:row>
      <xdr:rowOff>0</xdr:rowOff>
    </xdr:to>
    <xdr:sp macro="" textlink="">
      <xdr:nvSpPr>
        <xdr:cNvPr id="2" name="テキスト ボックス 1">
          <a:extLst>
            <a:ext uri="{FF2B5EF4-FFF2-40B4-BE49-F238E27FC236}">
              <a16:creationId xmlns:a16="http://schemas.microsoft.com/office/drawing/2014/main" id="{A2E6E106-31AE-4583-B4A1-A4517BE04F12}"/>
            </a:ext>
          </a:extLst>
        </xdr:cNvPr>
        <xdr:cNvSpPr txBox="1"/>
      </xdr:nvSpPr>
      <xdr:spPr>
        <a:xfrm>
          <a:off x="10134600" y="2346960"/>
          <a:ext cx="2766060" cy="88392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chemeClr val="tx1"/>
              </a:solidFill>
            </a:rPr>
            <a:t>このシートは個票と申請書のデータが自動入力されますので、入力不要です。</a:t>
          </a:r>
          <a:endParaRPr kumimoji="1" lang="en-US" altLang="ja-JP" sz="1100" b="1">
            <a:solidFill>
              <a:schemeClr val="tx1"/>
            </a:solidFill>
          </a:endParaRPr>
        </a:p>
        <a:p>
          <a:r>
            <a:rPr kumimoji="1" lang="ja-JP" altLang="en-US" sz="1100" b="1">
              <a:solidFill>
                <a:schemeClr val="tx1"/>
              </a:solidFill>
            </a:rPr>
            <a:t>データが正しく反映されているか確認してください。</a:t>
          </a: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175260</xdr:colOff>
          <xdr:row>10</xdr:row>
          <xdr:rowOff>0</xdr:rowOff>
        </xdr:from>
        <xdr:to>
          <xdr:col>9</xdr:col>
          <xdr:colOff>30480</xdr:colOff>
          <xdr:row>11</xdr:row>
          <xdr:rowOff>30480</xdr:rowOff>
        </xdr:to>
        <xdr:sp macro="" textlink="">
          <xdr:nvSpPr>
            <xdr:cNvPr id="24634" name="Check Box 58" hidden="1">
              <a:extLst>
                <a:ext uri="{63B3BB69-23CF-44E3-9099-C40C66FF867C}">
                  <a14:compatExt spid="_x0000_s24634"/>
                </a:ext>
                <a:ext uri="{FF2B5EF4-FFF2-40B4-BE49-F238E27FC236}">
                  <a16:creationId xmlns:a16="http://schemas.microsoft.com/office/drawing/2014/main" id="{00000000-0008-0000-0300-00003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152400</xdr:colOff>
          <xdr:row>10</xdr:row>
          <xdr:rowOff>0</xdr:rowOff>
        </xdr:from>
        <xdr:to>
          <xdr:col>25</xdr:col>
          <xdr:colOff>45720</xdr:colOff>
          <xdr:row>11</xdr:row>
          <xdr:rowOff>30480</xdr:rowOff>
        </xdr:to>
        <xdr:sp macro="" textlink="">
          <xdr:nvSpPr>
            <xdr:cNvPr id="24635" name="Check Box 59" hidden="1">
              <a:extLst>
                <a:ext uri="{63B3BB69-23CF-44E3-9099-C40C66FF867C}">
                  <a14:compatExt spid="_x0000_s24635"/>
                </a:ext>
                <a:ext uri="{FF2B5EF4-FFF2-40B4-BE49-F238E27FC236}">
                  <a16:creationId xmlns:a16="http://schemas.microsoft.com/office/drawing/2014/main" id="{00000000-0008-0000-0300-00003B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48</xdr:col>
      <xdr:colOff>76200</xdr:colOff>
      <xdr:row>0</xdr:row>
      <xdr:rowOff>76200</xdr:rowOff>
    </xdr:from>
    <xdr:to>
      <xdr:col>71</xdr:col>
      <xdr:colOff>106680</xdr:colOff>
      <xdr:row>4</xdr:row>
      <xdr:rowOff>60960</xdr:rowOff>
    </xdr:to>
    <xdr:sp macro="" textlink="">
      <xdr:nvSpPr>
        <xdr:cNvPr id="2" name="テキスト ボックス 1">
          <a:extLst>
            <a:ext uri="{FF2B5EF4-FFF2-40B4-BE49-F238E27FC236}">
              <a16:creationId xmlns:a16="http://schemas.microsoft.com/office/drawing/2014/main" id="{B46BA35D-ED79-497D-9961-586C08C71EF5}"/>
            </a:ext>
          </a:extLst>
        </xdr:cNvPr>
        <xdr:cNvSpPr txBox="1"/>
      </xdr:nvSpPr>
      <xdr:spPr>
        <a:xfrm>
          <a:off x="6431280" y="76200"/>
          <a:ext cx="3535680" cy="52578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水色、緑色のセルのみ入力してください。</a:t>
          </a:r>
          <a:endParaRPr kumimoji="1" lang="en-US" altLang="ja-JP" sz="1100" b="1">
            <a:solidFill>
              <a:srgbClr val="FF0000"/>
            </a:solidFill>
          </a:endParaRPr>
        </a:p>
        <a:p>
          <a:r>
            <a:rPr kumimoji="1" lang="ja-JP" altLang="en-US" sz="1100" b="1">
              <a:solidFill>
                <a:srgbClr val="FF0000"/>
              </a:solidFill>
            </a:rPr>
            <a:t>他のセルは自動入力されます。</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8</xdr:col>
      <xdr:colOff>666750</xdr:colOff>
      <xdr:row>1</xdr:row>
      <xdr:rowOff>337457</xdr:rowOff>
    </xdr:from>
    <xdr:to>
      <xdr:col>9</xdr:col>
      <xdr:colOff>1466850</xdr:colOff>
      <xdr:row>41</xdr:row>
      <xdr:rowOff>88756</xdr:rowOff>
    </xdr:to>
    <xdr:pic>
      <xdr:nvPicPr>
        <xdr:cNvPr id="2" name="図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14182725" y="670832"/>
          <a:ext cx="5648325" cy="13772099"/>
        </a:xfrm>
        <a:prstGeom prst="rect">
          <a:avLst/>
        </a:prstGeom>
      </xdr:spPr>
    </xdr:pic>
    <xdr:clientData/>
  </xdr:twoCellAnchor>
  <xdr:twoCellAnchor editAs="oneCell">
    <xdr:from>
      <xdr:col>8</xdr:col>
      <xdr:colOff>1156607</xdr:colOff>
      <xdr:row>44</xdr:row>
      <xdr:rowOff>40822</xdr:rowOff>
    </xdr:from>
    <xdr:to>
      <xdr:col>9</xdr:col>
      <xdr:colOff>923810</xdr:colOff>
      <xdr:row>46</xdr:row>
      <xdr:rowOff>151039</xdr:rowOff>
    </xdr:to>
    <xdr:pic>
      <xdr:nvPicPr>
        <xdr:cNvPr id="3" name="図 2">
          <a:extLst>
            <a:ext uri="{FF2B5EF4-FFF2-40B4-BE49-F238E27FC236}">
              <a16:creationId xmlns:a16="http://schemas.microsoft.com/office/drawing/2014/main" id="{00000000-0008-0000-05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672582" y="14995072"/>
          <a:ext cx="4615428" cy="5578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25</xdr:col>
      <xdr:colOff>326572</xdr:colOff>
      <xdr:row>16</xdr:row>
      <xdr:rowOff>435429</xdr:rowOff>
    </xdr:from>
    <xdr:to>
      <xdr:col>26</xdr:col>
      <xdr:colOff>353786</xdr:colOff>
      <xdr:row>16</xdr:row>
      <xdr:rowOff>748393</xdr:rowOff>
    </xdr:to>
    <xdr:sp macro="" textlink="">
      <xdr:nvSpPr>
        <xdr:cNvPr id="2" name="左矢印 5">
          <a:extLst>
            <a:ext uri="{FF2B5EF4-FFF2-40B4-BE49-F238E27FC236}">
              <a16:creationId xmlns:a16="http://schemas.microsoft.com/office/drawing/2014/main" id="{D1DEAA94-6800-44F6-95D7-F09E0DE96BB0}"/>
            </a:ext>
          </a:extLst>
        </xdr:cNvPr>
        <xdr:cNvSpPr/>
      </xdr:nvSpPr>
      <xdr:spPr>
        <a:xfrm>
          <a:off x="14361227" y="10119756"/>
          <a:ext cx="650668" cy="312964"/>
        </a:xfrm>
        <a:prstGeom prst="leftArrow">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9</xdr:col>
      <xdr:colOff>173181</xdr:colOff>
      <xdr:row>30</xdr:row>
      <xdr:rowOff>103910</xdr:rowOff>
    </xdr:from>
    <xdr:to>
      <xdr:col>24</xdr:col>
      <xdr:colOff>588817</xdr:colOff>
      <xdr:row>33</xdr:row>
      <xdr:rowOff>0</xdr:rowOff>
    </xdr:to>
    <xdr:sp macro="" textlink="">
      <xdr:nvSpPr>
        <xdr:cNvPr id="3" name="大かっこ 2">
          <a:extLst>
            <a:ext uri="{FF2B5EF4-FFF2-40B4-BE49-F238E27FC236}">
              <a16:creationId xmlns:a16="http://schemas.microsoft.com/office/drawing/2014/main" id="{C99030ED-D4E5-4D56-8F91-9605357D7E82}"/>
            </a:ext>
          </a:extLst>
        </xdr:cNvPr>
        <xdr:cNvSpPr/>
      </xdr:nvSpPr>
      <xdr:spPr>
        <a:xfrm>
          <a:off x="5840556" y="20220710"/>
          <a:ext cx="9569161" cy="2524990"/>
        </a:xfrm>
        <a:prstGeom prst="bracketPair">
          <a:avLst/>
        </a:prstGeom>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9</xdr:col>
      <xdr:colOff>17319</xdr:colOff>
      <xdr:row>2</xdr:row>
      <xdr:rowOff>103908</xdr:rowOff>
    </xdr:from>
    <xdr:to>
      <xdr:col>24</xdr:col>
      <xdr:colOff>640772</xdr:colOff>
      <xdr:row>7</xdr:row>
      <xdr:rowOff>34635</xdr:rowOff>
    </xdr:to>
    <xdr:sp macro="" textlink="">
      <xdr:nvSpPr>
        <xdr:cNvPr id="4" name="大かっこ 3">
          <a:extLst>
            <a:ext uri="{FF2B5EF4-FFF2-40B4-BE49-F238E27FC236}">
              <a16:creationId xmlns:a16="http://schemas.microsoft.com/office/drawing/2014/main" id="{D5C38B44-EB87-43BC-9AA2-036337DAADC9}"/>
            </a:ext>
          </a:extLst>
        </xdr:cNvPr>
        <xdr:cNvSpPr/>
      </xdr:nvSpPr>
      <xdr:spPr>
        <a:xfrm>
          <a:off x="5684694" y="1561233"/>
          <a:ext cx="9776978" cy="3474027"/>
        </a:xfrm>
        <a:prstGeom prst="bracketPair">
          <a:avLst/>
        </a:prstGeom>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4.bin"/><Relationship Id="rId6" Type="http://schemas.openxmlformats.org/officeDocument/2006/relationships/comments" Target="../comments2.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2:D14"/>
  <sheetViews>
    <sheetView showGridLines="0" tabSelected="1" view="pageBreakPreview" zoomScaleNormal="100" zoomScaleSheetLayoutView="100" workbookViewId="0">
      <selection activeCell="K9" sqref="K9"/>
    </sheetView>
  </sheetViews>
  <sheetFormatPr defaultColWidth="9" defaultRowHeight="13.2"/>
  <cols>
    <col min="1" max="1" width="5.33203125" style="89" bestFit="1" customWidth="1"/>
    <col min="2" max="4" width="32.88671875" style="87" customWidth="1"/>
    <col min="5" max="5" width="4.21875" style="89" customWidth="1"/>
    <col min="6" max="16384" width="9" style="89"/>
  </cols>
  <sheetData>
    <row r="2" spans="1:4" ht="16.2">
      <c r="A2" s="182" t="s">
        <v>0</v>
      </c>
      <c r="B2" s="182"/>
      <c r="C2" s="182"/>
      <c r="D2" s="182"/>
    </row>
    <row r="3" spans="1:4" ht="14.4">
      <c r="B3" s="88"/>
      <c r="C3" s="88"/>
    </row>
    <row r="4" spans="1:4" ht="14.4">
      <c r="A4" s="100" t="s">
        <v>1</v>
      </c>
      <c r="B4" s="101" t="s">
        <v>289</v>
      </c>
      <c r="C4" s="102" t="s">
        <v>2</v>
      </c>
      <c r="D4" s="102" t="s">
        <v>3</v>
      </c>
    </row>
    <row r="5" spans="1:4" ht="63.75" customHeight="1">
      <c r="A5" s="90">
        <v>1</v>
      </c>
      <c r="B5" s="91" t="s">
        <v>4</v>
      </c>
      <c r="C5" s="92"/>
      <c r="D5" s="92"/>
    </row>
    <row r="6" spans="1:4" ht="125.4" customHeight="1">
      <c r="A6" s="90">
        <f>A5+1</f>
        <v>2</v>
      </c>
      <c r="B6" s="91"/>
      <c r="C6" s="92" t="s">
        <v>298</v>
      </c>
      <c r="D6" s="92"/>
    </row>
    <row r="7" spans="1:4" ht="90" customHeight="1">
      <c r="A7" s="90">
        <f t="shared" ref="A7:A13" si="0">A6+1</f>
        <v>3</v>
      </c>
      <c r="B7" s="91"/>
      <c r="C7" s="92"/>
      <c r="D7" s="92" t="s">
        <v>281</v>
      </c>
    </row>
    <row r="8" spans="1:4" ht="111" customHeight="1">
      <c r="A8" s="177">
        <f t="shared" si="0"/>
        <v>4</v>
      </c>
      <c r="B8" s="178"/>
      <c r="C8" s="179" t="s">
        <v>299</v>
      </c>
      <c r="D8" s="179"/>
    </row>
    <row r="9" spans="1:4" ht="120" customHeight="1">
      <c r="A9" s="90">
        <f t="shared" si="0"/>
        <v>5</v>
      </c>
      <c r="B9" s="91"/>
      <c r="C9" s="180" t="s">
        <v>297</v>
      </c>
      <c r="D9" s="103"/>
    </row>
    <row r="10" spans="1:4" ht="63.75" customHeight="1">
      <c r="A10" s="90">
        <f t="shared" si="0"/>
        <v>6</v>
      </c>
      <c r="B10" s="93"/>
      <c r="C10" s="179" t="s">
        <v>282</v>
      </c>
      <c r="D10" s="94"/>
    </row>
    <row r="11" spans="1:4" ht="75" customHeight="1">
      <c r="A11" s="90">
        <f t="shared" si="0"/>
        <v>7</v>
      </c>
      <c r="B11" s="91"/>
      <c r="C11" s="92" t="s">
        <v>290</v>
      </c>
      <c r="D11" s="92"/>
    </row>
    <row r="12" spans="1:4" ht="75" customHeight="1">
      <c r="A12" s="90">
        <f t="shared" si="0"/>
        <v>8</v>
      </c>
      <c r="B12" s="91" t="s">
        <v>291</v>
      </c>
      <c r="C12" s="92"/>
      <c r="D12" s="92"/>
    </row>
    <row r="13" spans="1:4" ht="63.75" customHeight="1">
      <c r="A13" s="90">
        <f t="shared" si="0"/>
        <v>9</v>
      </c>
      <c r="B13" s="91" t="s">
        <v>292</v>
      </c>
      <c r="C13" s="92"/>
      <c r="D13" s="92"/>
    </row>
    <row r="14" spans="1:4" ht="54" customHeight="1"/>
  </sheetData>
  <mergeCells count="1">
    <mergeCell ref="A2:D2"/>
  </mergeCells>
  <phoneticPr fontId="4"/>
  <printOptions horizontalCentered="1"/>
  <pageMargins left="0.70866141732283472" right="0.70866141732283472" top="0.74803149606299213" bottom="0.35433070866141736" header="0.31496062992125984" footer="0.31496062992125984"/>
  <pageSetup paperSize="9" scale="8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M44"/>
  <sheetViews>
    <sheetView showGridLines="0" showZeros="0" view="pageBreakPreview" topLeftCell="A10" zoomScaleNormal="100" zoomScaleSheetLayoutView="100" workbookViewId="0">
      <selection activeCell="CC9" sqref="CB9:CC9"/>
    </sheetView>
  </sheetViews>
  <sheetFormatPr defaultColWidth="2.21875" defaultRowHeight="12"/>
  <cols>
    <col min="1" max="1" width="2.6640625" style="1" customWidth="1"/>
    <col min="2" max="2" width="2.5546875" style="1" bestFit="1" customWidth="1"/>
    <col min="3" max="16384" width="2.21875" style="1"/>
  </cols>
  <sheetData>
    <row r="1" spans="1:39" ht="13.2">
      <c r="A1" s="1" t="s">
        <v>280</v>
      </c>
      <c r="AM1" s="173"/>
    </row>
    <row r="2" spans="1:39" ht="22.5" customHeight="1">
      <c r="A2" s="174"/>
      <c r="B2" s="174"/>
      <c r="C2" s="174"/>
      <c r="D2" s="174"/>
      <c r="E2" s="174"/>
      <c r="F2" s="174"/>
      <c r="G2" s="174"/>
      <c r="H2" s="174"/>
      <c r="I2" s="174"/>
      <c r="J2" s="174"/>
      <c r="K2" s="174"/>
      <c r="L2" s="174"/>
      <c r="M2" s="174"/>
      <c r="N2" s="174"/>
      <c r="O2" s="174"/>
      <c r="P2" s="174"/>
      <c r="Q2" s="174"/>
      <c r="R2" s="174"/>
      <c r="S2" s="174"/>
      <c r="T2" s="174"/>
      <c r="U2" s="174"/>
      <c r="V2" s="174"/>
      <c r="W2" s="174"/>
      <c r="X2" s="174"/>
      <c r="Y2" s="174"/>
      <c r="Z2" s="174"/>
      <c r="AA2" s="174"/>
      <c r="AB2" s="174"/>
      <c r="AC2" s="174"/>
      <c r="AD2" s="174"/>
      <c r="AE2" s="174"/>
      <c r="AF2" s="174"/>
      <c r="AG2" s="174"/>
      <c r="AH2" s="174"/>
      <c r="AI2" s="174"/>
      <c r="AJ2" s="174"/>
      <c r="AK2" s="174"/>
      <c r="AL2" s="174"/>
      <c r="AM2" s="174"/>
    </row>
    <row r="3" spans="1:39" ht="13.2">
      <c r="A3" s="89"/>
      <c r="B3" s="89"/>
      <c r="C3" s="174"/>
      <c r="D3" s="174"/>
      <c r="E3" s="89"/>
      <c r="F3" s="89"/>
      <c r="G3" s="89"/>
      <c r="H3" s="89"/>
      <c r="I3" s="89"/>
      <c r="J3" s="89"/>
      <c r="K3" s="89"/>
      <c r="L3" s="89"/>
      <c r="M3" s="89"/>
      <c r="N3" s="89"/>
      <c r="O3" s="89"/>
      <c r="P3" s="89"/>
      <c r="Q3" s="89"/>
      <c r="R3" s="89"/>
      <c r="S3" s="89"/>
      <c r="T3" s="89"/>
      <c r="U3" s="89"/>
      <c r="V3" s="89"/>
      <c r="W3" s="89"/>
      <c r="X3" s="89"/>
      <c r="Y3" s="89"/>
      <c r="Z3" s="89"/>
      <c r="AA3" s="89"/>
      <c r="AB3" s="110"/>
      <c r="AC3" s="109" t="s">
        <v>5</v>
      </c>
      <c r="AD3" s="183">
        <v>8</v>
      </c>
      <c r="AE3" s="183"/>
      <c r="AF3" s="111" t="s">
        <v>6</v>
      </c>
      <c r="AG3" s="183">
        <v>3</v>
      </c>
      <c r="AH3" s="183"/>
      <c r="AI3" s="111" t="s">
        <v>7</v>
      </c>
      <c r="AJ3" s="183"/>
      <c r="AK3" s="183"/>
      <c r="AL3" s="174" t="s">
        <v>8</v>
      </c>
      <c r="AM3" s="174"/>
    </row>
    <row r="4" spans="1:39" ht="45" customHeight="1">
      <c r="A4" s="89"/>
      <c r="B4" s="89"/>
      <c r="C4" s="174"/>
      <c r="D4" s="174"/>
      <c r="E4" s="89"/>
      <c r="F4" s="89"/>
      <c r="G4" s="89"/>
      <c r="H4" s="89"/>
      <c r="I4" s="89"/>
      <c r="J4" s="89"/>
      <c r="K4" s="89"/>
      <c r="L4" s="89"/>
      <c r="M4" s="89"/>
      <c r="N4" s="89"/>
      <c r="O4" s="89"/>
      <c r="P4" s="89"/>
      <c r="Q4" s="89"/>
      <c r="R4" s="89"/>
      <c r="S4" s="89"/>
      <c r="T4" s="89"/>
      <c r="U4" s="89"/>
      <c r="V4" s="89"/>
      <c r="W4" s="89"/>
      <c r="X4" s="89"/>
      <c r="Y4" s="89"/>
      <c r="Z4" s="89"/>
      <c r="AA4" s="89"/>
      <c r="AB4" s="89"/>
      <c r="AC4" s="89"/>
      <c r="AD4" s="89"/>
      <c r="AE4" s="89"/>
      <c r="AF4" s="89"/>
      <c r="AG4" s="89"/>
      <c r="AH4" s="89"/>
      <c r="AI4" s="89"/>
      <c r="AJ4" s="89"/>
      <c r="AK4" s="89"/>
      <c r="AL4" s="89"/>
      <c r="AM4" s="89"/>
    </row>
    <row r="5" spans="1:39" ht="18" customHeight="1">
      <c r="A5" s="183" t="s">
        <v>279</v>
      </c>
      <c r="B5" s="183"/>
      <c r="C5" s="183"/>
      <c r="D5" s="183"/>
      <c r="E5" s="183"/>
      <c r="F5" s="183"/>
      <c r="G5" s="183"/>
      <c r="H5" s="183"/>
      <c r="I5" s="183"/>
      <c r="J5" s="183"/>
      <c r="K5" s="183"/>
      <c r="L5" s="89"/>
      <c r="M5" s="89" t="s">
        <v>9</v>
      </c>
      <c r="N5" s="89"/>
      <c r="O5" s="89"/>
      <c r="P5" s="89"/>
      <c r="Q5" s="89"/>
      <c r="R5" s="89"/>
      <c r="S5" s="89"/>
      <c r="T5" s="89"/>
      <c r="U5" s="89"/>
      <c r="V5" s="89"/>
      <c r="W5" s="89"/>
      <c r="X5" s="89"/>
      <c r="Y5" s="89"/>
      <c r="Z5" s="89"/>
      <c r="AA5" s="89"/>
      <c r="AB5" s="89"/>
      <c r="AC5" s="89"/>
      <c r="AD5" s="89"/>
      <c r="AE5" s="89"/>
      <c r="AF5" s="89"/>
      <c r="AG5" s="89"/>
      <c r="AH5" s="89"/>
      <c r="AI5" s="89"/>
      <c r="AJ5" s="89"/>
      <c r="AK5" s="89"/>
      <c r="AL5" s="89"/>
      <c r="AM5" s="89"/>
    </row>
    <row r="6" spans="1:39" ht="45" customHeight="1">
      <c r="A6" s="173"/>
      <c r="B6" s="173"/>
      <c r="C6" s="173"/>
      <c r="D6" s="173"/>
      <c r="E6" s="173"/>
      <c r="F6" s="173"/>
      <c r="G6" s="173"/>
      <c r="H6" s="89"/>
      <c r="I6" s="89"/>
      <c r="J6" s="89"/>
      <c r="K6" s="89"/>
      <c r="L6" s="89"/>
      <c r="M6" s="89"/>
      <c r="N6" s="89"/>
      <c r="O6" s="89"/>
      <c r="P6" s="89"/>
      <c r="Q6" s="89"/>
      <c r="R6" s="89"/>
      <c r="S6" s="89"/>
      <c r="T6" s="89"/>
      <c r="U6" s="89"/>
      <c r="V6" s="89"/>
      <c r="W6" s="89"/>
      <c r="X6" s="89"/>
      <c r="Y6" s="89"/>
      <c r="Z6" s="89"/>
      <c r="AA6" s="89"/>
      <c r="AB6" s="89"/>
      <c r="AC6" s="89"/>
      <c r="AD6" s="89"/>
      <c r="AE6" s="89"/>
      <c r="AF6" s="89"/>
      <c r="AG6" s="89"/>
      <c r="AH6" s="89"/>
      <c r="AI6" s="89"/>
      <c r="AJ6" s="89"/>
      <c r="AK6" s="89"/>
      <c r="AL6" s="89"/>
      <c r="AM6" s="89"/>
    </row>
    <row r="7" spans="1:39" ht="15.75" customHeight="1">
      <c r="A7" s="173"/>
      <c r="B7" s="173"/>
      <c r="C7" s="173"/>
      <c r="D7" s="173"/>
      <c r="E7" s="173"/>
      <c r="F7" s="173"/>
      <c r="G7" s="173"/>
      <c r="H7" s="89"/>
      <c r="I7" s="89"/>
      <c r="J7" s="89"/>
      <c r="K7" s="89"/>
      <c r="L7" s="89"/>
      <c r="M7" s="89"/>
      <c r="N7" s="89"/>
      <c r="O7" s="89"/>
      <c r="P7" s="89"/>
      <c r="Q7" s="89"/>
      <c r="R7" s="89"/>
      <c r="S7" s="89"/>
      <c r="T7" s="89"/>
      <c r="U7" s="89"/>
      <c r="V7" s="89"/>
      <c r="W7" s="191" t="s">
        <v>10</v>
      </c>
      <c r="X7" s="191"/>
      <c r="Y7" s="191"/>
      <c r="Z7" s="191"/>
      <c r="AA7" s="191"/>
      <c r="AB7" s="191"/>
      <c r="AC7" s="191"/>
      <c r="AD7" s="191"/>
      <c r="AE7" s="191"/>
      <c r="AF7" s="191"/>
      <c r="AG7" s="191"/>
      <c r="AH7" s="191"/>
      <c r="AI7" s="191"/>
      <c r="AJ7" s="191"/>
      <c r="AK7" s="191"/>
      <c r="AL7" s="173"/>
      <c r="AM7" s="89"/>
    </row>
    <row r="8" spans="1:39" ht="15.75" customHeight="1">
      <c r="A8" s="173"/>
      <c r="B8" s="173"/>
      <c r="C8" s="173"/>
      <c r="D8" s="173"/>
      <c r="E8" s="173"/>
      <c r="F8" s="173"/>
      <c r="G8" s="173"/>
      <c r="H8" s="89"/>
      <c r="I8" s="89"/>
      <c r="J8" s="89"/>
      <c r="K8" s="89"/>
      <c r="L8" s="89"/>
      <c r="M8" s="89"/>
      <c r="N8" s="89"/>
      <c r="O8" s="89"/>
      <c r="P8" s="89"/>
      <c r="Q8" s="89"/>
      <c r="R8" s="89"/>
      <c r="S8" s="89"/>
      <c r="T8" s="89"/>
      <c r="U8" s="89"/>
      <c r="V8" s="89"/>
      <c r="W8" s="191" t="s">
        <v>11</v>
      </c>
      <c r="X8" s="191"/>
      <c r="Y8" s="191"/>
      <c r="Z8" s="191"/>
      <c r="AA8" s="191"/>
      <c r="AB8" s="191"/>
      <c r="AC8" s="191"/>
      <c r="AD8" s="191"/>
      <c r="AE8" s="191"/>
      <c r="AF8" s="191"/>
      <c r="AG8" s="191"/>
      <c r="AH8" s="191"/>
      <c r="AI8" s="191"/>
      <c r="AJ8" s="191"/>
      <c r="AK8" s="191"/>
      <c r="AL8" s="176"/>
      <c r="AM8" s="89"/>
    </row>
    <row r="9" spans="1:39" ht="60" customHeight="1">
      <c r="A9" s="173"/>
      <c r="B9" s="173"/>
      <c r="C9" s="173"/>
      <c r="D9" s="173"/>
      <c r="E9" s="173"/>
      <c r="F9" s="173"/>
      <c r="G9" s="173"/>
      <c r="H9" s="89"/>
      <c r="I9" s="89"/>
      <c r="J9" s="89"/>
      <c r="K9" s="89"/>
      <c r="L9" s="89"/>
      <c r="M9" s="89"/>
      <c r="N9" s="89"/>
      <c r="O9" s="89"/>
      <c r="P9" s="89"/>
      <c r="Q9" s="89"/>
      <c r="R9" s="89"/>
      <c r="S9" s="89"/>
      <c r="T9" s="89"/>
      <c r="U9" s="89"/>
      <c r="V9" s="89"/>
      <c r="W9" s="89"/>
      <c r="X9" s="89"/>
      <c r="Y9" s="89"/>
      <c r="Z9" s="89"/>
      <c r="AA9" s="89"/>
      <c r="AB9" s="89"/>
      <c r="AC9" s="89"/>
      <c r="AD9" s="89"/>
      <c r="AE9" s="89"/>
      <c r="AF9" s="89"/>
      <c r="AG9" s="89"/>
      <c r="AH9" s="89"/>
      <c r="AI9" s="89"/>
      <c r="AJ9" s="89"/>
      <c r="AK9" s="89"/>
      <c r="AL9" s="89"/>
      <c r="AM9" s="89"/>
    </row>
    <row r="10" spans="1:39" ht="18" customHeight="1">
      <c r="A10" s="188" t="s">
        <v>288</v>
      </c>
      <c r="B10" s="188"/>
      <c r="C10" s="188"/>
      <c r="D10" s="188"/>
      <c r="E10" s="188"/>
      <c r="F10" s="188"/>
      <c r="G10" s="188"/>
      <c r="H10" s="188"/>
      <c r="I10" s="188"/>
      <c r="J10" s="188"/>
      <c r="K10" s="188"/>
      <c r="L10" s="188"/>
      <c r="M10" s="188"/>
      <c r="N10" s="188"/>
      <c r="O10" s="188"/>
      <c r="P10" s="188"/>
      <c r="Q10" s="188"/>
      <c r="R10" s="188"/>
      <c r="S10" s="188"/>
      <c r="T10" s="188"/>
      <c r="U10" s="188"/>
      <c r="V10" s="188"/>
      <c r="W10" s="188"/>
      <c r="X10" s="188"/>
      <c r="Y10" s="188"/>
      <c r="Z10" s="188"/>
      <c r="AA10" s="188"/>
      <c r="AB10" s="188"/>
      <c r="AC10" s="188"/>
      <c r="AD10" s="188"/>
      <c r="AE10" s="188"/>
      <c r="AF10" s="188"/>
      <c r="AG10" s="188"/>
      <c r="AH10" s="188"/>
      <c r="AI10" s="188"/>
      <c r="AJ10" s="188"/>
      <c r="AK10" s="188"/>
      <c r="AL10" s="188"/>
      <c r="AM10" s="188"/>
    </row>
    <row r="11" spans="1:39" ht="18" customHeight="1">
      <c r="A11" s="89"/>
      <c r="B11" s="89"/>
      <c r="C11" s="89"/>
      <c r="D11" s="89"/>
      <c r="E11" s="89"/>
      <c r="F11" s="89"/>
      <c r="G11" s="89"/>
      <c r="H11" s="89"/>
      <c r="I11" s="89"/>
      <c r="J11" s="89"/>
      <c r="K11" s="89"/>
      <c r="L11" s="89"/>
      <c r="M11" s="89"/>
      <c r="N11" s="89"/>
      <c r="O11" s="89"/>
      <c r="P11" s="89"/>
      <c r="Q11" s="89"/>
      <c r="R11" s="89"/>
      <c r="S11" s="89"/>
      <c r="T11" s="89"/>
      <c r="U11" s="89"/>
      <c r="V11" s="89"/>
      <c r="W11" s="89"/>
      <c r="X11" s="89"/>
      <c r="Y11" s="89"/>
      <c r="Z11" s="89"/>
      <c r="AA11" s="89"/>
      <c r="AB11" s="89"/>
      <c r="AC11" s="89"/>
      <c r="AD11" s="89"/>
      <c r="AE11" s="89"/>
      <c r="AF11" s="89"/>
      <c r="AG11" s="89"/>
      <c r="AH11" s="89"/>
      <c r="AI11" s="89"/>
      <c r="AJ11" s="89"/>
      <c r="AK11" s="89"/>
      <c r="AL11" s="89"/>
      <c r="AM11" s="89"/>
    </row>
    <row r="12" spans="1:39" ht="56.25" customHeight="1">
      <c r="A12" s="89"/>
      <c r="B12" s="89"/>
      <c r="C12" s="174"/>
      <c r="D12" s="174"/>
      <c r="E12" s="89"/>
      <c r="F12" s="89"/>
      <c r="G12" s="89"/>
      <c r="H12" s="89"/>
      <c r="I12" s="89"/>
      <c r="J12" s="89"/>
      <c r="K12" s="89"/>
      <c r="L12" s="89"/>
      <c r="M12" s="89"/>
      <c r="N12" s="89"/>
      <c r="O12" s="89"/>
      <c r="P12" s="89"/>
      <c r="Q12" s="89"/>
      <c r="R12" s="89"/>
      <c r="S12" s="89"/>
      <c r="T12" s="89"/>
      <c r="U12" s="89"/>
      <c r="V12" s="89"/>
      <c r="W12" s="89"/>
      <c r="X12" s="89"/>
      <c r="Y12" s="89"/>
      <c r="Z12" s="89"/>
      <c r="AA12" s="89"/>
      <c r="AB12" s="89"/>
      <c r="AC12" s="89"/>
      <c r="AD12" s="89"/>
      <c r="AE12" s="89"/>
      <c r="AF12" s="89"/>
      <c r="AG12" s="89"/>
      <c r="AH12" s="89"/>
      <c r="AI12" s="89"/>
      <c r="AJ12" s="89"/>
      <c r="AK12" s="89"/>
      <c r="AL12" s="89"/>
      <c r="AM12" s="89"/>
    </row>
    <row r="13" spans="1:39" ht="13.2">
      <c r="A13" s="89" t="s">
        <v>238</v>
      </c>
      <c r="B13" s="89"/>
      <c r="C13" s="174"/>
      <c r="D13" s="174"/>
      <c r="E13" s="89"/>
      <c r="F13" s="89"/>
      <c r="G13" s="89"/>
      <c r="H13" s="89"/>
      <c r="I13" s="89"/>
      <c r="J13" s="89"/>
      <c r="K13" s="89"/>
      <c r="L13" s="89"/>
      <c r="M13" s="89"/>
      <c r="N13" s="89"/>
      <c r="O13" s="89"/>
      <c r="P13" s="89"/>
      <c r="Q13" s="89"/>
      <c r="R13" s="89"/>
      <c r="S13" s="89"/>
      <c r="T13" s="89"/>
      <c r="U13" s="89"/>
      <c r="V13" s="89"/>
      <c r="W13" s="89"/>
      <c r="X13" s="89"/>
      <c r="Y13" s="89"/>
      <c r="Z13" s="89"/>
      <c r="AA13" s="89"/>
      <c r="AB13" s="89"/>
      <c r="AC13" s="89"/>
      <c r="AD13" s="89"/>
      <c r="AE13" s="89"/>
      <c r="AF13" s="89"/>
      <c r="AG13" s="89"/>
      <c r="AH13" s="89"/>
      <c r="AI13" s="89"/>
      <c r="AJ13" s="89"/>
      <c r="AK13" s="89"/>
      <c r="AL13" s="89"/>
      <c r="AM13" s="89"/>
    </row>
    <row r="14" spans="1:39" ht="57.75" customHeight="1">
      <c r="A14" s="89"/>
      <c r="B14" s="89"/>
      <c r="C14" s="89"/>
      <c r="D14" s="89"/>
      <c r="E14" s="89"/>
      <c r="F14" s="89"/>
      <c r="G14" s="89"/>
      <c r="H14" s="89"/>
      <c r="I14" s="89"/>
      <c r="J14" s="89"/>
      <c r="K14" s="89"/>
      <c r="L14" s="89"/>
      <c r="M14" s="89"/>
      <c r="N14" s="89"/>
      <c r="O14" s="89"/>
      <c r="P14" s="89"/>
      <c r="Q14" s="89"/>
      <c r="R14" s="89"/>
      <c r="S14" s="89"/>
      <c r="T14" s="89"/>
      <c r="U14" s="89"/>
      <c r="V14" s="89"/>
      <c r="W14" s="89"/>
      <c r="X14" s="89"/>
      <c r="Y14" s="89"/>
      <c r="Z14" s="89"/>
      <c r="AA14" s="89"/>
      <c r="AB14" s="89"/>
      <c r="AC14" s="89"/>
      <c r="AD14" s="89"/>
      <c r="AE14" s="89"/>
      <c r="AF14" s="89"/>
      <c r="AG14" s="89"/>
      <c r="AH14" s="89"/>
      <c r="AI14" s="89"/>
      <c r="AJ14" s="89"/>
      <c r="AK14" s="89"/>
      <c r="AL14" s="89"/>
      <c r="AM14" s="89"/>
    </row>
    <row r="15" spans="1:39" ht="14.25" customHeight="1">
      <c r="A15" s="89"/>
      <c r="B15" s="192" t="s">
        <v>12</v>
      </c>
      <c r="C15" s="192"/>
      <c r="D15" s="192"/>
      <c r="E15" s="192"/>
      <c r="F15" s="192"/>
      <c r="G15" s="192"/>
      <c r="H15" s="192"/>
      <c r="I15" s="192"/>
      <c r="J15" s="192"/>
      <c r="K15" s="193">
        <f ca="1">SUM(X18:AB19)</f>
        <v>0</v>
      </c>
      <c r="L15" s="192"/>
      <c r="M15" s="192"/>
      <c r="N15" s="192"/>
      <c r="O15" s="192"/>
      <c r="P15" s="192"/>
      <c r="Q15" s="192"/>
      <c r="R15" s="192"/>
      <c r="S15" s="89" t="s">
        <v>13</v>
      </c>
      <c r="T15" s="89"/>
      <c r="U15" s="89"/>
      <c r="V15" s="89"/>
      <c r="W15" s="89"/>
      <c r="X15" s="89"/>
      <c r="Y15" s="89"/>
      <c r="Z15" s="89"/>
      <c r="AA15" s="89"/>
      <c r="AB15" s="89"/>
      <c r="AC15" s="89"/>
      <c r="AD15" s="89"/>
      <c r="AE15" s="89"/>
      <c r="AF15" s="89"/>
      <c r="AG15" s="89"/>
      <c r="AH15" s="89"/>
      <c r="AI15" s="89"/>
      <c r="AJ15" s="89"/>
      <c r="AK15" s="89"/>
      <c r="AL15" s="89"/>
      <c r="AM15" s="89"/>
    </row>
    <row r="16" spans="1:39" ht="14.25" customHeight="1">
      <c r="A16" s="89"/>
      <c r="B16" s="89"/>
      <c r="C16" s="89"/>
      <c r="D16" s="89"/>
      <c r="E16" s="89"/>
      <c r="F16" s="89"/>
      <c r="G16" s="89"/>
      <c r="H16" s="89"/>
      <c r="I16" s="89"/>
      <c r="J16" s="89"/>
      <c r="K16" s="89"/>
      <c r="L16" s="89"/>
      <c r="M16" s="89"/>
      <c r="N16" s="89"/>
      <c r="O16" s="89"/>
      <c r="P16" s="89"/>
      <c r="Q16" s="89"/>
      <c r="R16" s="89"/>
      <c r="S16" s="89"/>
      <c r="T16" s="89"/>
      <c r="U16" s="89"/>
      <c r="V16" s="89"/>
      <c r="W16" s="89"/>
      <c r="X16" s="89"/>
      <c r="Y16" s="89"/>
      <c r="Z16" s="89"/>
      <c r="AA16" s="89"/>
      <c r="AB16" s="89"/>
      <c r="AC16" s="89"/>
      <c r="AD16" s="89"/>
      <c r="AE16" s="89"/>
      <c r="AF16" s="89"/>
      <c r="AG16" s="89"/>
      <c r="AH16" s="89"/>
      <c r="AI16" s="89"/>
      <c r="AJ16" s="89"/>
      <c r="AK16" s="89"/>
      <c r="AL16" s="89"/>
      <c r="AM16" s="89"/>
    </row>
    <row r="17" spans="1:39" ht="14.25" customHeight="1">
      <c r="A17" s="89"/>
      <c r="B17" s="89" t="s">
        <v>14</v>
      </c>
      <c r="C17" s="89"/>
      <c r="D17" s="89"/>
      <c r="E17" s="89"/>
      <c r="F17" s="89"/>
      <c r="G17" s="89"/>
      <c r="H17" s="89"/>
      <c r="I17" s="89"/>
      <c r="J17" s="89"/>
      <c r="K17" s="89"/>
      <c r="L17" s="89"/>
      <c r="M17" s="89"/>
      <c r="N17" s="89"/>
      <c r="O17" s="89"/>
      <c r="P17" s="89"/>
      <c r="Q17" s="89"/>
      <c r="R17" s="89"/>
      <c r="S17" s="89"/>
      <c r="T17" s="89"/>
      <c r="U17" s="89"/>
      <c r="V17" s="89"/>
      <c r="W17" s="89"/>
      <c r="X17" s="89"/>
      <c r="Y17" s="89"/>
      <c r="Z17" s="89"/>
      <c r="AA17" s="89"/>
      <c r="AB17" s="89"/>
      <c r="AC17" s="89"/>
      <c r="AD17" s="89"/>
      <c r="AE17" s="89"/>
      <c r="AF17" s="89"/>
      <c r="AG17" s="89"/>
      <c r="AH17" s="89"/>
      <c r="AI17" s="89"/>
      <c r="AJ17" s="89"/>
      <c r="AK17" s="89"/>
      <c r="AL17" s="89"/>
      <c r="AM17" s="89"/>
    </row>
    <row r="18" spans="1:39" ht="14.25" customHeight="1">
      <c r="A18" s="89"/>
      <c r="B18" s="89"/>
      <c r="C18" s="192" t="s">
        <v>236</v>
      </c>
      <c r="D18" s="192"/>
      <c r="E18" s="192"/>
      <c r="F18" s="192"/>
      <c r="G18" s="192"/>
      <c r="H18" s="192"/>
      <c r="I18" s="192"/>
      <c r="J18" s="192"/>
      <c r="K18" s="192"/>
      <c r="L18" s="192"/>
      <c r="M18" s="192"/>
      <c r="N18" s="192"/>
      <c r="O18" s="192"/>
      <c r="P18" s="192"/>
      <c r="Q18" s="192"/>
      <c r="R18" s="192"/>
      <c r="S18" s="192"/>
      <c r="T18" s="192"/>
      <c r="U18" s="192"/>
      <c r="V18" s="192"/>
      <c r="W18" s="192"/>
      <c r="X18" s="193">
        <f ca="1">SUM(申請額一覧!H5:H19)</f>
        <v>0</v>
      </c>
      <c r="Y18" s="193"/>
      <c r="Z18" s="193"/>
      <c r="AA18" s="193"/>
      <c r="AB18" s="193"/>
      <c r="AC18" s="89" t="s">
        <v>13</v>
      </c>
      <c r="AD18" s="89"/>
      <c r="AE18" s="89"/>
      <c r="AF18" s="89"/>
      <c r="AG18" s="89"/>
      <c r="AH18" s="89"/>
      <c r="AI18" s="89"/>
      <c r="AJ18" s="89"/>
      <c r="AK18" s="89"/>
      <c r="AL18" s="89"/>
      <c r="AM18" s="89"/>
    </row>
    <row r="19" spans="1:39" ht="14.25" customHeight="1">
      <c r="A19" s="89"/>
      <c r="B19" s="89"/>
      <c r="C19" s="192" t="s">
        <v>237</v>
      </c>
      <c r="D19" s="192"/>
      <c r="E19" s="192"/>
      <c r="F19" s="192"/>
      <c r="G19" s="192"/>
      <c r="H19" s="192"/>
      <c r="I19" s="192"/>
      <c r="J19" s="192"/>
      <c r="K19" s="192"/>
      <c r="L19" s="192"/>
      <c r="M19" s="192"/>
      <c r="N19" s="192"/>
      <c r="O19" s="192"/>
      <c r="P19" s="192"/>
      <c r="Q19" s="192"/>
      <c r="R19" s="192"/>
      <c r="S19" s="192"/>
      <c r="T19" s="192"/>
      <c r="U19" s="192"/>
      <c r="V19" s="192"/>
      <c r="W19" s="192"/>
      <c r="X19" s="193">
        <f ca="1">SUM(申請額一覧!I5:I19)</f>
        <v>0</v>
      </c>
      <c r="Y19" s="193"/>
      <c r="Z19" s="193"/>
      <c r="AA19" s="193"/>
      <c r="AB19" s="193"/>
      <c r="AC19" s="89" t="s">
        <v>13</v>
      </c>
      <c r="AD19" s="89"/>
      <c r="AE19" s="89"/>
      <c r="AF19" s="89"/>
      <c r="AG19" s="89"/>
      <c r="AH19" s="89"/>
      <c r="AI19" s="89"/>
      <c r="AJ19" s="89"/>
      <c r="AK19" s="89"/>
      <c r="AL19" s="89"/>
      <c r="AM19" s="89"/>
    </row>
    <row r="20" spans="1:39" ht="14.25" customHeight="1">
      <c r="A20" s="89"/>
      <c r="B20" s="89"/>
      <c r="C20" s="89"/>
      <c r="D20" s="89"/>
      <c r="E20" s="89"/>
      <c r="F20" s="89"/>
      <c r="G20" s="89"/>
      <c r="H20" s="89"/>
      <c r="I20" s="89"/>
      <c r="J20" s="89"/>
      <c r="K20" s="89"/>
      <c r="L20" s="89"/>
      <c r="M20" s="89"/>
      <c r="N20" s="89"/>
      <c r="O20" s="89"/>
      <c r="P20" s="89"/>
      <c r="Q20" s="89"/>
      <c r="R20" s="89"/>
      <c r="S20" s="89"/>
      <c r="T20" s="89"/>
      <c r="U20" s="89"/>
      <c r="V20" s="89"/>
      <c r="W20" s="89"/>
      <c r="X20" s="175"/>
      <c r="Y20" s="175"/>
      <c r="Z20" s="175"/>
      <c r="AA20" s="175"/>
      <c r="AB20" s="175"/>
      <c r="AC20" s="89"/>
      <c r="AD20" s="89"/>
      <c r="AE20" s="89"/>
      <c r="AF20" s="89"/>
      <c r="AG20" s="89"/>
      <c r="AH20" s="89"/>
      <c r="AI20" s="89"/>
      <c r="AJ20" s="89"/>
      <c r="AK20" s="89"/>
      <c r="AL20" s="89"/>
      <c r="AM20" s="89"/>
    </row>
    <row r="21" spans="1:39" ht="14.25" customHeight="1">
      <c r="A21" s="89"/>
      <c r="B21" s="89"/>
      <c r="C21" s="89"/>
      <c r="D21" s="89"/>
      <c r="E21" s="89"/>
      <c r="F21" s="89"/>
      <c r="G21" s="89"/>
      <c r="H21" s="89"/>
      <c r="I21" s="89"/>
      <c r="J21" s="89"/>
      <c r="K21" s="89"/>
      <c r="L21" s="89"/>
      <c r="M21" s="89"/>
      <c r="N21" s="89"/>
      <c r="O21" s="89"/>
      <c r="P21" s="89"/>
      <c r="Q21" s="89"/>
      <c r="R21" s="89"/>
      <c r="S21" s="89"/>
      <c r="T21" s="89"/>
      <c r="U21" s="89"/>
      <c r="V21" s="89"/>
      <c r="W21" s="89"/>
      <c r="X21" s="175"/>
      <c r="Y21" s="175"/>
      <c r="Z21" s="175"/>
      <c r="AA21" s="175"/>
      <c r="AB21" s="175"/>
      <c r="AC21" s="89"/>
      <c r="AD21" s="89"/>
      <c r="AE21" s="89"/>
      <c r="AF21" s="89"/>
      <c r="AG21" s="89"/>
      <c r="AH21" s="89"/>
      <c r="AI21" s="89"/>
      <c r="AJ21" s="89"/>
      <c r="AK21" s="89"/>
      <c r="AL21" s="89"/>
      <c r="AM21" s="89"/>
    </row>
    <row r="22" spans="1:39" ht="14.25" customHeight="1">
      <c r="B22" s="89"/>
      <c r="C22" s="89"/>
      <c r="D22" s="89"/>
      <c r="E22" s="89"/>
      <c r="F22" s="89"/>
      <c r="G22" s="89"/>
      <c r="H22" s="89"/>
      <c r="I22" s="89"/>
      <c r="J22" s="89"/>
      <c r="K22" s="89"/>
      <c r="L22" s="89"/>
      <c r="M22" s="89"/>
      <c r="N22" s="89"/>
      <c r="O22" s="89"/>
      <c r="P22" s="89"/>
      <c r="Q22" s="89"/>
      <c r="R22" s="89"/>
      <c r="S22" s="89"/>
      <c r="T22" s="89"/>
      <c r="U22" s="89"/>
      <c r="V22" s="89"/>
      <c r="W22" s="89"/>
      <c r="X22" s="89"/>
      <c r="Y22" s="89"/>
      <c r="Z22" s="89"/>
      <c r="AA22" s="89"/>
      <c r="AB22" s="89"/>
      <c r="AC22" s="89"/>
      <c r="AD22" s="89"/>
      <c r="AE22" s="89"/>
      <c r="AF22" s="89"/>
      <c r="AG22" s="89"/>
      <c r="AH22" s="89"/>
      <c r="AI22" s="89"/>
      <c r="AJ22" s="89"/>
      <c r="AK22" s="89"/>
    </row>
    <row r="23" spans="1:39" ht="14.25" customHeight="1">
      <c r="B23" s="89" t="s">
        <v>15</v>
      </c>
      <c r="C23" s="89"/>
      <c r="D23" s="89"/>
      <c r="E23" s="89"/>
      <c r="F23" s="89"/>
      <c r="G23" s="89"/>
      <c r="H23" s="89"/>
      <c r="I23" s="89"/>
      <c r="J23" s="89"/>
      <c r="K23" s="89"/>
      <c r="L23" s="89"/>
      <c r="M23" s="89"/>
      <c r="N23" s="89"/>
      <c r="O23" s="89"/>
      <c r="P23" s="89"/>
      <c r="Q23" s="89"/>
      <c r="R23" s="89"/>
      <c r="S23" s="89"/>
      <c r="T23" s="89"/>
      <c r="U23" s="89"/>
      <c r="V23" s="89"/>
      <c r="W23" s="89"/>
      <c r="X23" s="89"/>
      <c r="Y23" s="89"/>
      <c r="Z23" s="89"/>
      <c r="AA23" s="89"/>
      <c r="AB23" s="89"/>
      <c r="AC23" s="89"/>
      <c r="AD23" s="89"/>
      <c r="AE23" s="89"/>
      <c r="AF23" s="89"/>
      <c r="AG23" s="89"/>
      <c r="AH23" s="89"/>
      <c r="AI23" s="89"/>
      <c r="AJ23" s="89"/>
      <c r="AK23" s="89"/>
    </row>
    <row r="24" spans="1:39" ht="14.25" customHeight="1">
      <c r="B24" s="89" t="s">
        <v>284</v>
      </c>
      <c r="C24" s="89"/>
      <c r="D24" s="89"/>
      <c r="E24" s="89"/>
      <c r="F24" s="89"/>
      <c r="G24" s="89"/>
      <c r="H24" s="89"/>
      <c r="I24" s="89"/>
      <c r="J24" s="89"/>
      <c r="K24" s="89"/>
      <c r="L24" s="89"/>
      <c r="M24" s="89"/>
      <c r="N24" s="89"/>
      <c r="O24" s="89"/>
      <c r="P24" s="89"/>
      <c r="Q24" s="89"/>
      <c r="R24" s="89"/>
      <c r="S24" s="89"/>
      <c r="T24" s="89"/>
      <c r="U24" s="89"/>
      <c r="V24" s="89"/>
      <c r="W24" s="89"/>
      <c r="X24" s="89"/>
      <c r="Y24" s="89"/>
      <c r="Z24" s="89"/>
      <c r="AA24" s="89"/>
      <c r="AB24" s="89"/>
      <c r="AC24" s="89"/>
      <c r="AD24" s="89"/>
      <c r="AE24" s="89"/>
      <c r="AF24" s="89"/>
      <c r="AG24" s="89"/>
      <c r="AH24" s="89"/>
      <c r="AI24" s="89"/>
      <c r="AJ24" s="89"/>
      <c r="AK24" s="89"/>
    </row>
    <row r="25" spans="1:39" ht="14.25" customHeight="1">
      <c r="B25" s="89" t="s">
        <v>275</v>
      </c>
      <c r="C25" s="89"/>
      <c r="D25" s="89"/>
      <c r="E25" s="89"/>
      <c r="F25" s="89"/>
      <c r="G25" s="89"/>
      <c r="H25" s="89"/>
      <c r="I25" s="89"/>
      <c r="J25" s="89"/>
      <c r="K25" s="89"/>
      <c r="L25" s="89"/>
      <c r="M25" s="89"/>
      <c r="N25" s="89"/>
      <c r="O25" s="89"/>
      <c r="P25" s="89"/>
      <c r="Q25" s="89"/>
      <c r="R25" s="89"/>
      <c r="S25" s="89"/>
      <c r="T25" s="89"/>
      <c r="U25" s="89"/>
      <c r="V25" s="89"/>
      <c r="W25" s="89"/>
      <c r="X25" s="89"/>
      <c r="Y25" s="89"/>
      <c r="Z25" s="89"/>
      <c r="AA25" s="89"/>
      <c r="AB25" s="89"/>
      <c r="AC25" s="89"/>
      <c r="AD25" s="89"/>
      <c r="AE25" s="89"/>
      <c r="AF25" s="89"/>
      <c r="AG25" s="89"/>
      <c r="AH25" s="89"/>
      <c r="AI25" s="89"/>
      <c r="AJ25" s="89"/>
      <c r="AK25" s="89"/>
    </row>
    <row r="26" spans="1:39" ht="14.25" customHeight="1">
      <c r="B26" s="89"/>
      <c r="C26" s="89"/>
      <c r="D26" s="89" t="s">
        <v>285</v>
      </c>
      <c r="E26" s="89"/>
      <c r="F26" s="89"/>
      <c r="G26" s="89"/>
      <c r="H26" s="89"/>
      <c r="I26" s="89"/>
      <c r="J26" s="89"/>
      <c r="K26" s="89"/>
      <c r="L26" s="89"/>
      <c r="M26" s="89"/>
      <c r="N26" s="89"/>
      <c r="O26" s="89"/>
      <c r="P26" s="89"/>
      <c r="Q26" s="89"/>
      <c r="R26" s="89"/>
      <c r="S26" s="89"/>
      <c r="T26" s="89"/>
      <c r="U26" s="89"/>
      <c r="V26" s="89"/>
      <c r="W26" s="89"/>
      <c r="X26" s="89"/>
      <c r="Y26" s="89"/>
      <c r="Z26" s="89"/>
      <c r="AA26" s="89"/>
      <c r="AB26" s="89"/>
      <c r="AC26" s="89"/>
      <c r="AD26" s="89"/>
      <c r="AE26" s="89"/>
      <c r="AF26" s="89"/>
      <c r="AG26" s="89"/>
      <c r="AH26" s="89"/>
      <c r="AI26" s="89"/>
      <c r="AJ26" s="89"/>
      <c r="AK26" s="89"/>
    </row>
    <row r="27" spans="1:39" ht="14.25" customHeight="1">
      <c r="B27" s="89" t="s">
        <v>287</v>
      </c>
      <c r="C27" s="89"/>
      <c r="D27" s="89"/>
      <c r="E27" s="89"/>
      <c r="F27" s="89"/>
      <c r="G27" s="89"/>
      <c r="H27" s="89"/>
      <c r="I27" s="89"/>
      <c r="J27" s="89"/>
      <c r="K27" s="89"/>
      <c r="L27" s="89"/>
      <c r="M27" s="89"/>
      <c r="N27" s="89"/>
      <c r="O27" s="89"/>
      <c r="P27" s="89"/>
      <c r="Q27" s="89"/>
      <c r="R27" s="89"/>
      <c r="S27" s="89"/>
      <c r="T27" s="89"/>
      <c r="U27" s="89"/>
      <c r="V27" s="89"/>
      <c r="W27" s="89"/>
      <c r="X27" s="89"/>
      <c r="Y27" s="89"/>
      <c r="Z27" s="89"/>
      <c r="AA27" s="89"/>
      <c r="AB27" s="89"/>
      <c r="AC27" s="89"/>
      <c r="AD27" s="89"/>
      <c r="AE27" s="89"/>
      <c r="AF27" s="89"/>
      <c r="AG27" s="89"/>
      <c r="AH27" s="89"/>
      <c r="AI27" s="89"/>
      <c r="AJ27" s="89"/>
      <c r="AK27" s="89"/>
    </row>
    <row r="31" spans="1:39">
      <c r="T31" s="1" t="s">
        <v>16</v>
      </c>
    </row>
    <row r="32" spans="1:39" ht="6" customHeight="1"/>
    <row r="33" spans="1:37" ht="18" customHeight="1">
      <c r="U33" s="194" t="s">
        <v>293</v>
      </c>
      <c r="V33" s="195"/>
      <c r="W33" s="195"/>
      <c r="X33" s="195"/>
      <c r="Y33" s="195"/>
      <c r="Z33" s="195"/>
      <c r="AA33" s="195"/>
      <c r="AB33" s="196"/>
      <c r="AC33" s="184"/>
      <c r="AD33" s="184"/>
      <c r="AE33" s="184"/>
      <c r="AF33" s="184"/>
      <c r="AG33" s="184"/>
      <c r="AH33" s="184"/>
      <c r="AI33" s="184"/>
      <c r="AJ33" s="184"/>
      <c r="AK33" s="184"/>
    </row>
    <row r="34" spans="1:37" ht="18" customHeight="1">
      <c r="U34" s="194" t="s">
        <v>294</v>
      </c>
      <c r="V34" s="195"/>
      <c r="W34" s="195"/>
      <c r="X34" s="195"/>
      <c r="Y34" s="195"/>
      <c r="Z34" s="195"/>
      <c r="AA34" s="195"/>
      <c r="AB34" s="196"/>
      <c r="AC34" s="203"/>
      <c r="AD34" s="204"/>
      <c r="AE34" s="204"/>
      <c r="AF34" s="204"/>
      <c r="AG34" s="204"/>
      <c r="AH34" s="204"/>
      <c r="AI34" s="204"/>
      <c r="AJ34" s="204"/>
      <c r="AK34" s="205"/>
    </row>
    <row r="35" spans="1:37" ht="18.75" customHeight="1">
      <c r="U35" s="189" t="s">
        <v>17</v>
      </c>
      <c r="V35" s="190"/>
      <c r="W35" s="190"/>
      <c r="X35" s="190"/>
      <c r="Y35" s="190"/>
      <c r="Z35" s="190"/>
      <c r="AA35" s="190"/>
      <c r="AB35" s="181"/>
      <c r="AC35" s="184"/>
      <c r="AD35" s="184"/>
      <c r="AE35" s="184"/>
      <c r="AF35" s="184"/>
      <c r="AG35" s="184"/>
      <c r="AH35" s="184"/>
      <c r="AI35" s="184"/>
      <c r="AJ35" s="184"/>
      <c r="AK35" s="184"/>
    </row>
    <row r="36" spans="1:37" ht="18.75" customHeight="1">
      <c r="U36" s="189" t="s">
        <v>18</v>
      </c>
      <c r="V36" s="190"/>
      <c r="W36" s="190"/>
      <c r="X36" s="190"/>
      <c r="Y36" s="190"/>
      <c r="Z36" s="190"/>
      <c r="AA36" s="190"/>
      <c r="AB36" s="181"/>
      <c r="AC36" s="184"/>
      <c r="AD36" s="184"/>
      <c r="AE36" s="184"/>
      <c r="AF36" s="184"/>
      <c r="AG36" s="184"/>
      <c r="AH36" s="184"/>
      <c r="AI36" s="184"/>
      <c r="AJ36" s="184"/>
      <c r="AK36" s="184"/>
    </row>
    <row r="37" spans="1:37" ht="18.75" customHeight="1">
      <c r="U37" s="197" t="s">
        <v>19</v>
      </c>
      <c r="V37" s="198"/>
      <c r="W37" s="198"/>
      <c r="X37" s="199"/>
      <c r="Y37" s="185" t="s">
        <v>20</v>
      </c>
      <c r="Z37" s="186"/>
      <c r="AA37" s="186"/>
      <c r="AB37" s="187"/>
      <c r="AC37" s="184"/>
      <c r="AD37" s="184"/>
      <c r="AE37" s="184"/>
      <c r="AF37" s="184"/>
      <c r="AG37" s="184"/>
      <c r="AH37" s="184"/>
      <c r="AI37" s="184"/>
      <c r="AJ37" s="184"/>
      <c r="AK37" s="184"/>
    </row>
    <row r="38" spans="1:37" ht="18.75" customHeight="1">
      <c r="U38" s="200"/>
      <c r="V38" s="201"/>
      <c r="W38" s="201"/>
      <c r="X38" s="202"/>
      <c r="Y38" s="185" t="s">
        <v>21</v>
      </c>
      <c r="Z38" s="186"/>
      <c r="AA38" s="186"/>
      <c r="AB38" s="187"/>
      <c r="AC38" s="184"/>
      <c r="AD38" s="184"/>
      <c r="AE38" s="184"/>
      <c r="AF38" s="184"/>
      <c r="AG38" s="184"/>
      <c r="AH38" s="184"/>
      <c r="AI38" s="184"/>
      <c r="AJ38" s="184"/>
      <c r="AK38" s="184"/>
    </row>
    <row r="39" spans="1:37" ht="18.75" customHeight="1">
      <c r="A39" s="63"/>
      <c r="B39" s="63"/>
      <c r="C39" s="63"/>
      <c r="D39" s="63"/>
      <c r="E39" s="63"/>
      <c r="F39" s="63"/>
      <c r="G39" s="63"/>
      <c r="H39" s="63"/>
      <c r="I39" s="63"/>
      <c r="J39" s="63"/>
      <c r="K39" s="63"/>
      <c r="L39" s="63"/>
      <c r="M39" s="63"/>
      <c r="N39" s="63"/>
      <c r="O39" s="63"/>
      <c r="P39" s="63"/>
      <c r="Q39" s="63"/>
      <c r="R39" s="63"/>
      <c r="S39" s="63"/>
      <c r="T39" s="63"/>
      <c r="U39" s="63"/>
      <c r="V39" s="63"/>
      <c r="W39" s="63"/>
      <c r="X39" s="63"/>
      <c r="Y39" s="63"/>
      <c r="Z39" s="63"/>
      <c r="AA39" s="63"/>
      <c r="AB39" s="63"/>
      <c r="AC39" s="63"/>
      <c r="AD39" s="63"/>
      <c r="AE39" s="63"/>
      <c r="AF39" s="63"/>
      <c r="AG39" s="63"/>
      <c r="AH39" s="63"/>
      <c r="AI39" s="63"/>
      <c r="AJ39" s="63"/>
      <c r="AK39" s="63"/>
    </row>
    <row r="40" spans="1:37">
      <c r="A40" s="63"/>
      <c r="B40" s="63"/>
      <c r="C40" s="63"/>
      <c r="D40" s="63"/>
      <c r="E40" s="63"/>
      <c r="F40" s="63"/>
      <c r="G40" s="63"/>
      <c r="H40" s="63"/>
      <c r="I40" s="63"/>
      <c r="J40" s="63"/>
      <c r="K40" s="63"/>
      <c r="L40" s="63"/>
      <c r="M40" s="63"/>
      <c r="N40" s="63"/>
      <c r="O40" s="63"/>
      <c r="P40" s="63"/>
      <c r="Q40" s="63"/>
      <c r="R40" s="63"/>
      <c r="S40" s="63"/>
      <c r="T40" s="63"/>
      <c r="U40" s="63"/>
      <c r="V40" s="63"/>
      <c r="W40" s="63"/>
      <c r="X40" s="63"/>
      <c r="Y40" s="63"/>
      <c r="Z40" s="63"/>
      <c r="AA40" s="63"/>
      <c r="AB40" s="63"/>
      <c r="AC40" s="63"/>
      <c r="AD40" s="63"/>
      <c r="AE40" s="63"/>
      <c r="AF40" s="63"/>
      <c r="AG40" s="63"/>
      <c r="AH40" s="63"/>
      <c r="AI40" s="63"/>
      <c r="AJ40" s="63"/>
      <c r="AK40" s="63"/>
    </row>
    <row r="41" spans="1:37">
      <c r="A41" s="63"/>
      <c r="B41" s="63"/>
      <c r="C41" s="63"/>
      <c r="D41" s="63"/>
      <c r="E41" s="63"/>
      <c r="F41" s="63"/>
      <c r="G41" s="63"/>
      <c r="H41" s="63"/>
      <c r="I41" s="63"/>
      <c r="J41" s="63"/>
      <c r="K41" s="63"/>
      <c r="L41" s="63"/>
      <c r="M41" s="63"/>
      <c r="N41" s="63"/>
      <c r="O41" s="63"/>
      <c r="P41" s="63"/>
      <c r="Q41" s="63"/>
      <c r="R41" s="63"/>
      <c r="S41" s="63"/>
      <c r="T41" s="63"/>
      <c r="U41" s="63"/>
      <c r="V41" s="63"/>
      <c r="W41" s="63"/>
      <c r="X41" s="63"/>
      <c r="Y41" s="63"/>
      <c r="Z41" s="63"/>
      <c r="AA41" s="63"/>
      <c r="AB41" s="63"/>
      <c r="AC41" s="63"/>
      <c r="AD41" s="63"/>
      <c r="AE41" s="63"/>
      <c r="AF41" s="63"/>
      <c r="AG41" s="63"/>
      <c r="AH41" s="63"/>
      <c r="AI41" s="63"/>
      <c r="AJ41" s="63"/>
      <c r="AK41" s="63"/>
    </row>
    <row r="42" spans="1:37">
      <c r="A42" s="63"/>
      <c r="B42" s="63"/>
      <c r="C42" s="63"/>
      <c r="D42" s="63"/>
      <c r="E42" s="63"/>
      <c r="F42" s="63"/>
      <c r="G42" s="63"/>
      <c r="H42" s="63"/>
      <c r="I42" s="63"/>
      <c r="J42" s="63"/>
      <c r="K42" s="63"/>
      <c r="L42" s="63"/>
      <c r="M42" s="63"/>
      <c r="N42" s="63"/>
      <c r="O42" s="63"/>
      <c r="P42" s="63"/>
      <c r="Q42" s="63"/>
      <c r="R42" s="63"/>
      <c r="S42" s="63"/>
      <c r="T42" s="63"/>
      <c r="U42" s="63"/>
      <c r="V42" s="63"/>
      <c r="W42" s="63"/>
      <c r="X42" s="63"/>
      <c r="Y42" s="63"/>
      <c r="Z42" s="63"/>
      <c r="AA42" s="63"/>
      <c r="AB42" s="63"/>
      <c r="AC42" s="63"/>
      <c r="AD42" s="63"/>
      <c r="AE42" s="63"/>
      <c r="AF42" s="63"/>
      <c r="AG42" s="63"/>
      <c r="AH42" s="63"/>
      <c r="AI42" s="63"/>
      <c r="AJ42" s="63"/>
      <c r="AK42" s="63"/>
    </row>
    <row r="43" spans="1:37">
      <c r="A43" s="63"/>
      <c r="B43" s="63"/>
      <c r="C43" s="63"/>
      <c r="D43" s="63"/>
      <c r="E43" s="63"/>
      <c r="F43" s="63"/>
      <c r="G43" s="63"/>
      <c r="H43" s="63"/>
      <c r="I43" s="63"/>
      <c r="J43" s="63"/>
      <c r="K43" s="63"/>
      <c r="L43" s="63"/>
      <c r="M43" s="63"/>
      <c r="N43" s="63"/>
      <c r="O43" s="63"/>
      <c r="P43" s="63"/>
      <c r="Q43" s="63"/>
      <c r="R43" s="63"/>
      <c r="S43" s="63"/>
      <c r="T43" s="63"/>
      <c r="U43" s="63"/>
      <c r="V43" s="63"/>
      <c r="W43" s="63"/>
      <c r="X43" s="63"/>
      <c r="Y43" s="63"/>
      <c r="Z43" s="63"/>
      <c r="AA43" s="63"/>
      <c r="AB43" s="63"/>
      <c r="AC43" s="63"/>
      <c r="AD43" s="63"/>
      <c r="AE43" s="63"/>
      <c r="AF43" s="63"/>
      <c r="AG43" s="63"/>
      <c r="AH43" s="63"/>
      <c r="AI43" s="63"/>
      <c r="AJ43" s="63"/>
      <c r="AK43" s="63"/>
    </row>
    <row r="44" spans="1:37">
      <c r="A44" s="63"/>
      <c r="B44" s="63"/>
      <c r="C44" s="63"/>
      <c r="D44" s="63"/>
      <c r="E44" s="63"/>
      <c r="F44" s="63"/>
      <c r="G44" s="63"/>
      <c r="H44" s="63"/>
      <c r="I44" s="63"/>
      <c r="J44" s="63"/>
      <c r="K44" s="63"/>
      <c r="L44" s="63"/>
      <c r="M44" s="63"/>
      <c r="N44" s="63"/>
      <c r="O44" s="63"/>
      <c r="P44" s="63"/>
      <c r="Q44" s="63"/>
      <c r="R44" s="63"/>
      <c r="S44" s="63"/>
      <c r="T44" s="63"/>
      <c r="U44" s="63"/>
      <c r="V44" s="63"/>
      <c r="W44" s="63"/>
      <c r="X44" s="63"/>
      <c r="Y44" s="63"/>
      <c r="Z44" s="63"/>
      <c r="AA44" s="63"/>
      <c r="AB44" s="63"/>
      <c r="AC44" s="63"/>
      <c r="AD44" s="63"/>
      <c r="AE44" s="63"/>
      <c r="AF44" s="63"/>
      <c r="AG44" s="63"/>
      <c r="AH44" s="63"/>
      <c r="AI44" s="63"/>
      <c r="AJ44" s="63"/>
      <c r="AK44" s="63"/>
    </row>
  </sheetData>
  <mergeCells count="26">
    <mergeCell ref="U37:X38"/>
    <mergeCell ref="AC34:AK34"/>
    <mergeCell ref="AC33:AK33"/>
    <mergeCell ref="X18:AB18"/>
    <mergeCell ref="X19:AB19"/>
    <mergeCell ref="K15:R15"/>
    <mergeCell ref="C19:W19"/>
    <mergeCell ref="C18:W18"/>
    <mergeCell ref="U33:AB33"/>
    <mergeCell ref="U34:AB34"/>
    <mergeCell ref="A5:K5"/>
    <mergeCell ref="AJ3:AK3"/>
    <mergeCell ref="AG3:AH3"/>
    <mergeCell ref="AD3:AE3"/>
    <mergeCell ref="AC38:AK38"/>
    <mergeCell ref="Y37:AB37"/>
    <mergeCell ref="Y38:AB38"/>
    <mergeCell ref="A10:AM10"/>
    <mergeCell ref="U35:AA35"/>
    <mergeCell ref="U36:AA36"/>
    <mergeCell ref="AC35:AK35"/>
    <mergeCell ref="AC36:AK36"/>
    <mergeCell ref="AC37:AK37"/>
    <mergeCell ref="W7:AK7"/>
    <mergeCell ref="W8:AK8"/>
    <mergeCell ref="B15:J15"/>
  </mergeCells>
  <phoneticPr fontId="4"/>
  <printOptions horizontalCentered="1"/>
  <pageMargins left="0.70866141732283472" right="0.70866141732283472" top="0.94488188976377963" bottom="0.74803149606299213" header="0.31496062992125984" footer="0.31496062992125984"/>
  <pageSetup paperSize="9"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G36"/>
  <sheetViews>
    <sheetView showGridLines="0" showZeros="0" zoomScaleNormal="100" zoomScaleSheetLayoutView="100" workbookViewId="0">
      <selection activeCell="F26" sqref="F26"/>
    </sheetView>
  </sheetViews>
  <sheetFormatPr defaultColWidth="2.21875" defaultRowHeight="13.2"/>
  <cols>
    <col min="1" max="1" width="3.109375" style="2" customWidth="1"/>
    <col min="2" max="2" width="30.21875" style="2" customWidth="1"/>
    <col min="3" max="3" width="12.88671875" style="2" customWidth="1"/>
    <col min="4" max="4" width="20.88671875" style="2" customWidth="1"/>
    <col min="5" max="5" width="13.88671875" style="2" bestFit="1" customWidth="1"/>
    <col min="6" max="6" width="20.88671875" style="2" customWidth="1"/>
    <col min="7" max="7" width="13.88671875" style="2" customWidth="1"/>
    <col min="8" max="8" width="7.6640625" style="2" customWidth="1"/>
    <col min="9" max="9" width="7.33203125" style="2" bestFit="1" customWidth="1"/>
    <col min="10" max="10" width="7.6640625" style="2" customWidth="1"/>
    <col min="11" max="11" width="4.33203125" style="2" bestFit="1" customWidth="1"/>
    <col min="12" max="13" width="2.21875" style="2"/>
    <col min="14" max="14" width="4.33203125" style="2" bestFit="1" customWidth="1"/>
    <col min="15" max="16384" width="2.21875" style="2"/>
  </cols>
  <sheetData>
    <row r="1" spans="1:33">
      <c r="A1" s="2" t="s">
        <v>286</v>
      </c>
    </row>
    <row r="2" spans="1:33">
      <c r="A2" s="82"/>
    </row>
    <row r="3" spans="1:33" ht="18" customHeight="1">
      <c r="A3" s="211" t="s">
        <v>22</v>
      </c>
      <c r="B3" s="208" t="s">
        <v>23</v>
      </c>
      <c r="C3" s="212" t="s">
        <v>24</v>
      </c>
      <c r="D3" s="208" t="s">
        <v>25</v>
      </c>
      <c r="E3" s="208" t="s">
        <v>20</v>
      </c>
      <c r="F3" s="215" t="s">
        <v>26</v>
      </c>
      <c r="G3" s="213" t="s">
        <v>27</v>
      </c>
      <c r="H3" s="209" t="s">
        <v>28</v>
      </c>
      <c r="I3" s="209"/>
      <c r="J3" s="210"/>
      <c r="K3" s="206" t="s">
        <v>29</v>
      </c>
    </row>
    <row r="4" spans="1:33" ht="54.6" thickBot="1">
      <c r="A4" s="211"/>
      <c r="B4" s="208"/>
      <c r="C4" s="212"/>
      <c r="D4" s="208"/>
      <c r="E4" s="208"/>
      <c r="F4" s="216"/>
      <c r="G4" s="214"/>
      <c r="H4" s="81" t="s">
        <v>273</v>
      </c>
      <c r="I4" s="81" t="s">
        <v>274</v>
      </c>
      <c r="J4" s="99" t="s">
        <v>30</v>
      </c>
      <c r="K4" s="207"/>
    </row>
    <row r="5" spans="1:33" ht="22.5" customHeight="1" thickBot="1">
      <c r="A5" s="83">
        <f>ROW()-4</f>
        <v>1</v>
      </c>
      <c r="B5" s="112">
        <f ca="1">IFERROR(INDIRECT("個票"&amp;$A5&amp;"！$t$7"),"")</f>
        <v>0</v>
      </c>
      <c r="C5" s="112">
        <f ca="1">IFERROR(INDIRECT("個票"&amp;$A5&amp;"！$h$7"),"")</f>
        <v>0</v>
      </c>
      <c r="D5" s="112">
        <f ca="1">IFERROR(INDIRECT("個票"&amp;$A5&amp;"！$l$10"),"")</f>
        <v>0</v>
      </c>
      <c r="E5" s="112">
        <f ca="1">IFERROR(INDIRECT("個票"&amp;$A5&amp;"！$w$9"),"")</f>
        <v>0</v>
      </c>
      <c r="F5" s="112" t="str">
        <f ca="1">IFERROR(INDIRECT("個票"&amp;$A5&amp;"！$ｄ$9")&amp;INDIRECT("個票"&amp;$A5&amp;"！$ｈ$9"),"")</f>
        <v/>
      </c>
      <c r="G5" s="112" t="str">
        <f ca="1">IF(J5&gt;0,申請書!$W$7,"")</f>
        <v/>
      </c>
      <c r="H5" s="86">
        <f t="shared" ref="H5:H19" ca="1" si="0">IFERROR(INDIRECT("個票"&amp;$A5&amp;"！$ai$27"),"")</f>
        <v>0</v>
      </c>
      <c r="I5" s="172" t="str">
        <f t="shared" ref="I5:I19" ca="1" si="1">IFERROR(INDIRECT("個票"&amp;$A5&amp;"！$ai$47"),"")</f>
        <v/>
      </c>
      <c r="J5" s="86">
        <f ca="1">SUM(H5,I5)</f>
        <v>0</v>
      </c>
      <c r="K5" s="105"/>
      <c r="N5" s="107" t="str">
        <f ca="1">IF(_xlfn.SHEETS()-6=COUNTIF(J5:J22,"&gt;0"),"○","！（本表の事業所数と個票の枚数が一致しません）")</f>
        <v>！（本表の事業所数と個票の枚数が一致しません）</v>
      </c>
      <c r="O5" s="108"/>
      <c r="P5" s="108"/>
      <c r="Q5" s="108"/>
      <c r="R5" s="108"/>
      <c r="S5" s="108"/>
      <c r="T5" s="108"/>
      <c r="U5" s="108"/>
      <c r="V5" s="108"/>
      <c r="W5" s="108"/>
      <c r="X5" s="108"/>
      <c r="Y5" s="108"/>
      <c r="Z5" s="108"/>
      <c r="AA5" s="108"/>
      <c r="AB5" s="108"/>
      <c r="AC5" s="108"/>
      <c r="AD5" s="108"/>
      <c r="AE5" s="108"/>
      <c r="AF5" s="108"/>
      <c r="AG5" s="104"/>
    </row>
    <row r="6" spans="1:33" ht="22.5" customHeight="1">
      <c r="A6" s="83">
        <f t="shared" ref="A6:A19" si="2">ROW()-4</f>
        <v>2</v>
      </c>
      <c r="B6" s="112" t="str">
        <f t="shared" ref="B6:B19" ca="1" si="3">IFERROR(INDIRECT("個票"&amp;$A6&amp;"！$t$7"),"")</f>
        <v/>
      </c>
      <c r="C6" s="112" t="str">
        <f t="shared" ref="C6:C19" ca="1" si="4">IFERROR(INDIRECT("個票"&amp;$A6&amp;"！$h$7"),"")</f>
        <v/>
      </c>
      <c r="D6" s="112" t="str">
        <f t="shared" ref="D6:D19" ca="1" si="5">IFERROR(INDIRECT("個票"&amp;$A6&amp;"！$l$10"),"")</f>
        <v/>
      </c>
      <c r="E6" s="112" t="str">
        <f t="shared" ref="E6:E19" ca="1" si="6">IFERROR(INDIRECT("個票"&amp;$A6&amp;"！$w$9"),"")</f>
        <v/>
      </c>
      <c r="F6" s="112" t="str">
        <f t="shared" ref="F6:F19" ca="1" si="7">IFERROR(INDIRECT("個票"&amp;$A6&amp;"！$ｄ$9")&amp;INDIRECT("個票"&amp;$A6&amp;"！$ｈ$9"),"")</f>
        <v/>
      </c>
      <c r="G6" s="112" t="str">
        <f ca="1">IF(J6&gt;0,申請書!$W$7,"")</f>
        <v/>
      </c>
      <c r="H6" s="86" t="str">
        <f t="shared" ca="1" si="0"/>
        <v/>
      </c>
      <c r="I6" s="172" t="str">
        <f t="shared" ca="1" si="1"/>
        <v/>
      </c>
      <c r="J6" s="86">
        <f ca="1">SUM(H6,I6)</f>
        <v>0</v>
      </c>
      <c r="K6" s="105"/>
      <c r="N6" s="106" t="s">
        <v>31</v>
      </c>
    </row>
    <row r="7" spans="1:33" ht="22.5" customHeight="1">
      <c r="A7" s="83">
        <f t="shared" si="2"/>
        <v>3</v>
      </c>
      <c r="B7" s="112" t="str">
        <f t="shared" ca="1" si="3"/>
        <v/>
      </c>
      <c r="C7" s="112" t="str">
        <f t="shared" ca="1" si="4"/>
        <v/>
      </c>
      <c r="D7" s="112" t="str">
        <f t="shared" ca="1" si="5"/>
        <v/>
      </c>
      <c r="E7" s="112" t="str">
        <f t="shared" ca="1" si="6"/>
        <v/>
      </c>
      <c r="F7" s="112" t="str">
        <f t="shared" ca="1" si="7"/>
        <v/>
      </c>
      <c r="G7" s="112" t="str">
        <f ca="1">IF(J7&gt;0,申請書!$W$7,"")</f>
        <v/>
      </c>
      <c r="H7" s="86" t="str">
        <f t="shared" ca="1" si="0"/>
        <v/>
      </c>
      <c r="I7" s="172" t="str">
        <f t="shared" ca="1" si="1"/>
        <v/>
      </c>
      <c r="J7" s="86">
        <f t="shared" ref="J7:J19" ca="1" si="8">SUM(H7,I7)</f>
        <v>0</v>
      </c>
      <c r="K7" s="105"/>
      <c r="N7" s="106" t="s">
        <v>32</v>
      </c>
    </row>
    <row r="8" spans="1:33" ht="22.5" customHeight="1">
      <c r="A8" s="83">
        <f t="shared" si="2"/>
        <v>4</v>
      </c>
      <c r="B8" s="112" t="str">
        <f t="shared" ca="1" si="3"/>
        <v/>
      </c>
      <c r="C8" s="112" t="str">
        <f t="shared" ca="1" si="4"/>
        <v/>
      </c>
      <c r="D8" s="112" t="str">
        <f t="shared" ca="1" si="5"/>
        <v/>
      </c>
      <c r="E8" s="112" t="str">
        <f t="shared" ca="1" si="6"/>
        <v/>
      </c>
      <c r="F8" s="112" t="str">
        <f t="shared" ca="1" si="7"/>
        <v/>
      </c>
      <c r="G8" s="112" t="str">
        <f ca="1">IF(J8&gt;0,申請書!$W$7,"")</f>
        <v/>
      </c>
      <c r="H8" s="86" t="str">
        <f t="shared" ca="1" si="0"/>
        <v/>
      </c>
      <c r="I8" s="172" t="str">
        <f t="shared" ca="1" si="1"/>
        <v/>
      </c>
      <c r="J8" s="86">
        <f t="shared" ca="1" si="8"/>
        <v>0</v>
      </c>
      <c r="K8" s="105"/>
    </row>
    <row r="9" spans="1:33" ht="22.5" customHeight="1">
      <c r="A9" s="83">
        <f t="shared" si="2"/>
        <v>5</v>
      </c>
      <c r="B9" s="112" t="str">
        <f t="shared" ca="1" si="3"/>
        <v/>
      </c>
      <c r="C9" s="112" t="str">
        <f t="shared" ca="1" si="4"/>
        <v/>
      </c>
      <c r="D9" s="112" t="str">
        <f t="shared" ca="1" si="5"/>
        <v/>
      </c>
      <c r="E9" s="112" t="str">
        <f t="shared" ca="1" si="6"/>
        <v/>
      </c>
      <c r="F9" s="112" t="str">
        <f t="shared" ca="1" si="7"/>
        <v/>
      </c>
      <c r="G9" s="112" t="str">
        <f ca="1">IF(J9&gt;0,申請書!$W$7,"")</f>
        <v/>
      </c>
      <c r="H9" s="86" t="str">
        <f t="shared" ca="1" si="0"/>
        <v/>
      </c>
      <c r="I9" s="172" t="str">
        <f t="shared" ca="1" si="1"/>
        <v/>
      </c>
      <c r="J9" s="86">
        <f t="shared" ca="1" si="8"/>
        <v>0</v>
      </c>
      <c r="K9" s="105"/>
    </row>
    <row r="10" spans="1:33" ht="22.5" customHeight="1">
      <c r="A10" s="83">
        <f t="shared" si="2"/>
        <v>6</v>
      </c>
      <c r="B10" s="112" t="str">
        <f t="shared" ca="1" si="3"/>
        <v/>
      </c>
      <c r="C10" s="112" t="str">
        <f t="shared" ca="1" si="4"/>
        <v/>
      </c>
      <c r="D10" s="112" t="str">
        <f t="shared" ca="1" si="5"/>
        <v/>
      </c>
      <c r="E10" s="112" t="str">
        <f t="shared" ca="1" si="6"/>
        <v/>
      </c>
      <c r="F10" s="112" t="str">
        <f t="shared" ca="1" si="7"/>
        <v/>
      </c>
      <c r="G10" s="112" t="str">
        <f ca="1">IF(J10&gt;0,申請書!$W$7,"")</f>
        <v/>
      </c>
      <c r="H10" s="86" t="str">
        <f t="shared" ca="1" si="0"/>
        <v/>
      </c>
      <c r="I10" s="172" t="str">
        <f t="shared" ca="1" si="1"/>
        <v/>
      </c>
      <c r="J10" s="86">
        <f t="shared" ca="1" si="8"/>
        <v>0</v>
      </c>
      <c r="K10" s="105"/>
    </row>
    <row r="11" spans="1:33" ht="22.5" customHeight="1">
      <c r="A11" s="83">
        <f t="shared" si="2"/>
        <v>7</v>
      </c>
      <c r="B11" s="112" t="str">
        <f t="shared" ca="1" si="3"/>
        <v/>
      </c>
      <c r="C11" s="112" t="str">
        <f t="shared" ca="1" si="4"/>
        <v/>
      </c>
      <c r="D11" s="112" t="str">
        <f t="shared" ca="1" si="5"/>
        <v/>
      </c>
      <c r="E11" s="112" t="str">
        <f t="shared" ca="1" si="6"/>
        <v/>
      </c>
      <c r="F11" s="112" t="str">
        <f t="shared" ca="1" si="7"/>
        <v/>
      </c>
      <c r="G11" s="112" t="str">
        <f ca="1">IF(J11&gt;0,申請書!$W$7,"")</f>
        <v/>
      </c>
      <c r="H11" s="86" t="str">
        <f t="shared" ca="1" si="0"/>
        <v/>
      </c>
      <c r="I11" s="172" t="str">
        <f t="shared" ca="1" si="1"/>
        <v/>
      </c>
      <c r="J11" s="86">
        <f t="shared" ca="1" si="8"/>
        <v>0</v>
      </c>
      <c r="K11" s="105"/>
    </row>
    <row r="12" spans="1:33" ht="22.5" customHeight="1">
      <c r="A12" s="83">
        <f t="shared" si="2"/>
        <v>8</v>
      </c>
      <c r="B12" s="112" t="str">
        <f t="shared" ca="1" si="3"/>
        <v/>
      </c>
      <c r="C12" s="112" t="str">
        <f t="shared" ca="1" si="4"/>
        <v/>
      </c>
      <c r="D12" s="112" t="str">
        <f t="shared" ca="1" si="5"/>
        <v/>
      </c>
      <c r="E12" s="112" t="str">
        <f t="shared" ca="1" si="6"/>
        <v/>
      </c>
      <c r="F12" s="112" t="str">
        <f t="shared" ca="1" si="7"/>
        <v/>
      </c>
      <c r="G12" s="112" t="str">
        <f ca="1">IF(J12&gt;0,申請書!$W$7,"")</f>
        <v/>
      </c>
      <c r="H12" s="86" t="str">
        <f t="shared" ca="1" si="0"/>
        <v/>
      </c>
      <c r="I12" s="172" t="str">
        <f t="shared" ca="1" si="1"/>
        <v/>
      </c>
      <c r="J12" s="86">
        <f t="shared" ca="1" si="8"/>
        <v>0</v>
      </c>
      <c r="K12" s="105"/>
    </row>
    <row r="13" spans="1:33" ht="22.5" customHeight="1">
      <c r="A13" s="83">
        <f t="shared" si="2"/>
        <v>9</v>
      </c>
      <c r="B13" s="112" t="str">
        <f t="shared" ca="1" si="3"/>
        <v/>
      </c>
      <c r="C13" s="112" t="str">
        <f t="shared" ca="1" si="4"/>
        <v/>
      </c>
      <c r="D13" s="112" t="str">
        <f t="shared" ca="1" si="5"/>
        <v/>
      </c>
      <c r="E13" s="112" t="str">
        <f t="shared" ca="1" si="6"/>
        <v/>
      </c>
      <c r="F13" s="112" t="str">
        <f t="shared" ca="1" si="7"/>
        <v/>
      </c>
      <c r="G13" s="112" t="str">
        <f ca="1">IF(J13&gt;0,申請書!$W$7,"")</f>
        <v/>
      </c>
      <c r="H13" s="86" t="str">
        <f t="shared" ca="1" si="0"/>
        <v/>
      </c>
      <c r="I13" s="172" t="str">
        <f t="shared" ca="1" si="1"/>
        <v/>
      </c>
      <c r="J13" s="86">
        <f t="shared" ca="1" si="8"/>
        <v>0</v>
      </c>
      <c r="K13" s="105"/>
    </row>
    <row r="14" spans="1:33" ht="22.5" customHeight="1">
      <c r="A14" s="83">
        <f t="shared" si="2"/>
        <v>10</v>
      </c>
      <c r="B14" s="112" t="str">
        <f t="shared" ca="1" si="3"/>
        <v/>
      </c>
      <c r="C14" s="112" t="str">
        <f t="shared" ca="1" si="4"/>
        <v/>
      </c>
      <c r="D14" s="112" t="str">
        <f t="shared" ca="1" si="5"/>
        <v/>
      </c>
      <c r="E14" s="112" t="str">
        <f t="shared" ca="1" si="6"/>
        <v/>
      </c>
      <c r="F14" s="112" t="str">
        <f t="shared" ca="1" si="7"/>
        <v/>
      </c>
      <c r="G14" s="112" t="str">
        <f ca="1">IF(J14&gt;0,申請書!$W$7,"")</f>
        <v/>
      </c>
      <c r="H14" s="86" t="str">
        <f t="shared" ca="1" si="0"/>
        <v/>
      </c>
      <c r="I14" s="172" t="str">
        <f t="shared" ca="1" si="1"/>
        <v/>
      </c>
      <c r="J14" s="86">
        <f t="shared" ca="1" si="8"/>
        <v>0</v>
      </c>
      <c r="K14" s="105"/>
    </row>
    <row r="15" spans="1:33" ht="22.5" customHeight="1">
      <c r="A15" s="83">
        <f t="shared" si="2"/>
        <v>11</v>
      </c>
      <c r="B15" s="112" t="str">
        <f t="shared" ca="1" si="3"/>
        <v/>
      </c>
      <c r="C15" s="112" t="str">
        <f t="shared" ca="1" si="4"/>
        <v/>
      </c>
      <c r="D15" s="112" t="str">
        <f t="shared" ca="1" si="5"/>
        <v/>
      </c>
      <c r="E15" s="112" t="str">
        <f t="shared" ca="1" si="6"/>
        <v/>
      </c>
      <c r="F15" s="112" t="str">
        <f t="shared" ca="1" si="7"/>
        <v/>
      </c>
      <c r="G15" s="112" t="str">
        <f ca="1">IF(J15&gt;0,申請書!$W$7,"")</f>
        <v/>
      </c>
      <c r="H15" s="86" t="str">
        <f t="shared" ca="1" si="0"/>
        <v/>
      </c>
      <c r="I15" s="172" t="str">
        <f t="shared" ca="1" si="1"/>
        <v/>
      </c>
      <c r="J15" s="86">
        <f t="shared" ca="1" si="8"/>
        <v>0</v>
      </c>
      <c r="K15" s="105"/>
    </row>
    <row r="16" spans="1:33" ht="22.5" customHeight="1">
      <c r="A16" s="83">
        <f t="shared" si="2"/>
        <v>12</v>
      </c>
      <c r="B16" s="112" t="str">
        <f t="shared" ca="1" si="3"/>
        <v/>
      </c>
      <c r="C16" s="112" t="str">
        <f t="shared" ca="1" si="4"/>
        <v/>
      </c>
      <c r="D16" s="112" t="str">
        <f t="shared" ca="1" si="5"/>
        <v/>
      </c>
      <c r="E16" s="112" t="str">
        <f t="shared" ca="1" si="6"/>
        <v/>
      </c>
      <c r="F16" s="112" t="str">
        <f t="shared" ca="1" si="7"/>
        <v/>
      </c>
      <c r="G16" s="112" t="str">
        <f ca="1">IF(J16&gt;0,申請書!$W$7,"")</f>
        <v/>
      </c>
      <c r="H16" s="86" t="str">
        <f t="shared" ca="1" si="0"/>
        <v/>
      </c>
      <c r="I16" s="172" t="str">
        <f t="shared" ca="1" si="1"/>
        <v/>
      </c>
      <c r="J16" s="86">
        <f t="shared" ca="1" si="8"/>
        <v>0</v>
      </c>
      <c r="K16" s="105"/>
    </row>
    <row r="17" spans="1:11" ht="22.5" customHeight="1">
      <c r="A17" s="83">
        <f t="shared" si="2"/>
        <v>13</v>
      </c>
      <c r="B17" s="112" t="str">
        <f t="shared" ca="1" si="3"/>
        <v/>
      </c>
      <c r="C17" s="112" t="str">
        <f t="shared" ca="1" si="4"/>
        <v/>
      </c>
      <c r="D17" s="112" t="str">
        <f t="shared" ca="1" si="5"/>
        <v/>
      </c>
      <c r="E17" s="112" t="str">
        <f t="shared" ca="1" si="6"/>
        <v/>
      </c>
      <c r="F17" s="112" t="str">
        <f t="shared" ca="1" si="7"/>
        <v/>
      </c>
      <c r="G17" s="112" t="str">
        <f ca="1">IF(J17&gt;0,申請書!$W$7,"")</f>
        <v/>
      </c>
      <c r="H17" s="86" t="str">
        <f t="shared" ca="1" si="0"/>
        <v/>
      </c>
      <c r="I17" s="172" t="str">
        <f t="shared" ca="1" si="1"/>
        <v/>
      </c>
      <c r="J17" s="86">
        <f t="shared" ca="1" si="8"/>
        <v>0</v>
      </c>
      <c r="K17" s="105"/>
    </row>
    <row r="18" spans="1:11" ht="22.5" customHeight="1">
      <c r="A18" s="83">
        <f t="shared" si="2"/>
        <v>14</v>
      </c>
      <c r="B18" s="112" t="str">
        <f t="shared" ca="1" si="3"/>
        <v/>
      </c>
      <c r="C18" s="112" t="str">
        <f t="shared" ca="1" si="4"/>
        <v/>
      </c>
      <c r="D18" s="112" t="str">
        <f t="shared" ca="1" si="5"/>
        <v/>
      </c>
      <c r="E18" s="112" t="str">
        <f t="shared" ca="1" si="6"/>
        <v/>
      </c>
      <c r="F18" s="112" t="str">
        <f t="shared" ca="1" si="7"/>
        <v/>
      </c>
      <c r="G18" s="112" t="str">
        <f ca="1">IF(J18&gt;0,申請書!$W$7,"")</f>
        <v/>
      </c>
      <c r="H18" s="86" t="str">
        <f t="shared" ca="1" si="0"/>
        <v/>
      </c>
      <c r="I18" s="172" t="str">
        <f t="shared" ca="1" si="1"/>
        <v/>
      </c>
      <c r="J18" s="86">
        <f t="shared" ca="1" si="8"/>
        <v>0</v>
      </c>
      <c r="K18" s="105"/>
    </row>
    <row r="19" spans="1:11" ht="22.5" customHeight="1">
      <c r="A19" s="83">
        <f t="shared" si="2"/>
        <v>15</v>
      </c>
      <c r="B19" s="112" t="str">
        <f t="shared" ca="1" si="3"/>
        <v/>
      </c>
      <c r="C19" s="112" t="str">
        <f t="shared" ca="1" si="4"/>
        <v/>
      </c>
      <c r="D19" s="112" t="str">
        <f t="shared" ca="1" si="5"/>
        <v/>
      </c>
      <c r="E19" s="112" t="str">
        <f t="shared" ca="1" si="6"/>
        <v/>
      </c>
      <c r="F19" s="112" t="str">
        <f t="shared" ca="1" si="7"/>
        <v/>
      </c>
      <c r="G19" s="112" t="str">
        <f ca="1">IF(J19&gt;0,申請書!$W$7,"")</f>
        <v/>
      </c>
      <c r="H19" s="86" t="str">
        <f t="shared" ca="1" si="0"/>
        <v/>
      </c>
      <c r="I19" s="172" t="str">
        <f t="shared" ca="1" si="1"/>
        <v/>
      </c>
      <c r="J19" s="86">
        <f t="shared" ca="1" si="8"/>
        <v>0</v>
      </c>
      <c r="K19" s="105"/>
    </row>
    <row r="20" spans="1:11" ht="11.25" customHeight="1"/>
    <row r="21" spans="1:11" customFormat="1">
      <c r="A21" s="3" t="s">
        <v>33</v>
      </c>
      <c r="B21" s="2"/>
      <c r="C21" s="2"/>
    </row>
    <row r="22" spans="1:11" customFormat="1" ht="16.5" customHeight="1">
      <c r="A22" s="84"/>
      <c r="B22" s="3" t="s">
        <v>34</v>
      </c>
      <c r="C22" s="2"/>
    </row>
    <row r="23" spans="1:11" customFormat="1" ht="16.5" customHeight="1">
      <c r="A23" s="84"/>
      <c r="B23" s="3"/>
      <c r="C23" s="2"/>
    </row>
    <row r="24" spans="1:11" customFormat="1" ht="16.5" customHeight="1">
      <c r="A24" s="6"/>
      <c r="B24" s="85"/>
      <c r="C24" s="2"/>
    </row>
    <row r="25" spans="1:11" customFormat="1" ht="16.5" customHeight="1">
      <c r="A25" s="6"/>
      <c r="B25" s="85"/>
      <c r="C25" s="2"/>
    </row>
    <row r="26" spans="1:11" customFormat="1" ht="22.5" customHeight="1"/>
    <row r="27" spans="1:11" customFormat="1" ht="22.5" customHeight="1"/>
    <row r="28" spans="1:11" customFormat="1" ht="22.5" customHeight="1"/>
    <row r="29" spans="1:11" customFormat="1" ht="22.5" customHeight="1"/>
    <row r="30" spans="1:11" customFormat="1" ht="22.5" customHeight="1"/>
    <row r="31" spans="1:11" customFormat="1" ht="22.5" customHeight="1"/>
    <row r="32" spans="1:11" customFormat="1" ht="22.5" customHeight="1"/>
    <row r="33" customFormat="1" ht="22.5" customHeight="1"/>
    <row r="34" customFormat="1" ht="22.5" customHeight="1"/>
    <row r="35" customFormat="1" ht="22.5" customHeight="1"/>
    <row r="36" customFormat="1" ht="22.5" customHeight="1"/>
  </sheetData>
  <mergeCells count="9">
    <mergeCell ref="K3:K4"/>
    <mergeCell ref="E3:E4"/>
    <mergeCell ref="H3:J3"/>
    <mergeCell ref="A3:A4"/>
    <mergeCell ref="C3:C4"/>
    <mergeCell ref="B3:B4"/>
    <mergeCell ref="D3:D4"/>
    <mergeCell ref="G3:G4"/>
    <mergeCell ref="F3:F4"/>
  </mergeCells>
  <phoneticPr fontId="4"/>
  <dataValidations count="2">
    <dataValidation type="list" allowBlank="1" showInputMessage="1" showErrorMessage="1" sqref="K5:K19" xr:uid="{00000000-0002-0000-0200-000000000000}">
      <formula1>"可"</formula1>
    </dataValidation>
    <dataValidation type="list" allowBlank="1" showInputMessage="1" showErrorMessage="1" sqref="D5:D19" xr:uid="{00000000-0002-0000-0200-000001000000}">
      <formula1>#REF!</formula1>
    </dataValidation>
  </dataValidations>
  <printOptions horizontalCentered="1"/>
  <pageMargins left="0.19685039370078741" right="0.19685039370078741" top="0.59055118110236227" bottom="0.39370078740157483" header="0" footer="0"/>
  <pageSetup paperSize="9" scale="81" orientation="landscape"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V59"/>
  <sheetViews>
    <sheetView showGridLines="0" showZeros="0" view="pageBreakPreview" zoomScaleNormal="100" zoomScaleSheetLayoutView="100" workbookViewId="0">
      <selection activeCell="CM48" sqref="CM48"/>
    </sheetView>
  </sheetViews>
  <sheetFormatPr defaultColWidth="2.21875" defaultRowHeight="13.2"/>
  <cols>
    <col min="1" max="1" width="2.21875" style="2" customWidth="1"/>
    <col min="2" max="7" width="2.21875" style="2"/>
    <col min="8" max="19" width="2.33203125" style="2" bestFit="1" customWidth="1"/>
    <col min="20" max="34" width="2.21875" style="2"/>
    <col min="35" max="35" width="2.44140625" style="2" bestFit="1" customWidth="1"/>
    <col min="36" max="40" width="2.21875" style="2"/>
    <col min="41" max="47" width="2.21875" style="2" hidden="1" customWidth="1"/>
    <col min="48" max="16384" width="2.21875" style="2"/>
  </cols>
  <sheetData>
    <row r="1" spans="1:48">
      <c r="A1" s="2" t="s">
        <v>283</v>
      </c>
    </row>
    <row r="2" spans="1:48" ht="7.5" customHeight="1"/>
    <row r="3" spans="1:48">
      <c r="A3" s="284" t="s">
        <v>269</v>
      </c>
      <c r="B3" s="285"/>
      <c r="C3" s="285"/>
      <c r="D3" s="285"/>
      <c r="E3" s="285"/>
      <c r="F3" s="285"/>
      <c r="G3" s="285"/>
      <c r="H3" s="285"/>
      <c r="I3" s="285"/>
      <c r="J3" s="285"/>
      <c r="K3" s="285"/>
      <c r="L3" s="285"/>
      <c r="M3" s="285"/>
      <c r="N3" s="285"/>
      <c r="O3" s="285"/>
      <c r="P3" s="285"/>
      <c r="Q3" s="285"/>
      <c r="R3" s="285"/>
      <c r="S3" s="285"/>
      <c r="T3" s="285"/>
      <c r="U3" s="285"/>
      <c r="V3" s="285"/>
      <c r="W3" s="285"/>
      <c r="X3" s="285"/>
      <c r="Y3" s="285"/>
      <c r="Z3" s="285"/>
      <c r="AA3" s="285"/>
      <c r="AB3" s="285"/>
      <c r="AC3" s="285"/>
      <c r="AD3" s="285"/>
      <c r="AE3" s="285"/>
      <c r="AF3" s="285"/>
      <c r="AG3" s="285"/>
      <c r="AH3" s="285"/>
      <c r="AI3" s="285"/>
      <c r="AJ3" s="285"/>
      <c r="AK3" s="285"/>
      <c r="AL3" s="285"/>
      <c r="AM3" s="286"/>
    </row>
    <row r="4" spans="1:48" ht="9" customHeight="1">
      <c r="A4" s="151"/>
      <c r="B4" s="151"/>
      <c r="C4" s="151"/>
      <c r="D4" s="151"/>
      <c r="E4" s="151"/>
      <c r="F4" s="151"/>
      <c r="G4" s="151"/>
      <c r="H4" s="151"/>
      <c r="I4" s="151"/>
      <c r="J4" s="151"/>
      <c r="K4" s="151"/>
      <c r="L4" s="151"/>
      <c r="M4" s="151"/>
      <c r="N4" s="151"/>
      <c r="O4" s="151"/>
      <c r="P4" s="151"/>
      <c r="Q4" s="151"/>
      <c r="R4" s="151"/>
      <c r="S4" s="151"/>
      <c r="T4" s="151"/>
      <c r="U4" s="151"/>
      <c r="V4" s="151"/>
      <c r="W4" s="151"/>
      <c r="X4" s="151"/>
      <c r="Y4" s="151"/>
      <c r="Z4" s="151"/>
      <c r="AA4" s="151"/>
      <c r="AB4" s="151"/>
      <c r="AC4" s="151"/>
      <c r="AD4" s="151"/>
      <c r="AE4" s="151"/>
      <c r="AF4" s="151"/>
      <c r="AG4" s="151"/>
      <c r="AH4" s="151"/>
      <c r="AI4" s="151"/>
      <c r="AJ4" s="151"/>
      <c r="AK4" s="151"/>
      <c r="AL4" s="151"/>
      <c r="AM4" s="151"/>
    </row>
    <row r="5" spans="1:48">
      <c r="A5" s="263" t="s">
        <v>35</v>
      </c>
      <c r="B5" s="264"/>
      <c r="C5" s="264"/>
      <c r="D5" s="264"/>
      <c r="E5" s="264"/>
      <c r="F5" s="264"/>
      <c r="G5" s="264"/>
      <c r="H5" s="264"/>
      <c r="I5" s="264"/>
      <c r="J5" s="264"/>
      <c r="K5" s="264"/>
      <c r="L5" s="264"/>
      <c r="M5" s="264"/>
      <c r="N5" s="264"/>
      <c r="O5" s="264"/>
      <c r="P5" s="264"/>
      <c r="Q5" s="264"/>
      <c r="R5" s="264"/>
      <c r="S5" s="264"/>
      <c r="T5" s="264"/>
      <c r="U5" s="264"/>
      <c r="V5" s="264"/>
      <c r="W5" s="264"/>
      <c r="X5" s="264"/>
      <c r="Y5" s="264"/>
      <c r="Z5" s="264"/>
      <c r="AA5" s="264"/>
      <c r="AB5" s="264"/>
      <c r="AC5" s="264"/>
      <c r="AD5" s="264"/>
      <c r="AE5" s="264"/>
      <c r="AF5" s="264"/>
      <c r="AG5" s="264"/>
      <c r="AH5" s="264"/>
      <c r="AI5" s="264"/>
      <c r="AJ5" s="264"/>
      <c r="AK5" s="264"/>
      <c r="AL5" s="264"/>
      <c r="AM5" s="265"/>
    </row>
    <row r="6" spans="1:48" ht="4.5" customHeight="1">
      <c r="A6" s="152"/>
      <c r="B6" s="152"/>
      <c r="C6" s="152"/>
      <c r="D6" s="152"/>
      <c r="E6" s="152"/>
      <c r="F6" s="152"/>
      <c r="G6" s="152"/>
      <c r="H6" s="152"/>
      <c r="I6" s="152"/>
      <c r="J6" s="152"/>
      <c r="K6" s="152"/>
      <c r="L6" s="152"/>
      <c r="M6" s="152"/>
      <c r="N6" s="152"/>
      <c r="O6" s="152"/>
      <c r="P6" s="152"/>
      <c r="Q6" s="152"/>
      <c r="R6" s="152"/>
      <c r="S6" s="152"/>
      <c r="T6" s="152"/>
      <c r="U6" s="152"/>
      <c r="V6" s="152"/>
      <c r="W6" s="152"/>
      <c r="X6" s="152"/>
      <c r="Y6" s="152"/>
      <c r="Z6" s="152"/>
      <c r="AA6" s="152"/>
      <c r="AB6" s="152"/>
      <c r="AC6" s="152"/>
      <c r="AD6" s="152"/>
      <c r="AE6" s="152"/>
      <c r="AF6" s="152"/>
      <c r="AG6" s="152"/>
      <c r="AH6" s="152"/>
      <c r="AI6" s="152"/>
      <c r="AJ6" s="152"/>
      <c r="AK6" s="152"/>
      <c r="AL6" s="152"/>
      <c r="AM6" s="152"/>
    </row>
    <row r="7" spans="1:48" ht="17.25" customHeight="1">
      <c r="A7" s="225" t="s">
        <v>36</v>
      </c>
      <c r="B7" s="226"/>
      <c r="C7" s="226"/>
      <c r="D7" s="226"/>
      <c r="E7" s="226"/>
      <c r="F7" s="226"/>
      <c r="G7" s="227"/>
      <c r="H7" s="305"/>
      <c r="I7" s="306"/>
      <c r="J7" s="306"/>
      <c r="K7" s="306"/>
      <c r="L7" s="306"/>
      <c r="M7" s="306"/>
      <c r="N7" s="307"/>
      <c r="O7" s="225" t="s">
        <v>37</v>
      </c>
      <c r="P7" s="226"/>
      <c r="Q7" s="226"/>
      <c r="R7" s="226"/>
      <c r="S7" s="227"/>
      <c r="T7" s="308"/>
      <c r="U7" s="254"/>
      <c r="V7" s="254"/>
      <c r="W7" s="254"/>
      <c r="X7" s="254"/>
      <c r="Y7" s="254"/>
      <c r="Z7" s="254"/>
      <c r="AA7" s="254"/>
      <c r="AB7" s="254"/>
      <c r="AC7" s="254"/>
      <c r="AD7" s="254"/>
      <c r="AE7" s="254"/>
      <c r="AF7" s="254"/>
      <c r="AG7" s="254"/>
      <c r="AH7" s="254"/>
      <c r="AI7" s="254"/>
      <c r="AJ7" s="254"/>
      <c r="AK7" s="254"/>
      <c r="AL7" s="254"/>
      <c r="AM7" s="309"/>
    </row>
    <row r="8" spans="1:48">
      <c r="A8" s="287" t="s">
        <v>38</v>
      </c>
      <c r="B8" s="288"/>
      <c r="C8" s="289"/>
      <c r="D8" s="225" t="s">
        <v>39</v>
      </c>
      <c r="E8" s="226"/>
      <c r="F8" s="226"/>
      <c r="G8" s="227"/>
      <c r="H8" s="225" t="s">
        <v>26</v>
      </c>
      <c r="I8" s="226"/>
      <c r="J8" s="226"/>
      <c r="K8" s="226"/>
      <c r="L8" s="226"/>
      <c r="M8" s="226"/>
      <c r="N8" s="226"/>
      <c r="O8" s="226"/>
      <c r="P8" s="226"/>
      <c r="Q8" s="226"/>
      <c r="R8" s="226"/>
      <c r="S8" s="227"/>
      <c r="T8" s="287" t="s">
        <v>40</v>
      </c>
      <c r="U8" s="288"/>
      <c r="V8" s="289"/>
      <c r="W8" s="225" t="s">
        <v>20</v>
      </c>
      <c r="X8" s="226"/>
      <c r="Y8" s="226"/>
      <c r="Z8" s="226"/>
      <c r="AA8" s="226"/>
      <c r="AB8" s="226"/>
      <c r="AC8" s="226"/>
      <c r="AD8" s="226"/>
      <c r="AE8" s="226"/>
      <c r="AF8" s="227"/>
      <c r="AG8" s="295" t="s">
        <v>41</v>
      </c>
      <c r="AH8" s="252"/>
      <c r="AI8" s="252"/>
      <c r="AJ8" s="252"/>
      <c r="AK8" s="252"/>
      <c r="AL8" s="252"/>
      <c r="AM8" s="253"/>
    </row>
    <row r="9" spans="1:48" ht="17.25" customHeight="1">
      <c r="A9" s="290"/>
      <c r="B9" s="291"/>
      <c r="C9" s="207"/>
      <c r="D9" s="292"/>
      <c r="E9" s="293"/>
      <c r="F9" s="293"/>
      <c r="G9" s="294"/>
      <c r="H9" s="296"/>
      <c r="I9" s="297"/>
      <c r="J9" s="297"/>
      <c r="K9" s="297"/>
      <c r="L9" s="297"/>
      <c r="M9" s="297"/>
      <c r="N9" s="297"/>
      <c r="O9" s="297"/>
      <c r="P9" s="297"/>
      <c r="Q9" s="297"/>
      <c r="R9" s="297"/>
      <c r="S9" s="298"/>
      <c r="T9" s="290"/>
      <c r="U9" s="291"/>
      <c r="V9" s="207"/>
      <c r="W9" s="299"/>
      <c r="X9" s="300"/>
      <c r="Y9" s="300"/>
      <c r="Z9" s="300"/>
      <c r="AA9" s="300"/>
      <c r="AB9" s="300"/>
      <c r="AC9" s="300"/>
      <c r="AD9" s="300"/>
      <c r="AE9" s="300"/>
      <c r="AF9" s="301"/>
      <c r="AG9" s="302"/>
      <c r="AH9" s="303"/>
      <c r="AI9" s="303"/>
      <c r="AJ9" s="303"/>
      <c r="AK9" s="303"/>
      <c r="AL9" s="303"/>
      <c r="AM9" s="304"/>
    </row>
    <row r="10" spans="1:48" s="3" customFormat="1" ht="20.25" customHeight="1">
      <c r="A10" s="225" t="s">
        <v>43</v>
      </c>
      <c r="B10" s="226"/>
      <c r="C10" s="226"/>
      <c r="D10" s="226"/>
      <c r="E10" s="226"/>
      <c r="F10" s="226"/>
      <c r="G10" s="226"/>
      <c r="H10" s="226"/>
      <c r="I10" s="226"/>
      <c r="J10" s="226"/>
      <c r="K10" s="227"/>
      <c r="L10" s="266"/>
      <c r="M10" s="267"/>
      <c r="N10" s="267"/>
      <c r="O10" s="267"/>
      <c r="P10" s="267"/>
      <c r="Q10" s="267"/>
      <c r="R10" s="267"/>
      <c r="S10" s="267"/>
      <c r="T10" s="267"/>
      <c r="U10" s="267"/>
      <c r="V10" s="267"/>
      <c r="W10" s="267"/>
      <c r="X10" s="267"/>
      <c r="Y10" s="267"/>
      <c r="Z10" s="267"/>
      <c r="AA10" s="267"/>
      <c r="AB10" s="267"/>
      <c r="AC10" s="267"/>
      <c r="AD10" s="267"/>
      <c r="AE10" s="267"/>
      <c r="AF10" s="268"/>
      <c r="AG10" s="251" t="s">
        <v>44</v>
      </c>
      <c r="AH10" s="252"/>
      <c r="AI10" s="253"/>
      <c r="AJ10" s="254"/>
      <c r="AK10" s="254"/>
      <c r="AL10" s="255" t="s">
        <v>45</v>
      </c>
      <c r="AM10" s="256"/>
      <c r="AP10" s="250"/>
      <c r="AQ10" s="250"/>
      <c r="AR10" s="250"/>
      <c r="AS10" s="250"/>
      <c r="AT10" s="250"/>
      <c r="AU10" s="250"/>
    </row>
    <row r="11" spans="1:48" s="3" customFormat="1" ht="18" customHeight="1">
      <c r="A11" s="257" t="s">
        <v>46</v>
      </c>
      <c r="B11" s="258"/>
      <c r="C11" s="258"/>
      <c r="D11" s="258"/>
      <c r="E11" s="258"/>
      <c r="F11" s="258"/>
      <c r="G11" s="258"/>
      <c r="H11" s="259"/>
      <c r="I11" s="5"/>
      <c r="J11" s="150" t="s">
        <v>242</v>
      </c>
      <c r="K11" s="65"/>
      <c r="L11" s="66"/>
      <c r="M11" s="66"/>
      <c r="N11" s="66"/>
      <c r="O11" s="66"/>
      <c r="P11" s="66"/>
      <c r="Q11" s="66"/>
      <c r="R11" s="66"/>
      <c r="S11" s="66"/>
      <c r="T11" s="66"/>
      <c r="U11" s="66"/>
      <c r="V11" s="66"/>
      <c r="W11" s="66"/>
      <c r="X11" s="66"/>
      <c r="Y11" s="5"/>
      <c r="Z11" s="150" t="s">
        <v>241</v>
      </c>
      <c r="AA11" s="65"/>
      <c r="AB11" s="66"/>
      <c r="AC11" s="66"/>
      <c r="AD11" s="66"/>
      <c r="AE11" s="66"/>
      <c r="AF11" s="66"/>
      <c r="AG11" s="66"/>
      <c r="AH11" s="66"/>
      <c r="AI11" s="66"/>
      <c r="AJ11" s="66"/>
      <c r="AK11" s="66"/>
      <c r="AL11" s="66"/>
      <c r="AM11" s="67"/>
    </row>
    <row r="12" spans="1:48" s="3" customFormat="1" ht="6" customHeight="1">
      <c r="A12" s="153"/>
      <c r="B12" s="153"/>
      <c r="C12" s="153"/>
      <c r="D12" s="153"/>
      <c r="E12" s="153"/>
      <c r="F12" s="153"/>
      <c r="G12" s="153"/>
      <c r="H12" s="153"/>
      <c r="I12" s="154"/>
      <c r="J12" s="155"/>
      <c r="K12" s="154"/>
      <c r="L12" s="152"/>
      <c r="M12" s="152"/>
      <c r="N12" s="152"/>
      <c r="O12" s="152"/>
      <c r="P12" s="152"/>
      <c r="Q12" s="152"/>
      <c r="R12" s="152"/>
      <c r="S12" s="152"/>
      <c r="T12" s="152"/>
      <c r="U12" s="154"/>
      <c r="V12" s="152"/>
      <c r="W12" s="152"/>
      <c r="X12" s="152"/>
      <c r="Y12" s="155"/>
      <c r="Z12" s="156"/>
      <c r="AA12" s="154"/>
      <c r="AB12" s="152"/>
      <c r="AC12" s="152"/>
      <c r="AD12" s="152"/>
      <c r="AE12" s="152"/>
      <c r="AF12" s="152"/>
      <c r="AG12" s="152"/>
      <c r="AH12" s="152"/>
      <c r="AI12" s="152"/>
      <c r="AJ12" s="152"/>
      <c r="AK12" s="152"/>
      <c r="AL12" s="152"/>
      <c r="AM12" s="152"/>
    </row>
    <row r="13" spans="1:48" s="3" customFormat="1" ht="12">
      <c r="A13" s="263" t="s">
        <v>47</v>
      </c>
      <c r="B13" s="264"/>
      <c r="C13" s="264"/>
      <c r="D13" s="264"/>
      <c r="E13" s="264"/>
      <c r="F13" s="264"/>
      <c r="G13" s="264"/>
      <c r="H13" s="264"/>
      <c r="I13" s="264"/>
      <c r="J13" s="264"/>
      <c r="K13" s="264"/>
      <c r="L13" s="264"/>
      <c r="M13" s="264"/>
      <c r="N13" s="264"/>
      <c r="O13" s="264"/>
      <c r="P13" s="264"/>
      <c r="Q13" s="264"/>
      <c r="R13" s="264"/>
      <c r="S13" s="264"/>
      <c r="T13" s="264"/>
      <c r="U13" s="264"/>
      <c r="V13" s="264"/>
      <c r="W13" s="264"/>
      <c r="X13" s="264"/>
      <c r="Y13" s="264"/>
      <c r="Z13" s="264"/>
      <c r="AA13" s="264"/>
      <c r="AB13" s="264"/>
      <c r="AC13" s="264"/>
      <c r="AD13" s="264"/>
      <c r="AE13" s="264"/>
      <c r="AF13" s="264"/>
      <c r="AG13" s="264"/>
      <c r="AH13" s="264"/>
      <c r="AI13" s="264"/>
      <c r="AJ13" s="264"/>
      <c r="AK13" s="264"/>
      <c r="AL13" s="264"/>
      <c r="AM13" s="265"/>
    </row>
    <row r="14" spans="1:48" s="3" customFormat="1" ht="3" customHeight="1">
      <c r="I14" s="85"/>
      <c r="J14" s="157"/>
      <c r="L14" s="6"/>
      <c r="M14" s="6"/>
      <c r="N14" s="6"/>
      <c r="O14" s="6"/>
      <c r="P14" s="6"/>
      <c r="Q14" s="6"/>
      <c r="R14" s="6"/>
      <c r="S14" s="6"/>
      <c r="T14" s="6"/>
      <c r="U14" s="6"/>
      <c r="V14" s="6"/>
      <c r="W14" s="6"/>
      <c r="X14" s="6"/>
      <c r="Y14" s="6"/>
      <c r="Z14" s="6"/>
      <c r="AA14" s="6"/>
      <c r="AB14" s="6"/>
      <c r="AC14" s="6"/>
      <c r="AD14" s="6"/>
      <c r="AE14" s="6"/>
      <c r="AF14" s="6"/>
      <c r="AG14" s="6"/>
      <c r="AH14" s="6"/>
      <c r="AI14" s="6"/>
      <c r="AJ14" s="6"/>
      <c r="AK14" s="6"/>
      <c r="AL14" s="6"/>
      <c r="AM14" s="6"/>
    </row>
    <row r="15" spans="1:48" s="3" customFormat="1" ht="18" customHeight="1">
      <c r="A15" s="269" t="s">
        <v>267</v>
      </c>
      <c r="B15" s="270"/>
      <c r="C15" s="270"/>
      <c r="D15" s="270"/>
      <c r="E15" s="270"/>
      <c r="F15" s="270"/>
      <c r="G15" s="270"/>
      <c r="H15" s="270"/>
      <c r="I15" s="270"/>
      <c r="J15" s="270"/>
      <c r="K15" s="270"/>
      <c r="L15" s="270"/>
      <c r="M15" s="270"/>
      <c r="N15" s="270"/>
      <c r="O15" s="270"/>
      <c r="P15" s="270"/>
      <c r="Q15" s="270"/>
      <c r="R15" s="270"/>
      <c r="S15" s="270"/>
      <c r="T15" s="270"/>
      <c r="U15" s="270"/>
      <c r="V15" s="270"/>
      <c r="W15" s="310"/>
      <c r="X15" s="271" t="s">
        <v>48</v>
      </c>
      <c r="Y15" s="272"/>
      <c r="Z15" s="273"/>
      <c r="AA15" s="274" t="s">
        <v>295</v>
      </c>
      <c r="AB15" s="275"/>
      <c r="AC15" s="275"/>
      <c r="AD15" s="275"/>
      <c r="AE15" s="275"/>
      <c r="AF15" s="275"/>
      <c r="AG15" s="275"/>
      <c r="AH15" s="275"/>
      <c r="AI15" s="275"/>
      <c r="AJ15" s="275"/>
      <c r="AK15" s="275"/>
      <c r="AL15" s="275"/>
      <c r="AM15" s="275"/>
    </row>
    <row r="16" spans="1:48" s="3" customFormat="1" ht="18" customHeight="1">
      <c r="A16" s="269" t="s">
        <v>268</v>
      </c>
      <c r="B16" s="270"/>
      <c r="C16" s="270"/>
      <c r="D16" s="270"/>
      <c r="E16" s="270"/>
      <c r="F16" s="270"/>
      <c r="G16" s="270"/>
      <c r="H16" s="270"/>
      <c r="I16" s="270"/>
      <c r="J16" s="270"/>
      <c r="K16" s="270"/>
      <c r="L16" s="270"/>
      <c r="M16" s="270"/>
      <c r="N16" s="270"/>
      <c r="O16" s="270"/>
      <c r="P16" s="270"/>
      <c r="Q16" s="270"/>
      <c r="R16" s="270"/>
      <c r="S16" s="270"/>
      <c r="T16" s="270"/>
      <c r="U16" s="270"/>
      <c r="V16" s="270"/>
      <c r="W16" s="310"/>
      <c r="X16" s="271" t="s">
        <v>48</v>
      </c>
      <c r="Y16" s="272"/>
      <c r="Z16" s="273"/>
      <c r="AA16" s="274" t="s">
        <v>296</v>
      </c>
      <c r="AB16" s="275"/>
      <c r="AC16" s="275"/>
      <c r="AD16" s="275"/>
      <c r="AE16" s="275"/>
      <c r="AF16" s="275"/>
      <c r="AG16" s="275"/>
      <c r="AH16" s="275"/>
      <c r="AI16" s="275"/>
      <c r="AJ16" s="275"/>
      <c r="AK16" s="275"/>
      <c r="AL16" s="275"/>
      <c r="AM16" s="275"/>
    </row>
    <row r="17" spans="1:48" s="3" customFormat="1" ht="18" customHeight="1">
      <c r="A17" s="311" t="s">
        <v>245</v>
      </c>
      <c r="B17" s="312"/>
      <c r="C17" s="312"/>
      <c r="D17" s="312"/>
      <c r="E17" s="312"/>
      <c r="F17" s="312"/>
      <c r="G17" s="312"/>
      <c r="H17" s="312"/>
      <c r="I17" s="312"/>
      <c r="J17" s="312"/>
      <c r="K17" s="312"/>
      <c r="L17" s="312"/>
      <c r="M17" s="312"/>
      <c r="N17" s="312"/>
      <c r="O17" s="312"/>
      <c r="P17" s="312"/>
      <c r="Q17" s="312"/>
      <c r="R17" s="312"/>
      <c r="S17" s="312"/>
      <c r="T17" s="312"/>
      <c r="U17" s="312"/>
      <c r="V17" s="312"/>
      <c r="W17" s="313"/>
      <c r="X17" s="271" t="s">
        <v>48</v>
      </c>
      <c r="Y17" s="272"/>
      <c r="Z17" s="273"/>
      <c r="AA17" s="169"/>
      <c r="AB17" s="169"/>
      <c r="AC17" s="169"/>
      <c r="AD17" s="169"/>
      <c r="AE17" s="169"/>
      <c r="AF17" s="169"/>
      <c r="AG17" s="169"/>
      <c r="AH17" s="169"/>
      <c r="AI17" s="169"/>
      <c r="AJ17" s="169"/>
      <c r="AK17" s="169"/>
      <c r="AL17" s="169"/>
      <c r="AM17" s="169"/>
    </row>
    <row r="18" spans="1:48" s="3" customFormat="1" ht="6" customHeight="1">
      <c r="I18" s="85"/>
      <c r="J18" s="157"/>
      <c r="L18" s="6"/>
      <c r="M18" s="6"/>
      <c r="N18" s="6"/>
      <c r="O18" s="6"/>
      <c r="P18" s="6"/>
      <c r="Q18" s="6"/>
      <c r="R18" s="6"/>
      <c r="S18" s="6"/>
      <c r="T18" s="6"/>
      <c r="U18" s="6"/>
      <c r="V18" s="6"/>
      <c r="W18" s="6"/>
      <c r="X18" s="6"/>
      <c r="Y18" s="6"/>
      <c r="Z18" s="6"/>
      <c r="AA18" s="6"/>
      <c r="AB18" s="6"/>
      <c r="AC18" s="6"/>
      <c r="AD18" s="6"/>
      <c r="AE18" s="6"/>
      <c r="AF18" s="6"/>
      <c r="AG18" s="6"/>
      <c r="AH18" s="6"/>
      <c r="AI18" s="6"/>
      <c r="AJ18" s="6"/>
      <c r="AK18" s="6"/>
      <c r="AL18" s="6"/>
      <c r="AM18" s="6"/>
    </row>
    <row r="19" spans="1:48" s="3" customFormat="1" ht="12">
      <c r="A19" s="263" t="s">
        <v>270</v>
      </c>
      <c r="B19" s="264"/>
      <c r="C19" s="264"/>
      <c r="D19" s="264"/>
      <c r="E19" s="264"/>
      <c r="F19" s="264"/>
      <c r="G19" s="264"/>
      <c r="H19" s="264"/>
      <c r="I19" s="264"/>
      <c r="J19" s="264"/>
      <c r="K19" s="264"/>
      <c r="L19" s="264"/>
      <c r="M19" s="264"/>
      <c r="N19" s="264"/>
      <c r="O19" s="264"/>
      <c r="P19" s="264"/>
      <c r="Q19" s="264"/>
      <c r="R19" s="264"/>
      <c r="S19" s="264"/>
      <c r="T19" s="264"/>
      <c r="U19" s="264"/>
      <c r="V19" s="264"/>
      <c r="W19" s="264"/>
      <c r="X19" s="264"/>
      <c r="Y19" s="264"/>
      <c r="Z19" s="264"/>
      <c r="AA19" s="264"/>
      <c r="AB19" s="264"/>
      <c r="AC19" s="264"/>
      <c r="AD19" s="264"/>
      <c r="AE19" s="264"/>
      <c r="AF19" s="264"/>
      <c r="AG19" s="264"/>
      <c r="AH19" s="264"/>
      <c r="AI19" s="264"/>
      <c r="AJ19" s="264"/>
      <c r="AK19" s="264"/>
      <c r="AL19" s="264"/>
      <c r="AM19" s="265"/>
    </row>
    <row r="20" spans="1:48" s="3" customFormat="1" ht="3" customHeight="1">
      <c r="I20" s="85"/>
      <c r="J20" s="157"/>
      <c r="L20" s="6"/>
      <c r="M20" s="6"/>
      <c r="N20" s="6"/>
      <c r="O20" s="6"/>
      <c r="P20" s="6"/>
      <c r="Q20" s="6"/>
      <c r="R20" s="6"/>
      <c r="S20" s="6"/>
      <c r="T20" s="6"/>
      <c r="U20" s="6"/>
      <c r="V20" s="6"/>
      <c r="W20" s="6"/>
      <c r="X20" s="6"/>
      <c r="Y20" s="6"/>
      <c r="Z20" s="6"/>
      <c r="AA20" s="6"/>
      <c r="AB20" s="6"/>
      <c r="AC20" s="6"/>
      <c r="AD20" s="6"/>
      <c r="AE20" s="6"/>
      <c r="AF20" s="6"/>
      <c r="AG20" s="6"/>
      <c r="AH20" s="6"/>
      <c r="AI20" s="6"/>
      <c r="AJ20" s="6"/>
      <c r="AK20" s="6"/>
      <c r="AL20" s="6"/>
      <c r="AM20" s="6"/>
    </row>
    <row r="21" spans="1:48" s="3" customFormat="1" ht="18" customHeight="1">
      <c r="A21" s="269" t="s">
        <v>278</v>
      </c>
      <c r="B21" s="270"/>
      <c r="C21" s="270"/>
      <c r="D21" s="270"/>
      <c r="E21" s="270"/>
      <c r="F21" s="270"/>
      <c r="G21" s="270"/>
      <c r="H21" s="270"/>
      <c r="I21" s="270"/>
      <c r="J21" s="270"/>
      <c r="K21" s="270"/>
      <c r="L21" s="270"/>
      <c r="M21" s="270"/>
      <c r="N21" s="270"/>
      <c r="O21" s="270"/>
      <c r="P21" s="270"/>
      <c r="Q21" s="270"/>
      <c r="R21" s="270"/>
      <c r="S21" s="270"/>
      <c r="T21" s="270"/>
      <c r="U21" s="270"/>
      <c r="V21" s="270"/>
      <c r="W21" s="270"/>
      <c r="X21" s="271" t="s">
        <v>48</v>
      </c>
      <c r="Y21" s="272"/>
      <c r="Z21" s="273"/>
      <c r="AA21" s="171"/>
      <c r="AB21" s="171"/>
      <c r="AC21" s="171"/>
      <c r="AD21" s="171"/>
      <c r="AE21" s="171"/>
      <c r="AF21" s="171"/>
      <c r="AG21" s="171"/>
    </row>
    <row r="22" spans="1:48" s="3" customFormat="1" ht="18" customHeight="1">
      <c r="A22" s="269" t="s">
        <v>272</v>
      </c>
      <c r="B22" s="270"/>
      <c r="C22" s="270"/>
      <c r="D22" s="270"/>
      <c r="E22" s="270"/>
      <c r="F22" s="270"/>
      <c r="G22" s="270"/>
      <c r="H22" s="270"/>
      <c r="I22" s="270"/>
      <c r="J22" s="270"/>
      <c r="K22" s="270"/>
      <c r="L22" s="270"/>
      <c r="M22" s="270"/>
      <c r="N22" s="270"/>
      <c r="O22" s="270"/>
      <c r="P22" s="270"/>
      <c r="Q22" s="270"/>
      <c r="R22" s="270"/>
      <c r="S22" s="270"/>
      <c r="T22" s="270"/>
      <c r="U22" s="270"/>
      <c r="V22" s="270"/>
      <c r="W22" s="270"/>
      <c r="X22" s="271" t="s">
        <v>48</v>
      </c>
      <c r="Y22" s="272"/>
      <c r="Z22" s="273"/>
      <c r="AA22" s="171"/>
      <c r="AB22" s="171"/>
      <c r="AC22" s="171"/>
      <c r="AD22" s="171"/>
      <c r="AE22" s="171"/>
      <c r="AF22" s="171"/>
      <c r="AG22" s="171"/>
    </row>
    <row r="23" spans="1:48" s="3" customFormat="1" ht="6" customHeight="1">
      <c r="I23" s="85"/>
      <c r="J23" s="157"/>
      <c r="L23" s="6"/>
      <c r="M23" s="6"/>
      <c r="N23" s="6"/>
      <c r="O23" s="6"/>
      <c r="P23" s="6"/>
      <c r="Q23" s="6"/>
      <c r="R23" s="6"/>
      <c r="S23" s="6"/>
      <c r="T23" s="6"/>
      <c r="U23" s="6"/>
      <c r="V23" s="6"/>
      <c r="W23" s="6"/>
      <c r="X23" s="6"/>
      <c r="Y23" s="6"/>
      <c r="Z23" s="6"/>
      <c r="AA23" s="6"/>
      <c r="AB23" s="6"/>
      <c r="AC23" s="6"/>
      <c r="AD23" s="6"/>
      <c r="AE23" s="6"/>
      <c r="AF23" s="6"/>
      <c r="AG23" s="6"/>
      <c r="AH23" s="6"/>
      <c r="AI23" s="6"/>
      <c r="AJ23" s="6"/>
      <c r="AK23" s="6"/>
      <c r="AL23" s="6"/>
      <c r="AM23" s="6"/>
    </row>
    <row r="24" spans="1:48" s="3" customFormat="1" ht="12">
      <c r="A24" s="263" t="s">
        <v>49</v>
      </c>
      <c r="B24" s="264"/>
      <c r="C24" s="264"/>
      <c r="D24" s="264"/>
      <c r="E24" s="264"/>
      <c r="F24" s="264"/>
      <c r="G24" s="264"/>
      <c r="H24" s="264"/>
      <c r="I24" s="264"/>
      <c r="J24" s="264"/>
      <c r="K24" s="264"/>
      <c r="L24" s="264"/>
      <c r="M24" s="264"/>
      <c r="N24" s="264"/>
      <c r="O24" s="264"/>
      <c r="P24" s="264"/>
      <c r="Q24" s="264"/>
      <c r="R24" s="264"/>
      <c r="S24" s="264"/>
      <c r="T24" s="264"/>
      <c r="U24" s="264"/>
      <c r="V24" s="264"/>
      <c r="W24" s="264"/>
      <c r="X24" s="264"/>
      <c r="Y24" s="264"/>
      <c r="Z24" s="264"/>
      <c r="AA24" s="264"/>
      <c r="AB24" s="264"/>
      <c r="AC24" s="264"/>
      <c r="AD24" s="264"/>
      <c r="AE24" s="264"/>
      <c r="AF24" s="264"/>
      <c r="AG24" s="264"/>
      <c r="AH24" s="264"/>
      <c r="AI24" s="264"/>
      <c r="AJ24" s="264"/>
      <c r="AK24" s="264"/>
      <c r="AL24" s="264"/>
      <c r="AM24" s="265"/>
    </row>
    <row r="25" spans="1:48" s="3" customFormat="1" ht="3" customHeight="1" thickBot="1">
      <c r="I25" s="85"/>
      <c r="J25" s="157"/>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row>
    <row r="26" spans="1:48" ht="19.5" customHeight="1">
      <c r="A26" s="158" t="s">
        <v>239</v>
      </c>
      <c r="B26" s="3"/>
      <c r="C26" s="147"/>
      <c r="D26" s="3"/>
      <c r="E26" s="159"/>
      <c r="F26" s="3"/>
      <c r="G26" s="3"/>
      <c r="H26" s="3"/>
      <c r="I26" s="3"/>
      <c r="J26" s="160"/>
      <c r="K26" s="160"/>
      <c r="L26" s="160"/>
      <c r="M26" s="160"/>
      <c r="N26" s="160"/>
      <c r="O26" s="161"/>
      <c r="P26" s="147"/>
      <c r="S26" s="160"/>
      <c r="T26" s="157"/>
      <c r="U26" s="160"/>
      <c r="V26" s="160"/>
      <c r="W26" s="147"/>
      <c r="AC26" s="241"/>
      <c r="AD26" s="239" t="s">
        <v>50</v>
      </c>
      <c r="AE26" s="240"/>
      <c r="AF26" s="240"/>
      <c r="AG26" s="240"/>
      <c r="AH26" s="240"/>
      <c r="AI26" s="247" t="s">
        <v>51</v>
      </c>
      <c r="AJ26" s="248"/>
      <c r="AK26" s="248"/>
      <c r="AL26" s="248"/>
      <c r="AM26" s="249"/>
      <c r="AV26" s="3"/>
    </row>
    <row r="27" spans="1:48">
      <c r="A27" s="158"/>
      <c r="B27" s="3"/>
      <c r="C27" s="147"/>
      <c r="D27" s="3"/>
      <c r="E27" s="159"/>
      <c r="F27" s="3"/>
      <c r="G27" s="3"/>
      <c r="H27" s="3"/>
      <c r="I27" s="3"/>
      <c r="J27" s="160"/>
      <c r="K27" s="160"/>
      <c r="L27" s="160"/>
      <c r="M27" s="160"/>
      <c r="N27" s="160"/>
      <c r="O27" s="161"/>
      <c r="P27" s="147"/>
      <c r="S27" s="160"/>
      <c r="T27" s="157"/>
      <c r="U27" s="160"/>
      <c r="V27" s="160"/>
      <c r="W27" s="149"/>
      <c r="AC27" s="241"/>
      <c r="AD27" s="260" t="str">
        <f>IFERROR(VLOOKUP(L10,リスト!B2:D23,2,FALSE),IFERROR(VLOOKUP(L10,リスト!B24:D30,2,FALSE)*AJ10,""))</f>
        <v/>
      </c>
      <c r="AE27" s="261"/>
      <c r="AF27" s="261"/>
      <c r="AG27" s="262" t="s">
        <v>13</v>
      </c>
      <c r="AH27" s="262"/>
      <c r="AI27" s="280">
        <f>MIN(AD27,ROUNDDOWN((H35+H44)/1000,0))</f>
        <v>0</v>
      </c>
      <c r="AJ27" s="281"/>
      <c r="AK27" s="281"/>
      <c r="AL27" s="276" t="s">
        <v>13</v>
      </c>
      <c r="AM27" s="277"/>
    </row>
    <row r="28" spans="1:48" ht="13.8" thickBot="1">
      <c r="A28" s="147" t="s">
        <v>243</v>
      </c>
      <c r="B28" s="3"/>
      <c r="C28" s="147"/>
      <c r="D28" s="3"/>
      <c r="E28" s="159"/>
      <c r="F28" s="3"/>
      <c r="G28" s="3"/>
      <c r="H28" s="3"/>
      <c r="I28" s="3"/>
      <c r="J28" s="160"/>
      <c r="K28" s="160"/>
      <c r="L28" s="160"/>
      <c r="M28" s="160"/>
      <c r="N28" s="160"/>
      <c r="O28" s="161"/>
      <c r="P28" s="147"/>
      <c r="S28" s="160"/>
      <c r="T28" s="157"/>
      <c r="U28" s="160"/>
      <c r="V28" s="160"/>
      <c r="W28" s="149"/>
      <c r="AC28" s="241"/>
      <c r="AD28" s="260"/>
      <c r="AE28" s="261"/>
      <c r="AF28" s="261"/>
      <c r="AG28" s="262"/>
      <c r="AH28" s="262"/>
      <c r="AI28" s="282"/>
      <c r="AJ28" s="283"/>
      <c r="AK28" s="283"/>
      <c r="AL28" s="278"/>
      <c r="AM28" s="279"/>
    </row>
    <row r="29" spans="1:48" ht="15" customHeight="1">
      <c r="A29" s="225" t="s">
        <v>52</v>
      </c>
      <c r="B29" s="226"/>
      <c r="C29" s="226"/>
      <c r="D29" s="226"/>
      <c r="E29" s="226"/>
      <c r="F29" s="226"/>
      <c r="G29" s="227"/>
      <c r="H29" s="226" t="s">
        <v>53</v>
      </c>
      <c r="I29" s="226"/>
      <c r="J29" s="226"/>
      <c r="K29" s="226"/>
      <c r="L29" s="226"/>
      <c r="M29" s="225" t="s">
        <v>54</v>
      </c>
      <c r="N29" s="226"/>
      <c r="O29" s="226"/>
      <c r="P29" s="226"/>
      <c r="Q29" s="226"/>
      <c r="R29" s="226"/>
      <c r="S29" s="226"/>
      <c r="T29" s="226"/>
      <c r="U29" s="226"/>
      <c r="V29" s="226"/>
      <c r="W29" s="226"/>
      <c r="X29" s="226"/>
      <c r="Y29" s="226"/>
      <c r="Z29" s="226"/>
      <c r="AA29" s="226"/>
      <c r="AB29" s="226"/>
      <c r="AC29" s="226"/>
      <c r="AD29" s="226"/>
      <c r="AE29" s="226"/>
      <c r="AF29" s="226"/>
      <c r="AG29" s="226"/>
      <c r="AH29" s="226"/>
      <c r="AI29" s="291"/>
      <c r="AJ29" s="291"/>
      <c r="AK29" s="291"/>
      <c r="AL29" s="291"/>
      <c r="AM29" s="207"/>
    </row>
    <row r="30" spans="1:48" ht="15" customHeight="1">
      <c r="A30" s="95" t="s">
        <v>55</v>
      </c>
      <c r="B30" s="96"/>
      <c r="C30" s="96"/>
      <c r="D30" s="96"/>
      <c r="E30" s="97"/>
      <c r="F30" s="97"/>
      <c r="G30" s="98"/>
      <c r="H30" s="218"/>
      <c r="I30" s="218"/>
      <c r="J30" s="218"/>
      <c r="K30" s="218"/>
      <c r="L30" s="218"/>
      <c r="M30" s="228"/>
      <c r="N30" s="229"/>
      <c r="O30" s="229"/>
      <c r="P30" s="229"/>
      <c r="Q30" s="229"/>
      <c r="R30" s="229"/>
      <c r="S30" s="229"/>
      <c r="T30" s="229"/>
      <c r="U30" s="229"/>
      <c r="V30" s="229"/>
      <c r="W30" s="229"/>
      <c r="X30" s="229"/>
      <c r="Y30" s="229"/>
      <c r="Z30" s="229"/>
      <c r="AA30" s="229"/>
      <c r="AB30" s="229"/>
      <c r="AC30" s="229"/>
      <c r="AD30" s="229"/>
      <c r="AE30" s="229"/>
      <c r="AF30" s="229"/>
      <c r="AG30" s="229"/>
      <c r="AH30" s="229"/>
      <c r="AI30" s="229"/>
      <c r="AJ30" s="229"/>
      <c r="AK30" s="229"/>
      <c r="AL30" s="229"/>
      <c r="AM30" s="230"/>
    </row>
    <row r="31" spans="1:48" ht="15" customHeight="1">
      <c r="A31" s="72" t="s">
        <v>56</v>
      </c>
      <c r="B31" s="73"/>
      <c r="C31" s="73"/>
      <c r="D31" s="73"/>
      <c r="E31" s="74"/>
      <c r="F31" s="74"/>
      <c r="G31" s="75"/>
      <c r="H31" s="219"/>
      <c r="I31" s="219"/>
      <c r="J31" s="219"/>
      <c r="K31" s="219"/>
      <c r="L31" s="219"/>
      <c r="M31" s="231"/>
      <c r="N31" s="232"/>
      <c r="O31" s="232"/>
      <c r="P31" s="232"/>
      <c r="Q31" s="232"/>
      <c r="R31" s="232"/>
      <c r="S31" s="232"/>
      <c r="T31" s="232"/>
      <c r="U31" s="232"/>
      <c r="V31" s="232"/>
      <c r="W31" s="232"/>
      <c r="X31" s="232"/>
      <c r="Y31" s="232"/>
      <c r="Z31" s="232"/>
      <c r="AA31" s="232"/>
      <c r="AB31" s="232"/>
      <c r="AC31" s="232"/>
      <c r="AD31" s="232"/>
      <c r="AE31" s="232"/>
      <c r="AF31" s="232"/>
      <c r="AG31" s="232"/>
      <c r="AH31" s="232"/>
      <c r="AI31" s="232"/>
      <c r="AJ31" s="232"/>
      <c r="AK31" s="232"/>
      <c r="AL31" s="232"/>
      <c r="AM31" s="233"/>
    </row>
    <row r="32" spans="1:48" ht="15" customHeight="1">
      <c r="A32" s="72" t="s">
        <v>57</v>
      </c>
      <c r="B32" s="73"/>
      <c r="C32" s="73"/>
      <c r="D32" s="73"/>
      <c r="E32" s="74"/>
      <c r="F32" s="74"/>
      <c r="G32" s="75"/>
      <c r="H32" s="219"/>
      <c r="I32" s="219"/>
      <c r="J32" s="219"/>
      <c r="K32" s="219"/>
      <c r="L32" s="219"/>
      <c r="M32" s="231"/>
      <c r="N32" s="232"/>
      <c r="O32" s="232"/>
      <c r="P32" s="232"/>
      <c r="Q32" s="232"/>
      <c r="R32" s="232"/>
      <c r="S32" s="232"/>
      <c r="T32" s="232"/>
      <c r="U32" s="232"/>
      <c r="V32" s="232"/>
      <c r="W32" s="232"/>
      <c r="X32" s="232"/>
      <c r="Y32" s="232"/>
      <c r="Z32" s="232"/>
      <c r="AA32" s="232"/>
      <c r="AB32" s="232"/>
      <c r="AC32" s="232"/>
      <c r="AD32" s="232"/>
      <c r="AE32" s="232"/>
      <c r="AF32" s="232"/>
      <c r="AG32" s="232"/>
      <c r="AH32" s="232"/>
      <c r="AI32" s="232"/>
      <c r="AJ32" s="232"/>
      <c r="AK32" s="232"/>
      <c r="AL32" s="232"/>
      <c r="AM32" s="233"/>
    </row>
    <row r="33" spans="1:48" ht="15" customHeight="1">
      <c r="A33" s="72" t="s">
        <v>58</v>
      </c>
      <c r="B33" s="73"/>
      <c r="C33" s="73"/>
      <c r="D33" s="73"/>
      <c r="E33" s="74"/>
      <c r="F33" s="74"/>
      <c r="G33" s="75"/>
      <c r="H33" s="219"/>
      <c r="I33" s="219"/>
      <c r="J33" s="219"/>
      <c r="K33" s="219"/>
      <c r="L33" s="219"/>
      <c r="M33" s="231"/>
      <c r="N33" s="232"/>
      <c r="O33" s="232"/>
      <c r="P33" s="232"/>
      <c r="Q33" s="232"/>
      <c r="R33" s="232"/>
      <c r="S33" s="232"/>
      <c r="T33" s="232"/>
      <c r="U33" s="232"/>
      <c r="V33" s="232"/>
      <c r="W33" s="232"/>
      <c r="X33" s="232"/>
      <c r="Y33" s="232"/>
      <c r="Z33" s="232"/>
      <c r="AA33" s="232"/>
      <c r="AB33" s="232"/>
      <c r="AC33" s="232"/>
      <c r="AD33" s="232"/>
      <c r="AE33" s="232"/>
      <c r="AF33" s="232"/>
      <c r="AG33" s="232"/>
      <c r="AH33" s="232"/>
      <c r="AI33" s="232"/>
      <c r="AJ33" s="232"/>
      <c r="AK33" s="232"/>
      <c r="AL33" s="232"/>
      <c r="AM33" s="233"/>
      <c r="AV33" s="3"/>
    </row>
    <row r="34" spans="1:48" ht="15" customHeight="1">
      <c r="A34" s="72" t="s">
        <v>59</v>
      </c>
      <c r="B34" s="73"/>
      <c r="C34" s="73"/>
      <c r="D34" s="73"/>
      <c r="E34" s="74"/>
      <c r="F34" s="74"/>
      <c r="G34" s="75"/>
      <c r="H34" s="219"/>
      <c r="I34" s="219"/>
      <c r="J34" s="219"/>
      <c r="K34" s="219"/>
      <c r="L34" s="219"/>
      <c r="M34" s="231"/>
      <c r="N34" s="232"/>
      <c r="O34" s="232"/>
      <c r="P34" s="232"/>
      <c r="Q34" s="232"/>
      <c r="R34" s="232"/>
      <c r="S34" s="232"/>
      <c r="T34" s="232"/>
      <c r="U34" s="232"/>
      <c r="V34" s="232"/>
      <c r="W34" s="232"/>
      <c r="X34" s="232"/>
      <c r="Y34" s="232"/>
      <c r="Z34" s="232"/>
      <c r="AA34" s="232"/>
      <c r="AB34" s="232"/>
      <c r="AC34" s="232"/>
      <c r="AD34" s="232"/>
      <c r="AE34" s="232"/>
      <c r="AF34" s="232"/>
      <c r="AG34" s="232"/>
      <c r="AH34" s="232"/>
      <c r="AI34" s="232"/>
      <c r="AJ34" s="232"/>
      <c r="AK34" s="232"/>
      <c r="AL34" s="232"/>
      <c r="AM34" s="233"/>
    </row>
    <row r="35" spans="1:48" ht="15" customHeight="1">
      <c r="A35" s="76" t="s">
        <v>30</v>
      </c>
      <c r="B35" s="77"/>
      <c r="C35" s="77"/>
      <c r="D35" s="77"/>
      <c r="E35" s="77"/>
      <c r="F35" s="77"/>
      <c r="G35" s="78"/>
      <c r="H35" s="220">
        <f>SUM(H30:L34)</f>
        <v>0</v>
      </c>
      <c r="I35" s="220"/>
      <c r="J35" s="220"/>
      <c r="K35" s="220"/>
      <c r="L35" s="221"/>
      <c r="M35" s="222"/>
      <c r="N35" s="223"/>
      <c r="O35" s="223"/>
      <c r="P35" s="223"/>
      <c r="Q35" s="223"/>
      <c r="R35" s="223"/>
      <c r="S35" s="223"/>
      <c r="T35" s="223"/>
      <c r="U35" s="223"/>
      <c r="V35" s="223"/>
      <c r="W35" s="223"/>
      <c r="X35" s="223"/>
      <c r="Y35" s="223"/>
      <c r="Z35" s="223"/>
      <c r="AA35" s="223"/>
      <c r="AB35" s="223"/>
      <c r="AC35" s="223"/>
      <c r="AD35" s="223"/>
      <c r="AE35" s="223"/>
      <c r="AF35" s="223"/>
      <c r="AG35" s="223"/>
      <c r="AH35" s="223"/>
      <c r="AI35" s="223"/>
      <c r="AJ35" s="223"/>
      <c r="AK35" s="223"/>
      <c r="AL35" s="223"/>
      <c r="AM35" s="224"/>
    </row>
    <row r="36" spans="1:48">
      <c r="A36" s="158"/>
      <c r="B36" s="3"/>
      <c r="C36" s="147"/>
      <c r="D36" s="3"/>
      <c r="E36" s="159"/>
      <c r="F36" s="3"/>
      <c r="G36" s="3"/>
      <c r="H36" s="3"/>
      <c r="I36" s="3"/>
      <c r="J36" s="160"/>
      <c r="K36" s="160"/>
      <c r="L36" s="160"/>
      <c r="M36" s="160"/>
      <c r="N36" s="160"/>
      <c r="O36" s="161"/>
      <c r="P36" s="147"/>
      <c r="S36" s="160"/>
      <c r="T36" s="157"/>
      <c r="U36" s="160"/>
      <c r="V36" s="160"/>
      <c r="W36" s="149"/>
      <c r="AD36" s="147"/>
      <c r="AE36" s="148"/>
      <c r="AF36" s="148"/>
      <c r="AG36" s="148"/>
      <c r="AH36" s="149"/>
      <c r="AI36" s="314"/>
      <c r="AJ36" s="314"/>
      <c r="AK36" s="314"/>
      <c r="AL36" s="217"/>
      <c r="AM36" s="217"/>
    </row>
    <row r="37" spans="1:48">
      <c r="A37" s="147" t="s">
        <v>244</v>
      </c>
      <c r="B37" s="3"/>
      <c r="C37" s="147"/>
      <c r="D37" s="3"/>
      <c r="E37" s="159"/>
      <c r="F37" s="3"/>
      <c r="G37" s="3"/>
      <c r="H37" s="3"/>
      <c r="I37" s="3"/>
      <c r="J37" s="160"/>
      <c r="K37" s="160"/>
      <c r="L37" s="160"/>
      <c r="M37" s="160"/>
      <c r="N37" s="160"/>
      <c r="O37" s="161"/>
      <c r="P37" s="147"/>
      <c r="S37" s="160"/>
      <c r="T37" s="157"/>
      <c r="U37" s="160"/>
      <c r="V37" s="160"/>
      <c r="W37" s="149"/>
      <c r="AD37" s="147"/>
      <c r="AE37" s="148"/>
      <c r="AF37" s="148"/>
      <c r="AG37" s="148"/>
      <c r="AH37" s="149"/>
      <c r="AI37" s="314"/>
      <c r="AJ37" s="314"/>
      <c r="AK37" s="314"/>
      <c r="AL37" s="217"/>
      <c r="AM37" s="217"/>
    </row>
    <row r="38" spans="1:48" ht="15" customHeight="1">
      <c r="A38" s="225" t="s">
        <v>52</v>
      </c>
      <c r="B38" s="226"/>
      <c r="C38" s="226"/>
      <c r="D38" s="226"/>
      <c r="E38" s="226"/>
      <c r="F38" s="226"/>
      <c r="G38" s="227"/>
      <c r="H38" s="226" t="s">
        <v>53</v>
      </c>
      <c r="I38" s="226"/>
      <c r="J38" s="226"/>
      <c r="K38" s="226"/>
      <c r="L38" s="226"/>
      <c r="M38" s="225" t="s">
        <v>54</v>
      </c>
      <c r="N38" s="226"/>
      <c r="O38" s="226"/>
      <c r="P38" s="226"/>
      <c r="Q38" s="226"/>
      <c r="R38" s="226"/>
      <c r="S38" s="226"/>
      <c r="T38" s="226"/>
      <c r="U38" s="226"/>
      <c r="V38" s="226"/>
      <c r="W38" s="226"/>
      <c r="X38" s="226"/>
      <c r="Y38" s="226"/>
      <c r="Z38" s="226"/>
      <c r="AA38" s="226"/>
      <c r="AB38" s="226"/>
      <c r="AC38" s="226"/>
      <c r="AD38" s="226"/>
      <c r="AE38" s="226"/>
      <c r="AF38" s="226"/>
      <c r="AG38" s="226"/>
      <c r="AH38" s="226"/>
      <c r="AI38" s="226"/>
      <c r="AJ38" s="226"/>
      <c r="AK38" s="226"/>
      <c r="AL38" s="226"/>
      <c r="AM38" s="227"/>
    </row>
    <row r="39" spans="1:48" ht="15" customHeight="1">
      <c r="A39" s="95" t="s">
        <v>55</v>
      </c>
      <c r="B39" s="96"/>
      <c r="C39" s="96"/>
      <c r="D39" s="96"/>
      <c r="E39" s="97"/>
      <c r="F39" s="97"/>
      <c r="G39" s="98"/>
      <c r="H39" s="218"/>
      <c r="I39" s="218"/>
      <c r="J39" s="218"/>
      <c r="K39" s="218"/>
      <c r="L39" s="218"/>
      <c r="M39" s="228"/>
      <c r="N39" s="229"/>
      <c r="O39" s="229"/>
      <c r="P39" s="229"/>
      <c r="Q39" s="229"/>
      <c r="R39" s="229"/>
      <c r="S39" s="229"/>
      <c r="T39" s="229"/>
      <c r="U39" s="229"/>
      <c r="V39" s="229"/>
      <c r="W39" s="229"/>
      <c r="X39" s="229"/>
      <c r="Y39" s="229"/>
      <c r="Z39" s="229"/>
      <c r="AA39" s="229"/>
      <c r="AB39" s="229"/>
      <c r="AC39" s="229"/>
      <c r="AD39" s="229"/>
      <c r="AE39" s="229"/>
      <c r="AF39" s="229"/>
      <c r="AG39" s="229"/>
      <c r="AH39" s="229"/>
      <c r="AI39" s="229"/>
      <c r="AJ39" s="229"/>
      <c r="AK39" s="229"/>
      <c r="AL39" s="229"/>
      <c r="AM39" s="230"/>
    </row>
    <row r="40" spans="1:48" ht="15" customHeight="1">
      <c r="A40" s="72" t="s">
        <v>56</v>
      </c>
      <c r="B40" s="73"/>
      <c r="C40" s="73"/>
      <c r="D40" s="73"/>
      <c r="E40" s="74"/>
      <c r="F40" s="74"/>
      <c r="G40" s="75"/>
      <c r="H40" s="219"/>
      <c r="I40" s="219"/>
      <c r="J40" s="219"/>
      <c r="K40" s="219"/>
      <c r="L40" s="219"/>
      <c r="M40" s="231"/>
      <c r="N40" s="232"/>
      <c r="O40" s="232"/>
      <c r="P40" s="232"/>
      <c r="Q40" s="232"/>
      <c r="R40" s="232"/>
      <c r="S40" s="232"/>
      <c r="T40" s="232"/>
      <c r="U40" s="232"/>
      <c r="V40" s="232"/>
      <c r="W40" s="232"/>
      <c r="X40" s="232"/>
      <c r="Y40" s="232"/>
      <c r="Z40" s="232"/>
      <c r="AA40" s="232"/>
      <c r="AB40" s="232"/>
      <c r="AC40" s="232"/>
      <c r="AD40" s="232"/>
      <c r="AE40" s="232"/>
      <c r="AF40" s="232"/>
      <c r="AG40" s="232"/>
      <c r="AH40" s="232"/>
      <c r="AI40" s="232"/>
      <c r="AJ40" s="232"/>
      <c r="AK40" s="232"/>
      <c r="AL40" s="232"/>
      <c r="AM40" s="233"/>
    </row>
    <row r="41" spans="1:48" ht="15" customHeight="1">
      <c r="A41" s="72" t="s">
        <v>57</v>
      </c>
      <c r="B41" s="73"/>
      <c r="C41" s="73"/>
      <c r="D41" s="73"/>
      <c r="E41" s="74"/>
      <c r="F41" s="74"/>
      <c r="G41" s="75"/>
      <c r="H41" s="219"/>
      <c r="I41" s="219"/>
      <c r="J41" s="219"/>
      <c r="K41" s="219"/>
      <c r="L41" s="219"/>
      <c r="M41" s="231"/>
      <c r="N41" s="232"/>
      <c r="O41" s="232"/>
      <c r="P41" s="232"/>
      <c r="Q41" s="232"/>
      <c r="R41" s="232"/>
      <c r="S41" s="232"/>
      <c r="T41" s="232"/>
      <c r="U41" s="232"/>
      <c r="V41" s="232"/>
      <c r="W41" s="232"/>
      <c r="X41" s="232"/>
      <c r="Y41" s="232"/>
      <c r="Z41" s="232"/>
      <c r="AA41" s="232"/>
      <c r="AB41" s="232"/>
      <c r="AC41" s="232"/>
      <c r="AD41" s="232"/>
      <c r="AE41" s="232"/>
      <c r="AF41" s="232"/>
      <c r="AG41" s="232"/>
      <c r="AH41" s="232"/>
      <c r="AI41" s="232"/>
      <c r="AJ41" s="232"/>
      <c r="AK41" s="232"/>
      <c r="AL41" s="232"/>
      <c r="AM41" s="233"/>
    </row>
    <row r="42" spans="1:48" ht="15" customHeight="1">
      <c r="A42" s="72" t="s">
        <v>58</v>
      </c>
      <c r="B42" s="73"/>
      <c r="C42" s="73"/>
      <c r="D42" s="73"/>
      <c r="E42" s="74"/>
      <c r="F42" s="74"/>
      <c r="G42" s="75"/>
      <c r="H42" s="219"/>
      <c r="I42" s="219"/>
      <c r="J42" s="219"/>
      <c r="K42" s="219"/>
      <c r="L42" s="219"/>
      <c r="M42" s="231"/>
      <c r="N42" s="232"/>
      <c r="O42" s="232"/>
      <c r="P42" s="232"/>
      <c r="Q42" s="232"/>
      <c r="R42" s="232"/>
      <c r="S42" s="232"/>
      <c r="T42" s="232"/>
      <c r="U42" s="232"/>
      <c r="V42" s="232"/>
      <c r="W42" s="232"/>
      <c r="X42" s="232"/>
      <c r="Y42" s="232"/>
      <c r="Z42" s="232"/>
      <c r="AA42" s="232"/>
      <c r="AB42" s="232"/>
      <c r="AC42" s="232"/>
      <c r="AD42" s="232"/>
      <c r="AE42" s="232"/>
      <c r="AF42" s="232"/>
      <c r="AG42" s="232"/>
      <c r="AH42" s="232"/>
      <c r="AI42" s="232"/>
      <c r="AJ42" s="232"/>
      <c r="AK42" s="232"/>
      <c r="AL42" s="232"/>
      <c r="AM42" s="233"/>
      <c r="AV42" s="3"/>
    </row>
    <row r="43" spans="1:48" ht="15" customHeight="1">
      <c r="A43" s="72" t="s">
        <v>59</v>
      </c>
      <c r="B43" s="73"/>
      <c r="C43" s="73"/>
      <c r="D43" s="73"/>
      <c r="E43" s="74"/>
      <c r="F43" s="74"/>
      <c r="G43" s="75"/>
      <c r="H43" s="219"/>
      <c r="I43" s="219"/>
      <c r="J43" s="219"/>
      <c r="K43" s="219"/>
      <c r="L43" s="219"/>
      <c r="M43" s="231"/>
      <c r="N43" s="232"/>
      <c r="O43" s="232"/>
      <c r="P43" s="232"/>
      <c r="Q43" s="232"/>
      <c r="R43" s="232"/>
      <c r="S43" s="232"/>
      <c r="T43" s="232"/>
      <c r="U43" s="232"/>
      <c r="V43" s="232"/>
      <c r="W43" s="232"/>
      <c r="X43" s="232"/>
      <c r="Y43" s="232"/>
      <c r="Z43" s="232"/>
      <c r="AA43" s="232"/>
      <c r="AB43" s="232"/>
      <c r="AC43" s="232"/>
      <c r="AD43" s="232"/>
      <c r="AE43" s="232"/>
      <c r="AF43" s="232"/>
      <c r="AG43" s="232"/>
      <c r="AH43" s="232"/>
      <c r="AI43" s="232"/>
      <c r="AJ43" s="232"/>
      <c r="AK43" s="232"/>
      <c r="AL43" s="232"/>
      <c r="AM43" s="233"/>
    </row>
    <row r="44" spans="1:48" ht="15" customHeight="1">
      <c r="A44" s="76" t="s">
        <v>30</v>
      </c>
      <c r="B44" s="77"/>
      <c r="C44" s="77"/>
      <c r="D44" s="77"/>
      <c r="E44" s="77"/>
      <c r="F44" s="77"/>
      <c r="G44" s="78"/>
      <c r="H44" s="220">
        <f>SUM(H39:L43)</f>
        <v>0</v>
      </c>
      <c r="I44" s="220"/>
      <c r="J44" s="220"/>
      <c r="K44" s="220"/>
      <c r="L44" s="221"/>
      <c r="M44" s="222"/>
      <c r="N44" s="223"/>
      <c r="O44" s="223"/>
      <c r="P44" s="223"/>
      <c r="Q44" s="223"/>
      <c r="R44" s="223"/>
      <c r="S44" s="223"/>
      <c r="T44" s="223"/>
      <c r="U44" s="223"/>
      <c r="V44" s="223"/>
      <c r="W44" s="223"/>
      <c r="X44" s="223"/>
      <c r="Y44" s="223"/>
      <c r="Z44" s="223"/>
      <c r="AA44" s="223"/>
      <c r="AB44" s="223"/>
      <c r="AC44" s="223"/>
      <c r="AD44" s="223"/>
      <c r="AE44" s="223"/>
      <c r="AF44" s="223"/>
      <c r="AG44" s="223"/>
      <c r="AH44" s="223"/>
      <c r="AI44" s="223"/>
      <c r="AJ44" s="223"/>
      <c r="AK44" s="223"/>
      <c r="AL44" s="223"/>
      <c r="AM44" s="224"/>
    </row>
    <row r="45" spans="1:48" ht="6" customHeight="1" thickBot="1">
      <c r="A45" s="162"/>
      <c r="B45" s="162"/>
      <c r="C45" s="162"/>
      <c r="D45" s="162"/>
      <c r="E45" s="163"/>
      <c r="F45" s="163"/>
      <c r="G45" s="163"/>
      <c r="H45" s="163"/>
      <c r="I45" s="163"/>
      <c r="J45" s="164"/>
      <c r="K45" s="164"/>
      <c r="L45" s="164"/>
      <c r="M45" s="164"/>
      <c r="N45" s="164"/>
      <c r="AH45" s="168"/>
    </row>
    <row r="46" spans="1:48" s="3" customFormat="1" ht="19.5" customHeight="1">
      <c r="A46" s="170" t="s">
        <v>240</v>
      </c>
      <c r="B46" s="68"/>
      <c r="C46" s="68"/>
      <c r="D46" s="68"/>
      <c r="E46" s="68"/>
      <c r="F46" s="68"/>
      <c r="G46" s="68"/>
      <c r="H46" s="68"/>
      <c r="I46" s="69"/>
      <c r="J46" s="71"/>
      <c r="K46" s="68"/>
      <c r="L46" s="70"/>
      <c r="M46" s="70"/>
      <c r="N46" s="70"/>
      <c r="O46" s="68"/>
      <c r="P46" s="68"/>
      <c r="Q46" s="68"/>
      <c r="R46" s="68"/>
      <c r="S46" s="68"/>
      <c r="T46" s="79"/>
      <c r="U46" s="79"/>
      <c r="V46" s="79"/>
      <c r="W46" s="79"/>
      <c r="AC46" s="241"/>
      <c r="AD46" s="239" t="s">
        <v>50</v>
      </c>
      <c r="AE46" s="240"/>
      <c r="AF46" s="240"/>
      <c r="AG46" s="240"/>
      <c r="AH46" s="240"/>
      <c r="AI46" s="247" t="s">
        <v>51</v>
      </c>
      <c r="AJ46" s="248"/>
      <c r="AK46" s="248"/>
      <c r="AL46" s="248"/>
      <c r="AM46" s="249"/>
    </row>
    <row r="47" spans="1:48" s="3" customFormat="1" ht="13.5" customHeight="1">
      <c r="A47" s="68"/>
      <c r="B47" s="68"/>
      <c r="C47" s="68"/>
      <c r="D47" s="68"/>
      <c r="E47" s="68"/>
      <c r="F47" s="68"/>
      <c r="G47" s="68"/>
      <c r="H47" s="68"/>
      <c r="I47" s="68"/>
      <c r="J47" s="68"/>
      <c r="K47" s="68"/>
      <c r="L47" s="68"/>
      <c r="M47" s="68"/>
      <c r="N47" s="68"/>
      <c r="O47" s="68"/>
      <c r="P47" s="68"/>
      <c r="Q47" s="68"/>
      <c r="R47" s="68"/>
      <c r="S47" s="68"/>
      <c r="T47" s="68"/>
      <c r="U47" s="68"/>
      <c r="V47" s="68"/>
      <c r="W47" s="68"/>
      <c r="AC47" s="241"/>
      <c r="AD47" s="234" t="str">
        <f>IFERROR(VLOOKUP(L10,リスト!B24:E30,4,FALSE)*AJ10,"")</f>
        <v/>
      </c>
      <c r="AE47" s="235"/>
      <c r="AF47" s="235"/>
      <c r="AG47" s="238" t="s">
        <v>13</v>
      </c>
      <c r="AH47" s="238"/>
      <c r="AI47" s="243" t="str">
        <f>IF(AD47="","",MIN(AD47,ROUNDDOWN(H55/1000,0)))</f>
        <v/>
      </c>
      <c r="AJ47" s="244"/>
      <c r="AK47" s="244"/>
      <c r="AL47" s="238" t="s">
        <v>13</v>
      </c>
      <c r="AM47" s="242"/>
    </row>
    <row r="48" spans="1:48" s="3" customFormat="1" ht="12">
      <c r="A48" s="64"/>
      <c r="B48" s="68"/>
      <c r="C48" s="68"/>
      <c r="D48" s="68"/>
      <c r="E48" s="68"/>
      <c r="F48" s="68"/>
      <c r="G48" s="68"/>
      <c r="H48" s="68"/>
      <c r="I48" s="68"/>
      <c r="J48" s="68"/>
      <c r="K48" s="68"/>
      <c r="L48" s="68"/>
      <c r="M48" s="68"/>
      <c r="N48" s="68"/>
      <c r="O48" s="68"/>
      <c r="P48" s="68"/>
      <c r="Q48" s="68"/>
      <c r="R48" s="68"/>
      <c r="S48" s="68"/>
      <c r="T48" s="68"/>
      <c r="U48" s="68"/>
      <c r="V48" s="68"/>
      <c r="W48" s="68"/>
      <c r="AC48" s="241"/>
      <c r="AD48" s="236"/>
      <c r="AE48" s="237"/>
      <c r="AF48" s="237"/>
      <c r="AG48" s="238"/>
      <c r="AH48" s="238"/>
      <c r="AI48" s="245"/>
      <c r="AJ48" s="246"/>
      <c r="AK48" s="246"/>
      <c r="AL48" s="238"/>
      <c r="AM48" s="242"/>
      <c r="AT48" s="4"/>
    </row>
    <row r="49" spans="1:48" ht="15" customHeight="1">
      <c r="A49" s="225" t="s">
        <v>52</v>
      </c>
      <c r="B49" s="226"/>
      <c r="C49" s="226"/>
      <c r="D49" s="226"/>
      <c r="E49" s="226"/>
      <c r="F49" s="226"/>
      <c r="G49" s="227"/>
      <c r="H49" s="226" t="s">
        <v>53</v>
      </c>
      <c r="I49" s="226"/>
      <c r="J49" s="226"/>
      <c r="K49" s="226"/>
      <c r="L49" s="226"/>
      <c r="M49" s="225" t="s">
        <v>54</v>
      </c>
      <c r="N49" s="226"/>
      <c r="O49" s="226"/>
      <c r="P49" s="226"/>
      <c r="Q49" s="226"/>
      <c r="R49" s="226"/>
      <c r="S49" s="226"/>
      <c r="T49" s="226"/>
      <c r="U49" s="226"/>
      <c r="V49" s="226"/>
      <c r="W49" s="226"/>
      <c r="X49" s="226"/>
      <c r="Y49" s="226"/>
      <c r="Z49" s="226"/>
      <c r="AA49" s="226"/>
      <c r="AB49" s="226"/>
      <c r="AC49" s="226"/>
      <c r="AD49" s="226"/>
      <c r="AE49" s="226"/>
      <c r="AF49" s="226"/>
      <c r="AG49" s="226"/>
      <c r="AH49" s="226"/>
      <c r="AI49" s="226"/>
      <c r="AJ49" s="226"/>
      <c r="AK49" s="226"/>
      <c r="AL49" s="226"/>
      <c r="AM49" s="227"/>
    </row>
    <row r="50" spans="1:48" ht="15" customHeight="1">
      <c r="A50" s="95" t="s">
        <v>55</v>
      </c>
      <c r="B50" s="96"/>
      <c r="C50" s="96"/>
      <c r="D50" s="96"/>
      <c r="E50" s="97"/>
      <c r="F50" s="97"/>
      <c r="G50" s="98"/>
      <c r="H50" s="218"/>
      <c r="I50" s="218"/>
      <c r="J50" s="218"/>
      <c r="K50" s="218"/>
      <c r="L50" s="218"/>
      <c r="M50" s="228"/>
      <c r="N50" s="229"/>
      <c r="O50" s="229"/>
      <c r="P50" s="229"/>
      <c r="Q50" s="229"/>
      <c r="R50" s="229"/>
      <c r="S50" s="229"/>
      <c r="T50" s="229"/>
      <c r="U50" s="229"/>
      <c r="V50" s="229"/>
      <c r="W50" s="229"/>
      <c r="X50" s="229"/>
      <c r="Y50" s="229"/>
      <c r="Z50" s="229"/>
      <c r="AA50" s="229"/>
      <c r="AB50" s="229"/>
      <c r="AC50" s="229"/>
      <c r="AD50" s="229"/>
      <c r="AE50" s="229"/>
      <c r="AF50" s="229"/>
      <c r="AG50" s="229"/>
      <c r="AH50" s="229"/>
      <c r="AI50" s="229"/>
      <c r="AJ50" s="229"/>
      <c r="AK50" s="229"/>
      <c r="AL50" s="229"/>
      <c r="AM50" s="230"/>
    </row>
    <row r="51" spans="1:48" ht="15" customHeight="1">
      <c r="A51" s="72" t="s">
        <v>56</v>
      </c>
      <c r="B51" s="73"/>
      <c r="C51" s="73"/>
      <c r="D51" s="73"/>
      <c r="E51" s="74"/>
      <c r="F51" s="74"/>
      <c r="G51" s="75"/>
      <c r="H51" s="219"/>
      <c r="I51" s="219"/>
      <c r="J51" s="219"/>
      <c r="K51" s="219"/>
      <c r="L51" s="219"/>
      <c r="M51" s="231"/>
      <c r="N51" s="232"/>
      <c r="O51" s="232"/>
      <c r="P51" s="232"/>
      <c r="Q51" s="232"/>
      <c r="R51" s="232"/>
      <c r="S51" s="232"/>
      <c r="T51" s="232"/>
      <c r="U51" s="232"/>
      <c r="V51" s="232"/>
      <c r="W51" s="232"/>
      <c r="X51" s="232"/>
      <c r="Y51" s="232"/>
      <c r="Z51" s="232"/>
      <c r="AA51" s="232"/>
      <c r="AB51" s="232"/>
      <c r="AC51" s="232"/>
      <c r="AD51" s="232"/>
      <c r="AE51" s="232"/>
      <c r="AF51" s="232"/>
      <c r="AG51" s="232"/>
      <c r="AH51" s="232"/>
      <c r="AI51" s="232"/>
      <c r="AJ51" s="232"/>
      <c r="AK51" s="232"/>
      <c r="AL51" s="232"/>
      <c r="AM51" s="233"/>
    </row>
    <row r="52" spans="1:48" ht="15" customHeight="1">
      <c r="A52" s="72" t="s">
        <v>57</v>
      </c>
      <c r="B52" s="73"/>
      <c r="C52" s="73"/>
      <c r="D52" s="73"/>
      <c r="E52" s="74"/>
      <c r="F52" s="74"/>
      <c r="G52" s="75"/>
      <c r="H52" s="219"/>
      <c r="I52" s="219"/>
      <c r="J52" s="219"/>
      <c r="K52" s="219"/>
      <c r="L52" s="219"/>
      <c r="M52" s="231"/>
      <c r="N52" s="232"/>
      <c r="O52" s="232"/>
      <c r="P52" s="232"/>
      <c r="Q52" s="232"/>
      <c r="R52" s="232"/>
      <c r="S52" s="232"/>
      <c r="T52" s="232"/>
      <c r="U52" s="232"/>
      <c r="V52" s="232"/>
      <c r="W52" s="232"/>
      <c r="X52" s="232"/>
      <c r="Y52" s="232"/>
      <c r="Z52" s="232"/>
      <c r="AA52" s="232"/>
      <c r="AB52" s="232"/>
      <c r="AC52" s="232"/>
      <c r="AD52" s="232"/>
      <c r="AE52" s="232"/>
      <c r="AF52" s="232"/>
      <c r="AG52" s="232"/>
      <c r="AH52" s="232"/>
      <c r="AI52" s="232"/>
      <c r="AJ52" s="232"/>
      <c r="AK52" s="232"/>
      <c r="AL52" s="232"/>
      <c r="AM52" s="233"/>
    </row>
    <row r="53" spans="1:48" ht="15" customHeight="1">
      <c r="A53" s="72" t="s">
        <v>58</v>
      </c>
      <c r="B53" s="73"/>
      <c r="C53" s="73"/>
      <c r="D53" s="73"/>
      <c r="E53" s="74"/>
      <c r="F53" s="74"/>
      <c r="G53" s="75"/>
      <c r="H53" s="219"/>
      <c r="I53" s="219"/>
      <c r="J53" s="219"/>
      <c r="K53" s="219"/>
      <c r="L53" s="219"/>
      <c r="M53" s="231"/>
      <c r="N53" s="232"/>
      <c r="O53" s="232"/>
      <c r="P53" s="232"/>
      <c r="Q53" s="232"/>
      <c r="R53" s="232"/>
      <c r="S53" s="232"/>
      <c r="T53" s="232"/>
      <c r="U53" s="232"/>
      <c r="V53" s="232"/>
      <c r="W53" s="232"/>
      <c r="X53" s="232"/>
      <c r="Y53" s="232"/>
      <c r="Z53" s="232"/>
      <c r="AA53" s="232"/>
      <c r="AB53" s="232"/>
      <c r="AC53" s="232"/>
      <c r="AD53" s="232"/>
      <c r="AE53" s="232"/>
      <c r="AF53" s="232"/>
      <c r="AG53" s="232"/>
      <c r="AH53" s="232"/>
      <c r="AI53" s="232"/>
      <c r="AJ53" s="232"/>
      <c r="AK53" s="232"/>
      <c r="AL53" s="232"/>
      <c r="AM53" s="233"/>
    </row>
    <row r="54" spans="1:48" ht="15" customHeight="1">
      <c r="A54" s="72" t="s">
        <v>59</v>
      </c>
      <c r="B54" s="73"/>
      <c r="C54" s="73"/>
      <c r="D54" s="73"/>
      <c r="E54" s="74"/>
      <c r="F54" s="74"/>
      <c r="G54" s="75"/>
      <c r="H54" s="219"/>
      <c r="I54" s="219"/>
      <c r="J54" s="219"/>
      <c r="K54" s="219"/>
      <c r="L54" s="219"/>
      <c r="M54" s="231"/>
      <c r="N54" s="232"/>
      <c r="O54" s="232"/>
      <c r="P54" s="232"/>
      <c r="Q54" s="232"/>
      <c r="R54" s="232"/>
      <c r="S54" s="232"/>
      <c r="T54" s="232"/>
      <c r="U54" s="232"/>
      <c r="V54" s="232"/>
      <c r="W54" s="232"/>
      <c r="X54" s="232"/>
      <c r="Y54" s="232"/>
      <c r="Z54" s="232"/>
      <c r="AA54" s="232"/>
      <c r="AB54" s="232"/>
      <c r="AC54" s="232"/>
      <c r="AD54" s="232"/>
      <c r="AE54" s="232"/>
      <c r="AF54" s="232"/>
      <c r="AG54" s="232"/>
      <c r="AH54" s="232"/>
      <c r="AI54" s="232"/>
      <c r="AJ54" s="232"/>
      <c r="AK54" s="232"/>
      <c r="AL54" s="232"/>
      <c r="AM54" s="233"/>
    </row>
    <row r="55" spans="1:48" ht="15" customHeight="1">
      <c r="A55" s="76" t="s">
        <v>30</v>
      </c>
      <c r="B55" s="80"/>
      <c r="C55" s="80"/>
      <c r="D55" s="80"/>
      <c r="E55" s="77"/>
      <c r="F55" s="77"/>
      <c r="G55" s="78"/>
      <c r="H55" s="220">
        <f>SUM(H50:L54)</f>
        <v>0</v>
      </c>
      <c r="I55" s="220"/>
      <c r="J55" s="220"/>
      <c r="K55" s="220"/>
      <c r="L55" s="221"/>
      <c r="M55" s="222"/>
      <c r="N55" s="223"/>
      <c r="O55" s="223"/>
      <c r="P55" s="223"/>
      <c r="Q55" s="223"/>
      <c r="R55" s="223"/>
      <c r="S55" s="223"/>
      <c r="T55" s="223"/>
      <c r="U55" s="223"/>
      <c r="V55" s="223"/>
      <c r="W55" s="223"/>
      <c r="X55" s="223"/>
      <c r="Y55" s="223"/>
      <c r="Z55" s="223"/>
      <c r="AA55" s="223"/>
      <c r="AB55" s="223"/>
      <c r="AC55" s="223"/>
      <c r="AD55" s="223"/>
      <c r="AE55" s="223"/>
      <c r="AF55" s="223"/>
      <c r="AG55" s="223"/>
      <c r="AH55" s="223"/>
      <c r="AI55" s="223"/>
      <c r="AJ55" s="223"/>
      <c r="AK55" s="223"/>
      <c r="AL55" s="223"/>
      <c r="AM55" s="224"/>
    </row>
    <row r="56" spans="1:48" ht="4.5" customHeight="1">
      <c r="A56" s="162"/>
      <c r="B56" s="162"/>
      <c r="C56" s="162"/>
      <c r="D56" s="162"/>
      <c r="E56" s="165"/>
      <c r="F56" s="165"/>
      <c r="G56" s="165"/>
      <c r="H56" s="165"/>
      <c r="I56" s="165"/>
      <c r="J56" s="166"/>
      <c r="K56" s="166"/>
      <c r="L56" s="166"/>
      <c r="M56" s="166"/>
      <c r="N56" s="166"/>
      <c r="O56" s="165"/>
      <c r="P56" s="165"/>
      <c r="Q56" s="165"/>
      <c r="R56" s="165"/>
      <c r="S56" s="165"/>
      <c r="T56" s="165"/>
      <c r="U56" s="165"/>
      <c r="V56" s="165"/>
      <c r="W56" s="165"/>
      <c r="X56" s="165"/>
      <c r="Y56" s="167"/>
      <c r="Z56" s="167"/>
      <c r="AA56" s="167"/>
      <c r="AB56" s="167"/>
      <c r="AC56" s="167"/>
      <c r="AD56" s="167"/>
      <c r="AE56" s="165"/>
      <c r="AF56" s="165"/>
      <c r="AG56" s="165"/>
      <c r="AH56" s="165"/>
      <c r="AI56" s="165"/>
      <c r="AJ56" s="165"/>
      <c r="AK56" s="165"/>
      <c r="AL56" s="165"/>
      <c r="AM56" s="165"/>
    </row>
    <row r="57" spans="1:48">
      <c r="A57" s="147" t="s">
        <v>271</v>
      </c>
    </row>
    <row r="59" spans="1:48">
      <c r="AI59" s="217"/>
      <c r="AJ59" s="217"/>
      <c r="AK59" s="217"/>
      <c r="AL59" s="217"/>
      <c r="AM59" s="217"/>
    </row>
  </sheetData>
  <sheetProtection formatCells="0" formatColumns="0" formatRows="0" insertColumns="0" insertRows="0" autoFilter="0"/>
  <mergeCells count="102">
    <mergeCell ref="A38:G38"/>
    <mergeCell ref="H38:L38"/>
    <mergeCell ref="M38:AM38"/>
    <mergeCell ref="M30:AM30"/>
    <mergeCell ref="M29:AM29"/>
    <mergeCell ref="H30:L30"/>
    <mergeCell ref="H44:L44"/>
    <mergeCell ref="M44:AM44"/>
    <mergeCell ref="AI36:AK36"/>
    <mergeCell ref="AL36:AM36"/>
    <mergeCell ref="H42:L42"/>
    <mergeCell ref="M42:AM42"/>
    <mergeCell ref="H43:L43"/>
    <mergeCell ref="M43:AM43"/>
    <mergeCell ref="H39:L39"/>
    <mergeCell ref="M39:AM39"/>
    <mergeCell ref="H40:L40"/>
    <mergeCell ref="M40:AM40"/>
    <mergeCell ref="H41:L41"/>
    <mergeCell ref="M41:AM41"/>
    <mergeCell ref="AL37:AM37"/>
    <mergeCell ref="H29:L29"/>
    <mergeCell ref="AI37:AK37"/>
    <mergeCell ref="X17:Z17"/>
    <mergeCell ref="A15:W15"/>
    <mergeCell ref="A16:W16"/>
    <mergeCell ref="A17:W17"/>
    <mergeCell ref="A21:W21"/>
    <mergeCell ref="M35:AM35"/>
    <mergeCell ref="M31:AM31"/>
    <mergeCell ref="M32:AM32"/>
    <mergeCell ref="M33:AM33"/>
    <mergeCell ref="H35:L35"/>
    <mergeCell ref="H34:L34"/>
    <mergeCell ref="M34:AM34"/>
    <mergeCell ref="H31:L31"/>
    <mergeCell ref="H32:L32"/>
    <mergeCell ref="H33:L33"/>
    <mergeCell ref="A29:G29"/>
    <mergeCell ref="A3:AM3"/>
    <mergeCell ref="A5:AM5"/>
    <mergeCell ref="O7:S7"/>
    <mergeCell ref="A8:C9"/>
    <mergeCell ref="D8:G8"/>
    <mergeCell ref="D9:G9"/>
    <mergeCell ref="T8:V9"/>
    <mergeCell ref="W8:AF8"/>
    <mergeCell ref="AG8:AM8"/>
    <mergeCell ref="H9:S9"/>
    <mergeCell ref="W9:AF9"/>
    <mergeCell ref="AG9:AM9"/>
    <mergeCell ref="H7:N7"/>
    <mergeCell ref="T7:AM7"/>
    <mergeCell ref="A7:G7"/>
    <mergeCell ref="H8:S8"/>
    <mergeCell ref="AP10:AU10"/>
    <mergeCell ref="AG10:AI10"/>
    <mergeCell ref="AJ10:AK10"/>
    <mergeCell ref="AL10:AM10"/>
    <mergeCell ref="A11:H11"/>
    <mergeCell ref="AD26:AH26"/>
    <mergeCell ref="AC26:AC28"/>
    <mergeCell ref="AD27:AF28"/>
    <mergeCell ref="AG27:AH28"/>
    <mergeCell ref="A13:AM13"/>
    <mergeCell ref="L10:AF10"/>
    <mergeCell ref="A19:AM19"/>
    <mergeCell ref="A22:W22"/>
    <mergeCell ref="X21:Z21"/>
    <mergeCell ref="X22:Z22"/>
    <mergeCell ref="A10:K10"/>
    <mergeCell ref="X16:Z16"/>
    <mergeCell ref="A24:AM24"/>
    <mergeCell ref="X15:Z15"/>
    <mergeCell ref="AA16:AM16"/>
    <mergeCell ref="AA15:AM15"/>
    <mergeCell ref="AL27:AM28"/>
    <mergeCell ref="AI27:AK28"/>
    <mergeCell ref="AI26:AM26"/>
    <mergeCell ref="AD47:AF48"/>
    <mergeCell ref="AG47:AH48"/>
    <mergeCell ref="AD46:AH46"/>
    <mergeCell ref="AC46:AC48"/>
    <mergeCell ref="AL47:AM48"/>
    <mergeCell ref="AI47:AK48"/>
    <mergeCell ref="AI46:AM46"/>
    <mergeCell ref="A49:G49"/>
    <mergeCell ref="H49:L49"/>
    <mergeCell ref="AI59:AM59"/>
    <mergeCell ref="H50:L50"/>
    <mergeCell ref="H51:L51"/>
    <mergeCell ref="H52:L52"/>
    <mergeCell ref="H53:L53"/>
    <mergeCell ref="H55:L55"/>
    <mergeCell ref="M55:AM55"/>
    <mergeCell ref="M49:AM49"/>
    <mergeCell ref="M50:AM50"/>
    <mergeCell ref="M51:AM51"/>
    <mergeCell ref="M52:AM52"/>
    <mergeCell ref="M53:AM53"/>
    <mergeCell ref="H54:L54"/>
    <mergeCell ref="M54:AM54"/>
  </mergeCells>
  <phoneticPr fontId="4"/>
  <dataValidations count="2">
    <dataValidation imeMode="halfAlpha" allowBlank="1" showInputMessage="1" showErrorMessage="1" sqref="S26:V28 J26:N28 S37:V37 J37:N37" xr:uid="{00000000-0002-0000-0300-000000000000}"/>
    <dataValidation type="list" allowBlank="1" showInputMessage="1" showErrorMessage="1" sqref="X15:Z17 X21:Z22" xr:uid="{00000000-0002-0000-0300-000001000000}">
      <formula1>"✔"</formula1>
    </dataValidation>
  </dataValidations>
  <printOptions horizontalCentered="1"/>
  <pageMargins left="0.55118110236220474" right="0.55118110236220474" top="0.82677165354330717" bottom="0.23622047244094491" header="0.51181102362204722" footer="0.35433070866141736"/>
  <pageSetup paperSize="9" scale="9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4634" r:id="rId4" name="Check Box 58">
              <controlPr defaultSize="0" autoFill="0" autoLine="0" autoPict="0">
                <anchor moveWithCells="1">
                  <from>
                    <xdr:col>7</xdr:col>
                    <xdr:colOff>175260</xdr:colOff>
                    <xdr:row>10</xdr:row>
                    <xdr:rowOff>0</xdr:rowOff>
                  </from>
                  <to>
                    <xdr:col>9</xdr:col>
                    <xdr:colOff>30480</xdr:colOff>
                    <xdr:row>11</xdr:row>
                    <xdr:rowOff>30480</xdr:rowOff>
                  </to>
                </anchor>
              </controlPr>
            </control>
          </mc:Choice>
        </mc:AlternateContent>
        <mc:AlternateContent xmlns:mc="http://schemas.openxmlformats.org/markup-compatibility/2006">
          <mc:Choice Requires="x14">
            <control shapeId="24635" r:id="rId5" name="Check Box 59">
              <controlPr defaultSize="0" autoFill="0" autoLine="0" autoPict="0">
                <anchor moveWithCells="1">
                  <from>
                    <xdr:col>23</xdr:col>
                    <xdr:colOff>152400</xdr:colOff>
                    <xdr:row>10</xdr:row>
                    <xdr:rowOff>0</xdr:rowOff>
                  </from>
                  <to>
                    <xdr:col>25</xdr:col>
                    <xdr:colOff>45720</xdr:colOff>
                    <xdr:row>11</xdr:row>
                    <xdr:rowOff>30480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xr:uid="{00000000-0002-0000-0300-000003000000}">
          <x14:formula1>
            <xm:f>リスト!$B$32:$B$78</xm:f>
          </x14:formula1>
          <xm:sqref>D9:G9</xm:sqref>
        </x14:dataValidation>
        <x14:dataValidation type="list" allowBlank="1" xr:uid="{85762360-DB52-4AF9-9CF5-A3799B62ED02}">
          <x14:formula1>
            <xm:f>リスト!$B$2:$B$30</xm:f>
          </x14:formula1>
          <xm:sqref>L10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B103"/>
  <sheetViews>
    <sheetView topLeftCell="A61" workbookViewId="0">
      <selection activeCell="G69" sqref="G69"/>
    </sheetView>
  </sheetViews>
  <sheetFormatPr defaultColWidth="9" defaultRowHeight="14.4"/>
  <cols>
    <col min="1" max="2" width="3.88671875" style="9" customWidth="1"/>
    <col min="3" max="3" width="13.88671875" style="9" customWidth="1"/>
    <col min="4" max="4" width="3.88671875" style="9" customWidth="1"/>
    <col min="5" max="5" width="35.6640625" style="9" customWidth="1"/>
    <col min="6" max="6" width="26.109375" style="9" customWidth="1"/>
    <col min="7" max="7" width="63.6640625" style="9" customWidth="1"/>
    <col min="8" max="8" width="26.33203125" style="9" customWidth="1"/>
    <col min="9" max="9" width="63.6640625" style="9" customWidth="1"/>
    <col min="10" max="10" width="26.33203125" style="9" customWidth="1"/>
    <col min="11" max="16384" width="9" style="9"/>
  </cols>
  <sheetData>
    <row r="1" spans="1:15" ht="26.25" customHeight="1">
      <c r="A1" s="7" t="s">
        <v>60</v>
      </c>
      <c r="B1" s="8"/>
      <c r="C1" s="7" t="s">
        <v>61</v>
      </c>
      <c r="I1" s="7"/>
      <c r="J1" s="7"/>
    </row>
    <row r="2" spans="1:15" ht="27" customHeight="1">
      <c r="A2" s="10" t="s">
        <v>62</v>
      </c>
      <c r="B2" s="11"/>
      <c r="C2" s="12"/>
      <c r="D2" s="12"/>
      <c r="E2" s="12"/>
      <c r="F2" s="12"/>
      <c r="G2" s="12"/>
      <c r="H2" s="13"/>
      <c r="I2" s="357" t="s">
        <v>63</v>
      </c>
      <c r="J2" s="358"/>
    </row>
    <row r="3" spans="1:15" ht="30" customHeight="1">
      <c r="A3" s="14"/>
      <c r="B3" s="15"/>
      <c r="C3" s="16"/>
      <c r="D3" s="16"/>
      <c r="E3" s="16"/>
      <c r="F3" s="16"/>
      <c r="G3" s="17" t="s">
        <v>64</v>
      </c>
      <c r="H3" s="18"/>
    </row>
    <row r="4" spans="1:15" ht="71.25" customHeight="1">
      <c r="A4" s="19"/>
      <c r="B4" s="20"/>
      <c r="C4" s="340" t="s">
        <v>65</v>
      </c>
      <c r="D4" s="341"/>
      <c r="E4" s="341"/>
      <c r="F4" s="342"/>
      <c r="G4" s="359" t="s">
        <v>66</v>
      </c>
      <c r="H4" s="360"/>
    </row>
    <row r="5" spans="1:15" ht="18.899999999999999" customHeight="1">
      <c r="A5" s="21"/>
      <c r="B5" s="22"/>
      <c r="C5" s="335" t="s">
        <v>67</v>
      </c>
      <c r="D5" s="23">
        <v>1</v>
      </c>
      <c r="E5" s="330" t="s">
        <v>68</v>
      </c>
      <c r="F5" s="23" t="s">
        <v>69</v>
      </c>
      <c r="G5" s="24">
        <v>653</v>
      </c>
      <c r="H5" s="25" t="s">
        <v>70</v>
      </c>
      <c r="K5" s="26"/>
      <c r="L5" s="27"/>
      <c r="M5" s="26"/>
      <c r="N5" s="27"/>
      <c r="O5" s="28"/>
    </row>
    <row r="6" spans="1:15" ht="18.899999999999999" customHeight="1">
      <c r="A6" s="21"/>
      <c r="B6" s="22"/>
      <c r="C6" s="335"/>
      <c r="D6" s="23">
        <v>2</v>
      </c>
      <c r="E6" s="330"/>
      <c r="F6" s="23" t="s">
        <v>71</v>
      </c>
      <c r="G6" s="24">
        <v>831</v>
      </c>
      <c r="H6" s="25" t="s">
        <v>70</v>
      </c>
      <c r="K6" s="26"/>
      <c r="L6" s="27"/>
      <c r="M6" s="26"/>
      <c r="N6" s="27"/>
      <c r="O6" s="28"/>
    </row>
    <row r="7" spans="1:15" ht="18.899999999999999" customHeight="1">
      <c r="A7" s="21"/>
      <c r="B7" s="22"/>
      <c r="C7" s="335"/>
      <c r="D7" s="23">
        <v>3</v>
      </c>
      <c r="E7" s="330"/>
      <c r="F7" s="23" t="s">
        <v>72</v>
      </c>
      <c r="G7" s="24">
        <v>1075</v>
      </c>
      <c r="H7" s="25" t="s">
        <v>70</v>
      </c>
      <c r="K7" s="26"/>
      <c r="L7" s="27"/>
      <c r="M7" s="26"/>
      <c r="N7" s="27"/>
      <c r="O7" s="28"/>
    </row>
    <row r="8" spans="1:15" ht="18.899999999999999" customHeight="1">
      <c r="A8" s="21"/>
      <c r="B8" s="22"/>
      <c r="C8" s="335"/>
      <c r="D8" s="23">
        <v>4</v>
      </c>
      <c r="E8" s="331" t="s">
        <v>73</v>
      </c>
      <c r="F8" s="331"/>
      <c r="G8" s="24">
        <v>305</v>
      </c>
      <c r="H8" s="25" t="s">
        <v>70</v>
      </c>
      <c r="K8" s="26"/>
      <c r="L8" s="27"/>
      <c r="M8" s="26"/>
      <c r="N8" s="27"/>
      <c r="O8" s="28"/>
    </row>
    <row r="9" spans="1:15" ht="18.899999999999999" customHeight="1">
      <c r="A9" s="21"/>
      <c r="B9" s="22"/>
      <c r="C9" s="335"/>
      <c r="D9" s="23">
        <v>5</v>
      </c>
      <c r="E9" s="330" t="s">
        <v>74</v>
      </c>
      <c r="F9" s="330"/>
      <c r="G9" s="24">
        <v>340</v>
      </c>
      <c r="H9" s="25" t="s">
        <v>70</v>
      </c>
      <c r="K9" s="26"/>
      <c r="L9" s="27"/>
      <c r="M9" s="26"/>
      <c r="N9" s="27"/>
      <c r="O9" s="28"/>
    </row>
    <row r="10" spans="1:15" ht="18.899999999999999" customHeight="1">
      <c r="A10" s="21"/>
      <c r="B10" s="22"/>
      <c r="C10" s="335"/>
      <c r="D10" s="23">
        <v>6</v>
      </c>
      <c r="E10" s="330" t="s">
        <v>75</v>
      </c>
      <c r="F10" s="23" t="s">
        <v>69</v>
      </c>
      <c r="G10" s="24">
        <v>642</v>
      </c>
      <c r="H10" s="25" t="s">
        <v>70</v>
      </c>
      <c r="K10" s="26"/>
      <c r="L10" s="27"/>
      <c r="M10" s="26"/>
      <c r="N10" s="27"/>
      <c r="O10" s="28"/>
    </row>
    <row r="11" spans="1:15" ht="18.899999999999999" customHeight="1">
      <c r="A11" s="21"/>
      <c r="B11" s="22"/>
      <c r="C11" s="335"/>
      <c r="D11" s="23">
        <v>7</v>
      </c>
      <c r="E11" s="330"/>
      <c r="F11" s="23" t="s">
        <v>71</v>
      </c>
      <c r="G11" s="24">
        <v>776</v>
      </c>
      <c r="H11" s="25" t="s">
        <v>70</v>
      </c>
      <c r="K11" s="26"/>
      <c r="L11" s="27"/>
      <c r="M11" s="26"/>
      <c r="N11" s="27"/>
      <c r="O11" s="28"/>
    </row>
    <row r="12" spans="1:15" ht="18.899999999999999" customHeight="1">
      <c r="A12" s="21"/>
      <c r="B12" s="22"/>
      <c r="C12" s="335"/>
      <c r="D12" s="23">
        <v>8</v>
      </c>
      <c r="E12" s="330"/>
      <c r="F12" s="23" t="s">
        <v>72</v>
      </c>
      <c r="G12" s="24">
        <v>1272</v>
      </c>
      <c r="H12" s="25" t="s">
        <v>70</v>
      </c>
      <c r="K12" s="26"/>
      <c r="L12" s="27"/>
      <c r="M12" s="26"/>
      <c r="N12" s="27"/>
      <c r="O12" s="28"/>
    </row>
    <row r="13" spans="1:15" ht="18.899999999999999" customHeight="1">
      <c r="A13" s="21"/>
      <c r="B13" s="22"/>
      <c r="C13" s="29" t="s">
        <v>76</v>
      </c>
      <c r="D13" s="23">
        <v>9</v>
      </c>
      <c r="E13" s="330" t="s">
        <v>77</v>
      </c>
      <c r="F13" s="330"/>
      <c r="G13" s="24">
        <v>44</v>
      </c>
      <c r="H13" s="25" t="s">
        <v>78</v>
      </c>
      <c r="K13" s="26"/>
      <c r="L13" s="28"/>
      <c r="M13" s="28"/>
      <c r="N13" s="27"/>
      <c r="O13" s="26"/>
    </row>
    <row r="14" spans="1:15" ht="18.899999999999999" customHeight="1">
      <c r="A14" s="21"/>
      <c r="B14" s="22"/>
      <c r="C14" s="335" t="s">
        <v>79</v>
      </c>
      <c r="D14" s="23">
        <v>10</v>
      </c>
      <c r="E14" s="330" t="s">
        <v>80</v>
      </c>
      <c r="F14" s="330"/>
      <c r="G14" s="24">
        <v>500</v>
      </c>
      <c r="H14" s="25" t="s">
        <v>70</v>
      </c>
      <c r="K14" s="26"/>
      <c r="L14" s="27"/>
      <c r="M14" s="26"/>
      <c r="N14" s="27"/>
      <c r="O14" s="28"/>
    </row>
    <row r="15" spans="1:15" ht="18.899999999999999" customHeight="1">
      <c r="A15" s="21"/>
      <c r="B15" s="22"/>
      <c r="C15" s="335"/>
      <c r="D15" s="23">
        <v>11</v>
      </c>
      <c r="E15" s="330" t="s">
        <v>81</v>
      </c>
      <c r="F15" s="330"/>
      <c r="G15" s="24">
        <v>431</v>
      </c>
      <c r="H15" s="25" t="s">
        <v>70</v>
      </c>
      <c r="K15" s="26"/>
      <c r="L15" s="27"/>
      <c r="M15" s="26"/>
      <c r="N15" s="27"/>
      <c r="O15" s="28"/>
    </row>
    <row r="16" spans="1:15" ht="18.899999999999999" customHeight="1">
      <c r="A16" s="21"/>
      <c r="B16" s="22"/>
      <c r="C16" s="335"/>
      <c r="D16" s="23">
        <v>12</v>
      </c>
      <c r="E16" s="330" t="s">
        <v>82</v>
      </c>
      <c r="F16" s="330"/>
      <c r="G16" s="24">
        <v>464</v>
      </c>
      <c r="H16" s="25" t="s">
        <v>70</v>
      </c>
      <c r="K16" s="26"/>
      <c r="L16" s="27"/>
      <c r="M16" s="26"/>
      <c r="N16" s="27"/>
      <c r="O16" s="28"/>
    </row>
    <row r="17" spans="1:28" ht="18.899999999999999" customHeight="1">
      <c r="A17" s="21"/>
      <c r="B17" s="22"/>
      <c r="C17" s="335"/>
      <c r="D17" s="23">
        <v>13</v>
      </c>
      <c r="E17" s="330" t="s">
        <v>83</v>
      </c>
      <c r="F17" s="330"/>
      <c r="G17" s="24">
        <v>153</v>
      </c>
      <c r="H17" s="25" t="s">
        <v>70</v>
      </c>
      <c r="K17" s="26"/>
      <c r="L17" s="27"/>
      <c r="M17" s="26"/>
      <c r="N17" s="27"/>
      <c r="O17" s="28"/>
    </row>
    <row r="18" spans="1:28" ht="18.899999999999999" customHeight="1">
      <c r="A18" s="21"/>
      <c r="B18" s="22"/>
      <c r="C18" s="335"/>
      <c r="D18" s="23">
        <v>14</v>
      </c>
      <c r="E18" s="330" t="s">
        <v>84</v>
      </c>
      <c r="F18" s="330"/>
      <c r="G18" s="24">
        <v>1002</v>
      </c>
      <c r="H18" s="25" t="s">
        <v>70</v>
      </c>
      <c r="K18" s="26"/>
      <c r="L18" s="27"/>
      <c r="M18" s="26"/>
      <c r="N18" s="27"/>
      <c r="O18" s="28"/>
    </row>
    <row r="19" spans="1:28" ht="18.899999999999999" customHeight="1">
      <c r="A19" s="21"/>
      <c r="B19" s="22"/>
      <c r="C19" s="335"/>
      <c r="D19" s="23">
        <v>15</v>
      </c>
      <c r="E19" s="330" t="s">
        <v>85</v>
      </c>
      <c r="F19" s="330"/>
      <c r="G19" s="24">
        <v>573</v>
      </c>
      <c r="H19" s="25" t="s">
        <v>70</v>
      </c>
      <c r="K19" s="26"/>
      <c r="L19" s="27"/>
      <c r="M19" s="26"/>
      <c r="N19" s="27"/>
      <c r="O19" s="28"/>
    </row>
    <row r="20" spans="1:28" ht="18.899999999999999" customHeight="1">
      <c r="A20" s="21"/>
      <c r="B20" s="22"/>
      <c r="C20" s="335"/>
      <c r="D20" s="23">
        <v>16</v>
      </c>
      <c r="E20" s="330" t="s">
        <v>86</v>
      </c>
      <c r="F20" s="330"/>
      <c r="G20" s="24">
        <v>227</v>
      </c>
      <c r="H20" s="25" t="s">
        <v>70</v>
      </c>
      <c r="K20" s="26"/>
      <c r="L20" s="27"/>
      <c r="M20" s="26"/>
      <c r="N20" s="27"/>
      <c r="O20" s="28"/>
    </row>
    <row r="21" spans="1:28" s="30" customFormat="1" ht="18.899999999999999" customHeight="1">
      <c r="A21" s="21"/>
      <c r="B21" s="22"/>
      <c r="C21" s="335"/>
      <c r="D21" s="23">
        <v>17</v>
      </c>
      <c r="E21" s="330" t="s">
        <v>87</v>
      </c>
      <c r="F21" s="330"/>
      <c r="G21" s="24">
        <v>252</v>
      </c>
      <c r="H21" s="25" t="s">
        <v>70</v>
      </c>
      <c r="I21" s="9"/>
      <c r="J21" s="9"/>
      <c r="K21" s="26"/>
      <c r="L21" s="27"/>
      <c r="M21" s="26"/>
      <c r="N21" s="27"/>
      <c r="O21" s="28"/>
      <c r="P21" s="9"/>
      <c r="Q21" s="9"/>
      <c r="R21" s="9"/>
      <c r="S21" s="9"/>
      <c r="T21" s="9"/>
      <c r="U21" s="9"/>
      <c r="V21" s="9"/>
      <c r="W21" s="9"/>
      <c r="X21" s="9"/>
      <c r="Y21" s="9"/>
      <c r="Z21" s="9"/>
      <c r="AA21" s="9"/>
      <c r="AB21" s="9"/>
    </row>
    <row r="22" spans="1:28" ht="18.75" customHeight="1">
      <c r="A22" s="21"/>
      <c r="B22" s="22"/>
      <c r="C22" s="335"/>
      <c r="D22" s="23">
        <v>18</v>
      </c>
      <c r="E22" s="334" t="s">
        <v>88</v>
      </c>
      <c r="F22" s="334"/>
      <c r="G22" s="24">
        <v>82</v>
      </c>
      <c r="H22" s="25" t="s">
        <v>70</v>
      </c>
      <c r="K22" s="26"/>
      <c r="L22" s="27"/>
      <c r="M22" s="26"/>
      <c r="N22" s="27"/>
      <c r="O22" s="28"/>
    </row>
    <row r="23" spans="1:28" ht="18.899999999999999" customHeight="1">
      <c r="A23" s="21"/>
      <c r="B23" s="22"/>
      <c r="C23" s="329" t="s">
        <v>89</v>
      </c>
      <c r="D23" s="23">
        <v>19</v>
      </c>
      <c r="E23" s="330" t="s">
        <v>90</v>
      </c>
      <c r="F23" s="330"/>
      <c r="G23" s="24">
        <v>637</v>
      </c>
      <c r="H23" s="25" t="s">
        <v>70</v>
      </c>
      <c r="K23" s="26"/>
      <c r="L23" s="27"/>
      <c r="M23" s="26"/>
      <c r="N23" s="27"/>
      <c r="O23" s="28"/>
    </row>
    <row r="24" spans="1:28" ht="18.899999999999999" customHeight="1">
      <c r="A24" s="21"/>
      <c r="B24" s="22"/>
      <c r="C24" s="329"/>
      <c r="D24" s="23">
        <v>20</v>
      </c>
      <c r="E24" s="330" t="s">
        <v>91</v>
      </c>
      <c r="F24" s="330"/>
      <c r="G24" s="24">
        <v>873</v>
      </c>
      <c r="H24" s="25" t="s">
        <v>70</v>
      </c>
      <c r="K24" s="26"/>
      <c r="L24" s="27"/>
      <c r="M24" s="26"/>
      <c r="N24" s="27"/>
      <c r="O24" s="28"/>
    </row>
    <row r="25" spans="1:28" ht="18.899999999999999" customHeight="1">
      <c r="A25" s="21"/>
      <c r="B25" s="22"/>
      <c r="C25" s="329" t="s">
        <v>92</v>
      </c>
      <c r="D25" s="23">
        <v>21</v>
      </c>
      <c r="E25" s="330" t="s">
        <v>93</v>
      </c>
      <c r="F25" s="330"/>
      <c r="G25" s="24">
        <v>40</v>
      </c>
      <c r="H25" s="25" t="s">
        <v>78</v>
      </c>
      <c r="K25" s="26"/>
      <c r="L25" s="28"/>
      <c r="M25" s="28"/>
      <c r="N25" s="27"/>
      <c r="O25" s="26"/>
    </row>
    <row r="26" spans="1:28" ht="18.899999999999999" customHeight="1">
      <c r="A26" s="21"/>
      <c r="B26" s="22"/>
      <c r="C26" s="329"/>
      <c r="D26" s="23">
        <v>22</v>
      </c>
      <c r="E26" s="330" t="s">
        <v>94</v>
      </c>
      <c r="F26" s="330"/>
      <c r="G26" s="24">
        <v>48</v>
      </c>
      <c r="H26" s="25" t="s">
        <v>78</v>
      </c>
      <c r="K26" s="26"/>
      <c r="L26" s="28"/>
      <c r="M26" s="28"/>
      <c r="N26" s="27"/>
      <c r="O26" s="26"/>
    </row>
    <row r="27" spans="1:28" ht="18.899999999999999" customHeight="1">
      <c r="A27" s="21"/>
      <c r="B27" s="22"/>
      <c r="C27" s="329"/>
      <c r="D27" s="23">
        <v>23</v>
      </c>
      <c r="E27" s="330" t="s">
        <v>95</v>
      </c>
      <c r="F27" s="330"/>
      <c r="G27" s="24">
        <v>39</v>
      </c>
      <c r="H27" s="25" t="s">
        <v>78</v>
      </c>
      <c r="K27" s="26"/>
      <c r="L27" s="28"/>
      <c r="M27" s="28"/>
      <c r="N27" s="27"/>
      <c r="O27" s="26"/>
    </row>
    <row r="28" spans="1:28" ht="18.899999999999999" customHeight="1">
      <c r="A28" s="21"/>
      <c r="B28" s="22"/>
      <c r="C28" s="329"/>
      <c r="D28" s="23">
        <v>24</v>
      </c>
      <c r="E28" s="330" t="s">
        <v>96</v>
      </c>
      <c r="F28" s="330"/>
      <c r="G28" s="24">
        <v>48</v>
      </c>
      <c r="H28" s="25" t="s">
        <v>78</v>
      </c>
      <c r="K28" s="26"/>
      <c r="L28" s="28"/>
      <c r="M28" s="28"/>
      <c r="N28" s="27"/>
      <c r="O28" s="26"/>
    </row>
    <row r="29" spans="1:28" ht="18.899999999999999" customHeight="1">
      <c r="A29" s="21"/>
      <c r="B29" s="22"/>
      <c r="C29" s="329"/>
      <c r="D29" s="23">
        <v>25</v>
      </c>
      <c r="E29" s="330" t="s">
        <v>97</v>
      </c>
      <c r="F29" s="330"/>
      <c r="G29" s="24">
        <v>43</v>
      </c>
      <c r="H29" s="25" t="s">
        <v>78</v>
      </c>
      <c r="K29" s="26"/>
      <c r="L29" s="28"/>
      <c r="M29" s="28"/>
      <c r="N29" s="27"/>
      <c r="O29" s="26"/>
    </row>
    <row r="30" spans="1:28" ht="18.899999999999999" customHeight="1">
      <c r="A30" s="21"/>
      <c r="B30" s="22"/>
      <c r="C30" s="329"/>
      <c r="D30" s="23">
        <v>26</v>
      </c>
      <c r="E30" s="330" t="s">
        <v>98</v>
      </c>
      <c r="F30" s="330"/>
      <c r="G30" s="24">
        <v>48</v>
      </c>
      <c r="H30" s="25" t="s">
        <v>78</v>
      </c>
      <c r="K30" s="26"/>
      <c r="L30" s="28"/>
      <c r="M30" s="28"/>
      <c r="N30" s="27"/>
      <c r="O30" s="26"/>
    </row>
    <row r="31" spans="1:28" ht="18.899999999999999" customHeight="1">
      <c r="A31" s="21"/>
      <c r="B31" s="22"/>
      <c r="C31" s="329"/>
      <c r="D31" s="23">
        <v>27</v>
      </c>
      <c r="E31" s="331" t="s">
        <v>99</v>
      </c>
      <c r="F31" s="331"/>
      <c r="G31" s="24">
        <v>37</v>
      </c>
      <c r="H31" s="25" t="s">
        <v>78</v>
      </c>
      <c r="K31" s="26"/>
      <c r="L31" s="28"/>
      <c r="M31" s="28"/>
      <c r="N31" s="27"/>
      <c r="O31" s="26"/>
    </row>
    <row r="32" spans="1:28" ht="18.899999999999999" customHeight="1">
      <c r="A32" s="31"/>
      <c r="B32" s="32"/>
      <c r="C32" s="329"/>
      <c r="D32" s="23">
        <v>28</v>
      </c>
      <c r="E32" s="331" t="s">
        <v>100</v>
      </c>
      <c r="F32" s="331"/>
      <c r="G32" s="24">
        <v>37</v>
      </c>
      <c r="H32" s="25" t="s">
        <v>78</v>
      </c>
      <c r="K32" s="26"/>
      <c r="L32" s="28"/>
      <c r="M32" s="28"/>
      <c r="N32" s="27"/>
      <c r="O32" s="26"/>
    </row>
    <row r="33" spans="1:10" ht="246.75" customHeight="1">
      <c r="A33" s="33" t="s">
        <v>101</v>
      </c>
      <c r="B33" s="34"/>
      <c r="C33" s="35"/>
      <c r="D33" s="36"/>
      <c r="E33" s="37"/>
      <c r="F33" s="38"/>
      <c r="G33" s="355" t="s">
        <v>102</v>
      </c>
      <c r="H33" s="356"/>
    </row>
    <row r="34" spans="1:10" ht="70.5" customHeight="1">
      <c r="A34" s="39" t="s">
        <v>103</v>
      </c>
      <c r="B34" s="40"/>
      <c r="C34" s="41"/>
      <c r="D34" s="42"/>
      <c r="E34" s="43"/>
      <c r="F34" s="44"/>
      <c r="G34" s="320" t="s">
        <v>104</v>
      </c>
      <c r="H34" s="321"/>
    </row>
    <row r="35" spans="1:10" ht="21" customHeight="1">
      <c r="A35" s="45" t="s">
        <v>105</v>
      </c>
      <c r="B35" s="45"/>
      <c r="C35" s="28"/>
      <c r="D35" s="28"/>
      <c r="E35" s="45"/>
      <c r="F35" s="28"/>
      <c r="G35" s="46"/>
      <c r="H35" s="46"/>
    </row>
    <row r="36" spans="1:10" ht="21" customHeight="1">
      <c r="A36" s="9" t="s">
        <v>106</v>
      </c>
    </row>
    <row r="37" spans="1:10" ht="21" customHeight="1">
      <c r="A37" s="9" t="s">
        <v>107</v>
      </c>
    </row>
    <row r="38" spans="1:10" ht="21" customHeight="1">
      <c r="B38" s="9" t="s">
        <v>108</v>
      </c>
    </row>
    <row r="39" spans="1:10" ht="21" customHeight="1">
      <c r="A39" s="9" t="s">
        <v>109</v>
      </c>
    </row>
    <row r="40" spans="1:10">
      <c r="A40" s="9" t="s">
        <v>110</v>
      </c>
    </row>
    <row r="41" spans="1:10">
      <c r="A41" s="9" t="s">
        <v>111</v>
      </c>
    </row>
    <row r="42" spans="1:10">
      <c r="A42" s="9" t="s">
        <v>112</v>
      </c>
    </row>
    <row r="44" spans="1:10" ht="19.2">
      <c r="I44" s="354" t="s">
        <v>113</v>
      </c>
      <c r="J44" s="354"/>
    </row>
    <row r="45" spans="1:10" ht="21">
      <c r="I45" s="47"/>
      <c r="J45" s="47"/>
    </row>
    <row r="48" spans="1:10" ht="19.2">
      <c r="A48" s="10" t="s">
        <v>114</v>
      </c>
      <c r="B48" s="11"/>
      <c r="C48" s="12"/>
      <c r="D48" s="12"/>
      <c r="E48" s="12"/>
      <c r="F48" s="12"/>
      <c r="G48" s="12"/>
      <c r="H48" s="48"/>
      <c r="I48" s="48"/>
      <c r="J48" s="13"/>
    </row>
    <row r="49" spans="1:10" ht="16.2">
      <c r="A49" s="14"/>
      <c r="B49" s="15"/>
      <c r="C49" s="16"/>
      <c r="D49" s="16"/>
      <c r="E49" s="16"/>
      <c r="F49" s="16"/>
      <c r="G49" s="338" t="s">
        <v>115</v>
      </c>
      <c r="H49" s="339"/>
      <c r="I49" s="338" t="s">
        <v>116</v>
      </c>
      <c r="J49" s="339"/>
    </row>
    <row r="50" spans="1:10" ht="14.25" customHeight="1">
      <c r="A50" s="19"/>
      <c r="B50" s="20"/>
      <c r="C50" s="340" t="s">
        <v>117</v>
      </c>
      <c r="D50" s="341"/>
      <c r="E50" s="341"/>
      <c r="F50" s="342"/>
      <c r="G50" s="346" t="s">
        <v>118</v>
      </c>
      <c r="H50" s="347"/>
      <c r="I50" s="350" t="s">
        <v>119</v>
      </c>
      <c r="J50" s="351"/>
    </row>
    <row r="51" spans="1:10" ht="29.25" customHeight="1">
      <c r="A51" s="49"/>
      <c r="B51" s="50"/>
      <c r="C51" s="343"/>
      <c r="D51" s="344"/>
      <c r="E51" s="344"/>
      <c r="F51" s="345"/>
      <c r="G51" s="348"/>
      <c r="H51" s="349"/>
      <c r="I51" s="352"/>
      <c r="J51" s="353"/>
    </row>
    <row r="52" spans="1:10" ht="21">
      <c r="A52" s="21"/>
      <c r="B52" s="22"/>
      <c r="C52" s="335" t="s">
        <v>67</v>
      </c>
      <c r="D52" s="23">
        <v>1</v>
      </c>
      <c r="E52" s="330" t="s">
        <v>68</v>
      </c>
      <c r="F52" s="23" t="s">
        <v>69</v>
      </c>
      <c r="G52" s="51">
        <v>20</v>
      </c>
      <c r="H52" s="52" t="s">
        <v>120</v>
      </c>
      <c r="I52" s="24">
        <v>200</v>
      </c>
      <c r="J52" s="52" t="s">
        <v>70</v>
      </c>
    </row>
    <row r="53" spans="1:10" ht="21">
      <c r="A53" s="21"/>
      <c r="B53" s="22"/>
      <c r="C53" s="335"/>
      <c r="D53" s="23">
        <v>2</v>
      </c>
      <c r="E53" s="330"/>
      <c r="F53" s="23" t="s">
        <v>71</v>
      </c>
      <c r="G53" s="51">
        <v>20</v>
      </c>
      <c r="H53" s="52" t="s">
        <v>120</v>
      </c>
      <c r="I53" s="24">
        <v>200</v>
      </c>
      <c r="J53" s="52" t="s">
        <v>70</v>
      </c>
    </row>
    <row r="54" spans="1:10" ht="21">
      <c r="A54" s="21"/>
      <c r="B54" s="22"/>
      <c r="C54" s="335"/>
      <c r="D54" s="23">
        <v>3</v>
      </c>
      <c r="E54" s="330"/>
      <c r="F54" s="23" t="s">
        <v>72</v>
      </c>
      <c r="G54" s="51">
        <v>20</v>
      </c>
      <c r="H54" s="52" t="s">
        <v>120</v>
      </c>
      <c r="I54" s="24">
        <v>200</v>
      </c>
      <c r="J54" s="52" t="s">
        <v>70</v>
      </c>
    </row>
    <row r="55" spans="1:10" ht="21">
      <c r="A55" s="21"/>
      <c r="B55" s="22"/>
      <c r="C55" s="335"/>
      <c r="D55" s="23">
        <v>4</v>
      </c>
      <c r="E55" s="331" t="s">
        <v>73</v>
      </c>
      <c r="F55" s="331"/>
      <c r="G55" s="51">
        <v>20</v>
      </c>
      <c r="H55" s="52" t="s">
        <v>120</v>
      </c>
      <c r="I55" s="24">
        <v>200</v>
      </c>
      <c r="J55" s="52" t="s">
        <v>70</v>
      </c>
    </row>
    <row r="56" spans="1:10" ht="21">
      <c r="A56" s="21"/>
      <c r="B56" s="22"/>
      <c r="C56" s="335"/>
      <c r="D56" s="23">
        <v>5</v>
      </c>
      <c r="E56" s="330" t="s">
        <v>74</v>
      </c>
      <c r="F56" s="330"/>
      <c r="G56" s="51">
        <v>20</v>
      </c>
      <c r="H56" s="52" t="s">
        <v>120</v>
      </c>
      <c r="I56" s="24">
        <v>200</v>
      </c>
      <c r="J56" s="52" t="s">
        <v>70</v>
      </c>
    </row>
    <row r="57" spans="1:10" ht="21">
      <c r="A57" s="21"/>
      <c r="B57" s="22"/>
      <c r="C57" s="335"/>
      <c r="D57" s="23">
        <v>6</v>
      </c>
      <c r="E57" s="330" t="s">
        <v>75</v>
      </c>
      <c r="F57" s="23" t="s">
        <v>69</v>
      </c>
      <c r="G57" s="51">
        <v>20</v>
      </c>
      <c r="H57" s="52" t="s">
        <v>120</v>
      </c>
      <c r="I57" s="24">
        <v>200</v>
      </c>
      <c r="J57" s="52" t="s">
        <v>70</v>
      </c>
    </row>
    <row r="58" spans="1:10" ht="21">
      <c r="A58" s="21"/>
      <c r="B58" s="22"/>
      <c r="C58" s="335"/>
      <c r="D58" s="23">
        <v>7</v>
      </c>
      <c r="E58" s="330"/>
      <c r="F58" s="23" t="s">
        <v>71</v>
      </c>
      <c r="G58" s="51">
        <v>20</v>
      </c>
      <c r="H58" s="52" t="s">
        <v>120</v>
      </c>
      <c r="I58" s="24">
        <v>200</v>
      </c>
      <c r="J58" s="52" t="s">
        <v>70</v>
      </c>
    </row>
    <row r="59" spans="1:10" ht="21">
      <c r="A59" s="21"/>
      <c r="B59" s="22"/>
      <c r="C59" s="335"/>
      <c r="D59" s="23">
        <v>8</v>
      </c>
      <c r="E59" s="330"/>
      <c r="F59" s="23" t="s">
        <v>72</v>
      </c>
      <c r="G59" s="51">
        <v>20</v>
      </c>
      <c r="H59" s="52" t="s">
        <v>120</v>
      </c>
      <c r="I59" s="24">
        <v>200</v>
      </c>
      <c r="J59" s="52" t="s">
        <v>70</v>
      </c>
    </row>
    <row r="60" spans="1:10" ht="21">
      <c r="A60" s="21"/>
      <c r="B60" s="22"/>
      <c r="C60" s="29" t="s">
        <v>76</v>
      </c>
      <c r="D60" s="23">
        <v>9</v>
      </c>
      <c r="E60" s="330" t="s">
        <v>77</v>
      </c>
      <c r="F60" s="330"/>
      <c r="G60" s="51">
        <v>20</v>
      </c>
      <c r="H60" s="52" t="s">
        <v>120</v>
      </c>
      <c r="I60" s="24">
        <v>200</v>
      </c>
      <c r="J60" s="52" t="s">
        <v>70</v>
      </c>
    </row>
    <row r="61" spans="1:10" ht="21">
      <c r="A61" s="21"/>
      <c r="B61" s="22"/>
      <c r="C61" s="335" t="s">
        <v>79</v>
      </c>
      <c r="D61" s="23">
        <v>10</v>
      </c>
      <c r="E61" s="330" t="s">
        <v>80</v>
      </c>
      <c r="F61" s="330"/>
      <c r="G61" s="51">
        <v>20</v>
      </c>
      <c r="H61" s="52" t="s">
        <v>120</v>
      </c>
      <c r="I61" s="24">
        <v>200</v>
      </c>
      <c r="J61" s="52" t="s">
        <v>70</v>
      </c>
    </row>
    <row r="62" spans="1:10" ht="21">
      <c r="A62" s="21"/>
      <c r="B62" s="22"/>
      <c r="C62" s="335"/>
      <c r="D62" s="23">
        <v>11</v>
      </c>
      <c r="E62" s="330" t="s">
        <v>81</v>
      </c>
      <c r="F62" s="330"/>
      <c r="G62" s="51">
        <v>20</v>
      </c>
      <c r="H62" s="52" t="s">
        <v>120</v>
      </c>
      <c r="I62" s="24">
        <v>200</v>
      </c>
      <c r="J62" s="52" t="s">
        <v>70</v>
      </c>
    </row>
    <row r="63" spans="1:10" ht="21">
      <c r="A63" s="21"/>
      <c r="B63" s="22"/>
      <c r="C63" s="335"/>
      <c r="D63" s="23">
        <v>12</v>
      </c>
      <c r="E63" s="330" t="s">
        <v>82</v>
      </c>
      <c r="F63" s="330"/>
      <c r="G63" s="51">
        <v>20</v>
      </c>
      <c r="H63" s="52" t="s">
        <v>120</v>
      </c>
      <c r="I63" s="24">
        <v>200</v>
      </c>
      <c r="J63" s="52" t="s">
        <v>70</v>
      </c>
    </row>
    <row r="64" spans="1:10" ht="21">
      <c r="A64" s="21"/>
      <c r="B64" s="22"/>
      <c r="C64" s="335"/>
      <c r="D64" s="23">
        <v>13</v>
      </c>
      <c r="E64" s="330" t="s">
        <v>83</v>
      </c>
      <c r="F64" s="330"/>
      <c r="G64" s="51">
        <v>20</v>
      </c>
      <c r="H64" s="52" t="s">
        <v>120</v>
      </c>
      <c r="I64" s="24">
        <v>200</v>
      </c>
      <c r="J64" s="52" t="s">
        <v>70</v>
      </c>
    </row>
    <row r="65" spans="1:10" ht="21">
      <c r="A65" s="21"/>
      <c r="B65" s="22"/>
      <c r="C65" s="335"/>
      <c r="D65" s="23">
        <v>14</v>
      </c>
      <c r="E65" s="330" t="s">
        <v>84</v>
      </c>
      <c r="F65" s="330"/>
      <c r="G65" s="51">
        <v>20</v>
      </c>
      <c r="H65" s="52" t="s">
        <v>120</v>
      </c>
      <c r="I65" s="24">
        <v>200</v>
      </c>
      <c r="J65" s="52" t="s">
        <v>70</v>
      </c>
    </row>
    <row r="66" spans="1:10" ht="21">
      <c r="A66" s="21"/>
      <c r="B66" s="22"/>
      <c r="C66" s="335"/>
      <c r="D66" s="23">
        <v>15</v>
      </c>
      <c r="E66" s="330" t="s">
        <v>85</v>
      </c>
      <c r="F66" s="330"/>
      <c r="G66" s="51">
        <v>20</v>
      </c>
      <c r="H66" s="52" t="s">
        <v>120</v>
      </c>
      <c r="I66" s="24">
        <v>200</v>
      </c>
      <c r="J66" s="52" t="s">
        <v>70</v>
      </c>
    </row>
    <row r="67" spans="1:10" ht="21">
      <c r="A67" s="21"/>
      <c r="B67" s="22"/>
      <c r="C67" s="335"/>
      <c r="D67" s="53">
        <v>16</v>
      </c>
      <c r="E67" s="336" t="s">
        <v>86</v>
      </c>
      <c r="F67" s="54" t="s">
        <v>121</v>
      </c>
      <c r="G67" s="55" t="s">
        <v>122</v>
      </c>
      <c r="H67" s="52" t="s">
        <v>120</v>
      </c>
      <c r="I67" s="332">
        <v>200</v>
      </c>
      <c r="J67" s="332" t="s">
        <v>70</v>
      </c>
    </row>
    <row r="68" spans="1:10" ht="21">
      <c r="A68" s="21"/>
      <c r="B68" s="22"/>
      <c r="C68" s="335"/>
      <c r="D68" s="53">
        <v>17</v>
      </c>
      <c r="E68" s="337"/>
      <c r="F68" s="54" t="s">
        <v>123</v>
      </c>
      <c r="G68" s="55" t="s">
        <v>124</v>
      </c>
      <c r="H68" s="52" t="s">
        <v>120</v>
      </c>
      <c r="I68" s="333"/>
      <c r="J68" s="333"/>
    </row>
    <row r="69" spans="1:10" ht="21">
      <c r="A69" s="21"/>
      <c r="B69" s="22"/>
      <c r="C69" s="335"/>
      <c r="D69" s="53">
        <v>18</v>
      </c>
      <c r="E69" s="330" t="s">
        <v>87</v>
      </c>
      <c r="F69" s="330"/>
      <c r="G69" s="51">
        <v>20</v>
      </c>
      <c r="H69" s="52" t="s">
        <v>120</v>
      </c>
      <c r="I69" s="24">
        <v>200</v>
      </c>
      <c r="J69" s="52" t="s">
        <v>70</v>
      </c>
    </row>
    <row r="70" spans="1:10" ht="21">
      <c r="A70" s="21"/>
      <c r="B70" s="22"/>
      <c r="C70" s="335"/>
      <c r="D70" s="53">
        <v>19</v>
      </c>
      <c r="E70" s="334" t="s">
        <v>88</v>
      </c>
      <c r="F70" s="334"/>
      <c r="G70" s="51">
        <v>20</v>
      </c>
      <c r="H70" s="52" t="s">
        <v>120</v>
      </c>
      <c r="I70" s="24">
        <v>200</v>
      </c>
      <c r="J70" s="52" t="s">
        <v>70</v>
      </c>
    </row>
    <row r="71" spans="1:10" ht="21">
      <c r="A71" s="21"/>
      <c r="B71" s="22"/>
      <c r="C71" s="329" t="s">
        <v>89</v>
      </c>
      <c r="D71" s="53">
        <v>20</v>
      </c>
      <c r="E71" s="330" t="s">
        <v>90</v>
      </c>
      <c r="F71" s="330"/>
      <c r="G71" s="51">
        <v>20</v>
      </c>
      <c r="H71" s="52" t="s">
        <v>120</v>
      </c>
      <c r="I71" s="24">
        <v>200</v>
      </c>
      <c r="J71" s="52" t="s">
        <v>70</v>
      </c>
    </row>
    <row r="72" spans="1:10" ht="21">
      <c r="A72" s="21"/>
      <c r="B72" s="22"/>
      <c r="C72" s="329"/>
      <c r="D72" s="53">
        <v>21</v>
      </c>
      <c r="E72" s="330" t="s">
        <v>91</v>
      </c>
      <c r="F72" s="330"/>
      <c r="G72" s="51">
        <v>20</v>
      </c>
      <c r="H72" s="52" t="s">
        <v>120</v>
      </c>
      <c r="I72" s="24">
        <v>200</v>
      </c>
      <c r="J72" s="52" t="s">
        <v>70</v>
      </c>
    </row>
    <row r="73" spans="1:10" ht="21">
      <c r="A73" s="21"/>
      <c r="B73" s="22"/>
      <c r="C73" s="329" t="s">
        <v>92</v>
      </c>
      <c r="D73" s="53">
        <v>22</v>
      </c>
      <c r="E73" s="330" t="s">
        <v>93</v>
      </c>
      <c r="F73" s="330"/>
      <c r="G73" s="51" t="s">
        <v>125</v>
      </c>
      <c r="H73" s="52" t="s">
        <v>125</v>
      </c>
      <c r="I73" s="52" t="s">
        <v>125</v>
      </c>
      <c r="J73" s="52" t="s">
        <v>125</v>
      </c>
    </row>
    <row r="74" spans="1:10" ht="21">
      <c r="A74" s="21"/>
      <c r="B74" s="22"/>
      <c r="C74" s="329"/>
      <c r="D74" s="53">
        <v>23</v>
      </c>
      <c r="E74" s="330" t="s">
        <v>94</v>
      </c>
      <c r="F74" s="330"/>
      <c r="G74" s="51" t="s">
        <v>125</v>
      </c>
      <c r="H74" s="52" t="s">
        <v>125</v>
      </c>
      <c r="I74" s="52" t="s">
        <v>125</v>
      </c>
      <c r="J74" s="52" t="s">
        <v>125</v>
      </c>
    </row>
    <row r="75" spans="1:10" ht="21">
      <c r="A75" s="21"/>
      <c r="B75" s="22"/>
      <c r="C75" s="329"/>
      <c r="D75" s="53">
        <v>24</v>
      </c>
      <c r="E75" s="330" t="s">
        <v>95</v>
      </c>
      <c r="F75" s="330"/>
      <c r="G75" s="51" t="s">
        <v>125</v>
      </c>
      <c r="H75" s="52" t="s">
        <v>125</v>
      </c>
      <c r="I75" s="52" t="s">
        <v>125</v>
      </c>
      <c r="J75" s="52" t="s">
        <v>125</v>
      </c>
    </row>
    <row r="76" spans="1:10" ht="21">
      <c r="A76" s="21"/>
      <c r="B76" s="22"/>
      <c r="C76" s="329"/>
      <c r="D76" s="53">
        <v>25</v>
      </c>
      <c r="E76" s="330" t="s">
        <v>96</v>
      </c>
      <c r="F76" s="330"/>
      <c r="G76" s="51" t="s">
        <v>125</v>
      </c>
      <c r="H76" s="52" t="s">
        <v>125</v>
      </c>
      <c r="I76" s="52" t="s">
        <v>125</v>
      </c>
      <c r="J76" s="52" t="s">
        <v>125</v>
      </c>
    </row>
    <row r="77" spans="1:10" ht="21">
      <c r="A77" s="21"/>
      <c r="B77" s="22"/>
      <c r="C77" s="329"/>
      <c r="D77" s="53">
        <v>26</v>
      </c>
      <c r="E77" s="330" t="s">
        <v>97</v>
      </c>
      <c r="F77" s="330"/>
      <c r="G77" s="51" t="s">
        <v>125</v>
      </c>
      <c r="H77" s="52" t="s">
        <v>125</v>
      </c>
      <c r="I77" s="52" t="s">
        <v>125</v>
      </c>
      <c r="J77" s="52" t="s">
        <v>125</v>
      </c>
    </row>
    <row r="78" spans="1:10" ht="21">
      <c r="A78" s="21"/>
      <c r="B78" s="22"/>
      <c r="C78" s="329"/>
      <c r="D78" s="53">
        <v>27</v>
      </c>
      <c r="E78" s="330" t="s">
        <v>98</v>
      </c>
      <c r="F78" s="330"/>
      <c r="G78" s="51" t="s">
        <v>125</v>
      </c>
      <c r="H78" s="52" t="s">
        <v>125</v>
      </c>
      <c r="I78" s="52" t="s">
        <v>125</v>
      </c>
      <c r="J78" s="52" t="s">
        <v>125</v>
      </c>
    </row>
    <row r="79" spans="1:10" ht="21">
      <c r="A79" s="21"/>
      <c r="B79" s="22"/>
      <c r="C79" s="329"/>
      <c r="D79" s="53">
        <v>28</v>
      </c>
      <c r="E79" s="331" t="s">
        <v>99</v>
      </c>
      <c r="F79" s="331"/>
      <c r="G79" s="51" t="s">
        <v>125</v>
      </c>
      <c r="H79" s="52" t="s">
        <v>125</v>
      </c>
      <c r="I79" s="52" t="s">
        <v>125</v>
      </c>
      <c r="J79" s="52" t="s">
        <v>125</v>
      </c>
    </row>
    <row r="80" spans="1:10" ht="21">
      <c r="A80" s="31"/>
      <c r="B80" s="32"/>
      <c r="C80" s="329"/>
      <c r="D80" s="53">
        <v>29</v>
      </c>
      <c r="E80" s="331" t="s">
        <v>100</v>
      </c>
      <c r="F80" s="331"/>
      <c r="G80" s="51" t="s">
        <v>125</v>
      </c>
      <c r="H80" s="52" t="s">
        <v>125</v>
      </c>
      <c r="I80" s="52" t="s">
        <v>125</v>
      </c>
      <c r="J80" s="52" t="s">
        <v>125</v>
      </c>
    </row>
    <row r="81" spans="1:10" ht="123" customHeight="1">
      <c r="A81" s="33" t="s">
        <v>126</v>
      </c>
      <c r="B81" s="34"/>
      <c r="C81" s="35"/>
      <c r="D81" s="36"/>
      <c r="E81" s="37"/>
      <c r="F81" s="38"/>
      <c r="G81" s="318"/>
      <c r="H81" s="319"/>
      <c r="I81" s="56" t="s">
        <v>127</v>
      </c>
      <c r="J81" s="57"/>
    </row>
    <row r="82" spans="1:10" ht="81" customHeight="1">
      <c r="A82" s="39" t="s">
        <v>103</v>
      </c>
      <c r="B82" s="40"/>
      <c r="C82" s="41"/>
      <c r="D82" s="42"/>
      <c r="E82" s="43"/>
      <c r="F82" s="44"/>
      <c r="G82" s="320" t="s">
        <v>128</v>
      </c>
      <c r="H82" s="321"/>
      <c r="I82" s="320" t="s">
        <v>129</v>
      </c>
      <c r="J82" s="321"/>
    </row>
    <row r="83" spans="1:10">
      <c r="A83" s="45" t="s">
        <v>105</v>
      </c>
      <c r="B83" s="45"/>
    </row>
    <row r="84" spans="1:10">
      <c r="A84" s="9" t="s">
        <v>106</v>
      </c>
    </row>
    <row r="85" spans="1:10">
      <c r="A85" s="9" t="s">
        <v>130</v>
      </c>
    </row>
    <row r="86" spans="1:10">
      <c r="B86" s="9" t="s">
        <v>131</v>
      </c>
    </row>
    <row r="87" spans="1:10">
      <c r="A87" s="9" t="s">
        <v>109</v>
      </c>
      <c r="C87" s="58"/>
      <c r="D87" s="58"/>
      <c r="E87" s="58"/>
      <c r="F87" s="58"/>
      <c r="G87" s="58"/>
      <c r="H87" s="58"/>
    </row>
    <row r="88" spans="1:10">
      <c r="A88" s="9" t="s">
        <v>132</v>
      </c>
      <c r="B88" s="45"/>
      <c r="C88" s="58"/>
      <c r="D88" s="58"/>
      <c r="E88" s="58"/>
      <c r="F88" s="58"/>
      <c r="G88" s="58"/>
      <c r="H88" s="58"/>
    </row>
    <row r="89" spans="1:10">
      <c r="A89" s="9" t="s">
        <v>133</v>
      </c>
      <c r="C89" s="58"/>
      <c r="D89" s="58"/>
      <c r="E89" s="58"/>
      <c r="F89" s="58"/>
      <c r="G89" s="58"/>
      <c r="H89" s="58"/>
    </row>
    <row r="90" spans="1:10">
      <c r="A90" s="9" t="s">
        <v>134</v>
      </c>
      <c r="C90" s="58"/>
      <c r="D90" s="58"/>
      <c r="E90" s="58"/>
      <c r="F90" s="58"/>
      <c r="G90" s="58"/>
      <c r="H90" s="58"/>
    </row>
    <row r="91" spans="1:10">
      <c r="A91" s="9" t="s">
        <v>135</v>
      </c>
      <c r="C91" s="58"/>
      <c r="D91" s="58"/>
      <c r="E91" s="58"/>
      <c r="F91" s="58"/>
      <c r="G91" s="58"/>
      <c r="H91" s="58"/>
    </row>
    <row r="92" spans="1:10">
      <c r="A92" s="45" t="s">
        <v>136</v>
      </c>
      <c r="C92" s="58"/>
      <c r="D92" s="58"/>
      <c r="E92" s="58"/>
      <c r="F92" s="58"/>
      <c r="H92" s="58"/>
    </row>
    <row r="93" spans="1:10">
      <c r="A93" s="9" t="s">
        <v>137</v>
      </c>
    </row>
    <row r="94" spans="1:10">
      <c r="A94" s="9" t="s">
        <v>138</v>
      </c>
      <c r="B94" s="45"/>
      <c r="E94" s="59"/>
      <c r="F94" s="59"/>
      <c r="G94" s="59"/>
      <c r="H94" s="59"/>
    </row>
    <row r="95" spans="1:10">
      <c r="A95" s="9" t="s">
        <v>139</v>
      </c>
      <c r="B95" s="45"/>
      <c r="E95" s="59"/>
      <c r="F95" s="59"/>
      <c r="G95" s="59"/>
      <c r="H95" s="59"/>
    </row>
    <row r="96" spans="1:10">
      <c r="A96" s="9" t="s">
        <v>140</v>
      </c>
      <c r="E96" s="59"/>
      <c r="F96" s="59"/>
      <c r="G96" s="59"/>
      <c r="H96" s="59"/>
    </row>
    <row r="97" spans="1:10">
      <c r="A97" s="9" t="s">
        <v>141</v>
      </c>
      <c r="E97" s="59"/>
      <c r="F97" s="59"/>
      <c r="G97" s="59"/>
      <c r="H97" s="59"/>
    </row>
    <row r="99" spans="1:10" ht="19.2">
      <c r="A99" s="10" t="s">
        <v>142</v>
      </c>
      <c r="B99" s="11"/>
      <c r="C99" s="12"/>
      <c r="D99" s="12"/>
      <c r="E99" s="12"/>
      <c r="F99" s="12"/>
      <c r="G99" s="60"/>
      <c r="H99" s="60"/>
      <c r="I99" s="60"/>
      <c r="J99" s="61"/>
    </row>
    <row r="100" spans="1:10" ht="19.2">
      <c r="A100" s="14"/>
      <c r="B100" s="62"/>
      <c r="C100" s="62"/>
      <c r="D100" s="62"/>
      <c r="E100" s="62"/>
      <c r="F100" s="62"/>
      <c r="G100" s="322" t="s">
        <v>143</v>
      </c>
      <c r="H100" s="323"/>
      <c r="I100" s="323"/>
      <c r="J100" s="324"/>
    </row>
    <row r="101" spans="1:10" ht="16.2">
      <c r="A101" s="14"/>
      <c r="B101" s="62"/>
      <c r="C101" s="62"/>
      <c r="D101" s="62"/>
      <c r="E101" s="62"/>
      <c r="F101" s="62"/>
      <c r="G101" s="325" t="s">
        <v>144</v>
      </c>
      <c r="H101" s="326"/>
      <c r="I101" s="326"/>
      <c r="J101" s="327"/>
    </row>
    <row r="102" spans="1:10" ht="44.25" customHeight="1">
      <c r="A102" s="33" t="s">
        <v>145</v>
      </c>
      <c r="B102" s="34"/>
      <c r="C102" s="36"/>
      <c r="D102" s="36"/>
      <c r="E102" s="37"/>
      <c r="F102" s="38"/>
      <c r="G102" s="320" t="s">
        <v>146</v>
      </c>
      <c r="H102" s="328"/>
      <c r="I102" s="328"/>
      <c r="J102" s="321"/>
    </row>
    <row r="103" spans="1:10" ht="52.5" customHeight="1">
      <c r="A103" s="39" t="s">
        <v>103</v>
      </c>
      <c r="B103" s="40"/>
      <c r="C103" s="42"/>
      <c r="D103" s="42"/>
      <c r="E103" s="43"/>
      <c r="F103" s="44"/>
      <c r="G103" s="315" t="s">
        <v>147</v>
      </c>
      <c r="H103" s="316"/>
      <c r="I103" s="316"/>
      <c r="J103" s="317"/>
    </row>
  </sheetData>
  <mergeCells count="76">
    <mergeCell ref="I2:J2"/>
    <mergeCell ref="C4:F4"/>
    <mergeCell ref="G4:H4"/>
    <mergeCell ref="C5:C12"/>
    <mergeCell ref="E5:E7"/>
    <mergeCell ref="E8:F8"/>
    <mergeCell ref="E9:F9"/>
    <mergeCell ref="E10:E12"/>
    <mergeCell ref="E13:F13"/>
    <mergeCell ref="C14:C22"/>
    <mergeCell ref="E14:F14"/>
    <mergeCell ref="E15:F15"/>
    <mergeCell ref="E16:F16"/>
    <mergeCell ref="E17:F17"/>
    <mergeCell ref="E18:F18"/>
    <mergeCell ref="E19:F19"/>
    <mergeCell ref="E20:F20"/>
    <mergeCell ref="E21:F21"/>
    <mergeCell ref="I44:J44"/>
    <mergeCell ref="E22:F22"/>
    <mergeCell ref="C23:C24"/>
    <mergeCell ref="E23:F23"/>
    <mergeCell ref="E24:F24"/>
    <mergeCell ref="C25:C32"/>
    <mergeCell ref="E25:F25"/>
    <mergeCell ref="E26:F26"/>
    <mergeCell ref="E27:F27"/>
    <mergeCell ref="E28:F28"/>
    <mergeCell ref="E29:F29"/>
    <mergeCell ref="E30:F30"/>
    <mergeCell ref="E31:F31"/>
    <mergeCell ref="E32:F32"/>
    <mergeCell ref="G33:H33"/>
    <mergeCell ref="G34:H34"/>
    <mergeCell ref="C52:C59"/>
    <mergeCell ref="E52:E54"/>
    <mergeCell ref="E55:F55"/>
    <mergeCell ref="E56:F56"/>
    <mergeCell ref="E57:E59"/>
    <mergeCell ref="G49:H49"/>
    <mergeCell ref="I49:J49"/>
    <mergeCell ref="C50:F51"/>
    <mergeCell ref="G50:H51"/>
    <mergeCell ref="I50:J51"/>
    <mergeCell ref="E60:F60"/>
    <mergeCell ref="C61:C70"/>
    <mergeCell ref="E61:F61"/>
    <mergeCell ref="E62:F62"/>
    <mergeCell ref="E63:F63"/>
    <mergeCell ref="E64:F64"/>
    <mergeCell ref="E65:F65"/>
    <mergeCell ref="E66:F66"/>
    <mergeCell ref="E67:E68"/>
    <mergeCell ref="I67:I68"/>
    <mergeCell ref="J67:J68"/>
    <mergeCell ref="E69:F69"/>
    <mergeCell ref="E70:F70"/>
    <mergeCell ref="C71:C72"/>
    <mergeCell ref="E71:F71"/>
    <mergeCell ref="E72:F72"/>
    <mergeCell ref="C73:C80"/>
    <mergeCell ref="E73:F73"/>
    <mergeCell ref="E74:F74"/>
    <mergeCell ref="E75:F75"/>
    <mergeCell ref="E76:F76"/>
    <mergeCell ref="E77:F77"/>
    <mergeCell ref="E78:F78"/>
    <mergeCell ref="E79:F79"/>
    <mergeCell ref="E80:F80"/>
    <mergeCell ref="G103:J103"/>
    <mergeCell ref="G81:H81"/>
    <mergeCell ref="G82:H82"/>
    <mergeCell ref="I82:J82"/>
    <mergeCell ref="G100:J100"/>
    <mergeCell ref="G101:J101"/>
    <mergeCell ref="G102:J102"/>
  </mergeCells>
  <phoneticPr fontId="4"/>
  <printOptions horizontalCentered="1"/>
  <pageMargins left="0.70866141732283472" right="0.70866141732283472" top="0.35433070866141736" bottom="0.35433070866141736" header="0.11811023622047245" footer="0.11811023622047245"/>
  <pageSetup paperSize="8" scale="70" fitToHeight="0" orientation="landscape" r:id="rId1"/>
  <rowBreaks count="1" manualBreakCount="1">
    <brk id="47" max="10"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DAFCDB-CCB4-4B9D-9E3E-8E8167A2F684}">
  <sheetPr>
    <pageSetUpPr fitToPage="1"/>
  </sheetPr>
  <dimension ref="A1:AG44"/>
  <sheetViews>
    <sheetView showGridLines="0" view="pageBreakPreview" zoomScale="55" zoomScaleNormal="50" zoomScaleSheetLayoutView="55" workbookViewId="0">
      <selection activeCell="AI17" sqref="AI17"/>
    </sheetView>
  </sheetViews>
  <sheetFormatPr defaultColWidth="9" defaultRowHeight="13.2"/>
  <cols>
    <col min="1" max="1" width="6" style="113" customWidth="1"/>
    <col min="2" max="2" width="6.109375" style="113" customWidth="1"/>
    <col min="3" max="3" width="6.77734375" style="113" customWidth="1"/>
    <col min="4" max="4" width="5.6640625" style="113" customWidth="1"/>
    <col min="5" max="5" width="13.6640625" style="113" customWidth="1"/>
    <col min="6" max="7" width="9.33203125" style="113" customWidth="1"/>
    <col min="8" max="15" width="8.77734375" style="113" customWidth="1"/>
    <col min="16" max="22" width="8" style="113" customWidth="1"/>
    <col min="23" max="23" width="5.6640625" style="113" customWidth="1"/>
    <col min="24" max="24" width="6" style="113" customWidth="1"/>
    <col min="25" max="25" width="9.88671875" style="113" customWidth="1"/>
    <col min="26" max="16384" width="9" style="113"/>
  </cols>
  <sheetData>
    <row r="1" spans="1:25" ht="37.5" customHeight="1">
      <c r="A1" s="433" t="s">
        <v>191</v>
      </c>
      <c r="B1" s="433"/>
      <c r="C1" s="433"/>
      <c r="D1" s="433"/>
      <c r="E1" s="433"/>
      <c r="F1" s="433"/>
      <c r="G1" s="433"/>
      <c r="H1" s="433"/>
      <c r="I1" s="433"/>
      <c r="J1" s="433"/>
      <c r="K1" s="433"/>
      <c r="L1" s="433"/>
      <c r="M1" s="433"/>
      <c r="N1" s="433"/>
      <c r="O1" s="433"/>
      <c r="P1" s="433"/>
      <c r="Q1" s="433"/>
      <c r="R1" s="433"/>
      <c r="S1" s="433"/>
      <c r="T1" s="433"/>
      <c r="U1" s="433"/>
      <c r="V1" s="433"/>
      <c r="W1" s="433"/>
      <c r="X1" s="433"/>
      <c r="Y1" s="433"/>
    </row>
    <row r="2" spans="1:25" s="114" customFormat="1" ht="77.25" customHeight="1"/>
    <row r="3" spans="1:25" s="114" customFormat="1" ht="39" customHeight="1">
      <c r="K3" s="114" t="s">
        <v>26</v>
      </c>
    </row>
    <row r="4" spans="1:25" s="114" customFormat="1" ht="50.25" customHeight="1">
      <c r="K4" s="115" t="s">
        <v>192</v>
      </c>
      <c r="L4" s="432"/>
      <c r="M4" s="432"/>
      <c r="N4" s="432"/>
      <c r="O4" s="116" t="s">
        <v>193</v>
      </c>
      <c r="P4" s="432"/>
      <c r="Q4" s="432"/>
      <c r="R4" s="432"/>
      <c r="S4" s="434"/>
    </row>
    <row r="5" spans="1:25" s="114" customFormat="1" ht="51.75" customHeight="1">
      <c r="K5" s="435"/>
      <c r="L5" s="436"/>
      <c r="M5" s="436"/>
      <c r="N5" s="436"/>
      <c r="O5" s="436"/>
      <c r="P5" s="436"/>
      <c r="Q5" s="436"/>
      <c r="R5" s="436"/>
      <c r="S5" s="436"/>
      <c r="T5" s="436"/>
      <c r="U5" s="436"/>
      <c r="V5" s="436"/>
      <c r="W5" s="436"/>
      <c r="X5" s="436"/>
      <c r="Y5"/>
    </row>
    <row r="6" spans="1:25" s="114" customFormat="1" ht="69" customHeight="1">
      <c r="K6" s="117" t="s">
        <v>194</v>
      </c>
      <c r="L6" s="117"/>
      <c r="M6" s="432"/>
      <c r="N6" s="432"/>
      <c r="O6" s="432"/>
      <c r="P6" s="432"/>
      <c r="Q6" s="432"/>
      <c r="R6" s="432"/>
      <c r="S6" s="432"/>
      <c r="T6" s="432"/>
      <c r="U6" s="432"/>
      <c r="V6" s="432"/>
      <c r="W6" s="432"/>
      <c r="X6" s="432"/>
      <c r="Y6"/>
    </row>
    <row r="7" spans="1:25" s="114" customFormat="1" ht="69" customHeight="1">
      <c r="K7" s="431" t="s">
        <v>195</v>
      </c>
      <c r="L7" s="431"/>
      <c r="M7" s="432"/>
      <c r="N7" s="432"/>
      <c r="O7" s="432"/>
      <c r="P7" s="432"/>
      <c r="Q7" s="432" t="s">
        <v>196</v>
      </c>
      <c r="R7" s="432"/>
      <c r="S7" s="432"/>
      <c r="T7" s="432"/>
      <c r="U7" s="432"/>
      <c r="V7" s="432"/>
      <c r="W7" s="432"/>
      <c r="X7" s="432"/>
      <c r="Y7" s="118"/>
    </row>
    <row r="8" spans="1:25" s="114" customFormat="1" ht="15" customHeight="1"/>
    <row r="9" spans="1:25" s="119" customFormat="1" ht="61.5" customHeight="1">
      <c r="J9" s="366" t="s">
        <v>197</v>
      </c>
      <c r="K9" s="366"/>
      <c r="L9" s="366"/>
      <c r="M9" s="366"/>
      <c r="N9" s="366"/>
      <c r="O9" s="366"/>
      <c r="P9" s="366"/>
      <c r="Q9" s="366"/>
      <c r="R9" s="366"/>
      <c r="S9" s="366"/>
      <c r="T9" s="366"/>
      <c r="U9" s="366"/>
      <c r="V9" s="366"/>
      <c r="W9" s="366"/>
      <c r="X9" s="366"/>
      <c r="Y9" s="366"/>
    </row>
    <row r="10" spans="1:25" s="114" customFormat="1" ht="12" customHeight="1">
      <c r="A10" s="118"/>
      <c r="B10" s="120"/>
      <c r="C10" s="120"/>
      <c r="D10" s="120"/>
      <c r="E10" s="120"/>
      <c r="F10" s="120"/>
      <c r="G10" s="120"/>
      <c r="H10" s="120"/>
      <c r="I10" s="120"/>
      <c r="J10" s="120"/>
      <c r="K10" s="120"/>
      <c r="L10" s="120"/>
      <c r="M10" s="120"/>
      <c r="N10" s="120"/>
      <c r="O10" s="120"/>
      <c r="P10" s="120"/>
      <c r="Q10" s="120"/>
      <c r="R10" s="120"/>
      <c r="S10" s="120"/>
      <c r="T10" s="120"/>
      <c r="U10" s="120"/>
      <c r="V10" s="120"/>
      <c r="W10" s="120"/>
      <c r="X10" s="120"/>
      <c r="Y10" s="120"/>
    </row>
    <row r="11" spans="1:25" s="114" customFormat="1" ht="15.75" customHeight="1" thickBot="1">
      <c r="A11" s="118"/>
      <c r="B11" s="118"/>
      <c r="C11" s="118"/>
      <c r="D11" s="118"/>
      <c r="E11" s="118"/>
      <c r="F11" s="118"/>
      <c r="G11" s="118"/>
      <c r="H11" s="118"/>
      <c r="I11" s="118"/>
      <c r="J11" s="118"/>
      <c r="K11" s="118"/>
      <c r="L11" s="118"/>
      <c r="M11" s="118"/>
      <c r="N11" s="118"/>
      <c r="O11" s="118"/>
      <c r="P11" s="118"/>
      <c r="Q11" s="118"/>
      <c r="R11" s="118"/>
      <c r="S11" s="118"/>
      <c r="T11" s="118"/>
      <c r="U11" s="118"/>
      <c r="V11" s="118"/>
      <c r="W11" s="118"/>
      <c r="X11" s="118"/>
      <c r="Y11" s="118"/>
    </row>
    <row r="12" spans="1:25" s="114" customFormat="1" ht="52.5" customHeight="1" thickBot="1">
      <c r="A12" s="421" t="s">
        <v>198</v>
      </c>
      <c r="B12" s="422"/>
      <c r="C12" s="422"/>
      <c r="D12" s="422"/>
      <c r="E12" s="422"/>
      <c r="F12" s="422"/>
      <c r="G12" s="422"/>
      <c r="H12" s="422"/>
      <c r="I12" s="422"/>
      <c r="J12" s="422"/>
      <c r="K12" s="422"/>
      <c r="L12" s="422"/>
      <c r="M12" s="422"/>
      <c r="N12" s="422"/>
      <c r="O12" s="422"/>
      <c r="P12" s="422"/>
      <c r="Q12" s="422"/>
      <c r="R12" s="422"/>
      <c r="S12" s="422"/>
      <c r="T12" s="422"/>
      <c r="U12" s="422"/>
      <c r="V12" s="422"/>
      <c r="W12" s="422"/>
      <c r="X12" s="423"/>
      <c r="Y12" s="118"/>
    </row>
    <row r="13" spans="1:25" s="119" customFormat="1" ht="30.75" customHeight="1" thickBot="1">
      <c r="A13" s="121"/>
      <c r="X13" s="122"/>
      <c r="Y13" s="118"/>
    </row>
    <row r="14" spans="1:25" s="119" customFormat="1" ht="90.75" customHeight="1" thickBot="1">
      <c r="A14" s="121"/>
      <c r="B14" s="424" t="s">
        <v>199</v>
      </c>
      <c r="C14" s="425"/>
      <c r="D14" s="425"/>
      <c r="E14" s="425"/>
      <c r="F14" s="425"/>
      <c r="G14" s="425"/>
      <c r="H14" s="425"/>
      <c r="I14" s="425"/>
      <c r="J14" s="426"/>
      <c r="K14" s="427"/>
      <c r="L14" s="427"/>
      <c r="M14" s="427"/>
      <c r="N14" s="427"/>
      <c r="O14" s="427"/>
      <c r="P14" s="427"/>
      <c r="Q14" s="427"/>
      <c r="R14" s="427"/>
      <c r="S14" s="427"/>
      <c r="T14" s="427"/>
      <c r="U14" s="427"/>
      <c r="V14" s="427"/>
      <c r="W14" s="428"/>
      <c r="X14" s="122"/>
      <c r="Y14" s="121"/>
    </row>
    <row r="15" spans="1:25" s="119" customFormat="1" ht="26.25" customHeight="1">
      <c r="A15" s="121"/>
      <c r="P15" s="429"/>
      <c r="Q15" s="429"/>
      <c r="R15" s="429"/>
      <c r="S15" s="429"/>
      <c r="T15" s="429"/>
      <c r="X15" s="122"/>
      <c r="Y15" s="121"/>
    </row>
    <row r="16" spans="1:25" s="119" customFormat="1" ht="67.5" customHeight="1" thickBot="1">
      <c r="A16" s="121"/>
      <c r="B16" s="114" t="s">
        <v>200</v>
      </c>
      <c r="P16" s="430"/>
      <c r="Q16" s="430"/>
      <c r="R16" s="430"/>
      <c r="S16" s="430"/>
      <c r="T16" s="430"/>
      <c r="U16" s="123"/>
      <c r="V16" s="123"/>
      <c r="W16" s="123"/>
      <c r="X16" s="122"/>
      <c r="Y16" s="121"/>
    </row>
    <row r="17" spans="1:33" s="119" customFormat="1" ht="96" customHeight="1" thickBot="1">
      <c r="A17" s="121"/>
      <c r="B17" s="409" t="s">
        <v>201</v>
      </c>
      <c r="C17" s="414"/>
      <c r="D17" s="414"/>
      <c r="E17" s="415"/>
      <c r="F17" s="416"/>
      <c r="G17" s="417"/>
      <c r="H17" s="417"/>
      <c r="I17" s="417"/>
      <c r="J17" s="405"/>
      <c r="K17" s="418"/>
      <c r="L17" s="372" t="s">
        <v>202</v>
      </c>
      <c r="M17" s="413"/>
      <c r="N17" s="413"/>
      <c r="O17" s="419"/>
      <c r="P17" s="420"/>
      <c r="Q17" s="417"/>
      <c r="R17" s="417"/>
      <c r="S17" s="417"/>
      <c r="T17" s="417"/>
      <c r="U17" s="405"/>
      <c r="V17" s="406"/>
      <c r="W17" s="407"/>
      <c r="X17" s="122"/>
      <c r="Y17" s="121"/>
      <c r="AB17" s="408" t="s">
        <v>203</v>
      </c>
      <c r="AC17" s="408"/>
      <c r="AD17" s="408"/>
      <c r="AE17" s="408"/>
      <c r="AF17" s="408"/>
      <c r="AG17" s="408"/>
    </row>
    <row r="18" spans="1:33" s="119" customFormat="1" ht="96" customHeight="1" thickBot="1">
      <c r="A18" s="121"/>
      <c r="B18" s="409" t="s">
        <v>204</v>
      </c>
      <c r="C18" s="382"/>
      <c r="D18" s="382"/>
      <c r="E18" s="410"/>
      <c r="F18" s="411"/>
      <c r="G18" s="380"/>
      <c r="H18" s="380"/>
      <c r="I18" s="380"/>
      <c r="J18" s="380"/>
      <c r="K18" s="412"/>
      <c r="L18" s="372" t="s">
        <v>205</v>
      </c>
      <c r="M18" s="413"/>
      <c r="N18" s="413"/>
      <c r="O18" s="413"/>
      <c r="P18" s="379"/>
      <c r="Q18" s="380"/>
      <c r="R18" s="380"/>
      <c r="S18" s="380"/>
      <c r="T18" s="380"/>
      <c r="U18" s="380"/>
      <c r="V18" s="380"/>
      <c r="W18" s="412"/>
      <c r="X18" s="122"/>
      <c r="Y18" s="121"/>
    </row>
    <row r="19" spans="1:33" s="119" customFormat="1" ht="111" customHeight="1" thickBot="1">
      <c r="A19" s="121"/>
      <c r="B19" s="372" t="s">
        <v>206</v>
      </c>
      <c r="C19" s="373"/>
      <c r="D19" s="373"/>
      <c r="E19" s="373"/>
      <c r="F19" s="374"/>
      <c r="G19" s="375"/>
      <c r="H19" s="375"/>
      <c r="I19" s="375"/>
      <c r="J19" s="375"/>
      <c r="K19" s="376"/>
      <c r="L19" s="377" t="s">
        <v>207</v>
      </c>
      <c r="M19" s="378"/>
      <c r="N19" s="378"/>
      <c r="O19" s="378"/>
      <c r="P19" s="379"/>
      <c r="Q19" s="380"/>
      <c r="R19" s="380"/>
      <c r="S19" s="380"/>
      <c r="T19" s="380"/>
      <c r="U19" s="380"/>
      <c r="V19" s="380"/>
      <c r="W19" s="124"/>
      <c r="X19" s="122"/>
      <c r="Y19" s="121"/>
    </row>
    <row r="20" spans="1:33" s="119" customFormat="1" ht="27" customHeight="1">
      <c r="A20" s="121"/>
      <c r="B20" s="125"/>
      <c r="C20" s="125"/>
      <c r="D20" s="125"/>
      <c r="E20" s="125"/>
      <c r="J20" s="126"/>
      <c r="K20" s="126"/>
      <c r="L20" s="126"/>
      <c r="M20" s="126"/>
      <c r="N20" s="125"/>
      <c r="O20" s="125"/>
      <c r="P20" s="125"/>
      <c r="Q20" s="127"/>
      <c r="R20" s="127"/>
      <c r="X20" s="122"/>
      <c r="Y20" s="121"/>
    </row>
    <row r="21" spans="1:33" s="119" customFormat="1" ht="27.9" customHeight="1">
      <c r="A21" s="121"/>
      <c r="B21" s="128" t="s">
        <v>208</v>
      </c>
      <c r="C21" s="125"/>
      <c r="D21" s="125"/>
      <c r="E21" s="125"/>
      <c r="F21" s="125"/>
      <c r="G21" s="125"/>
      <c r="H21" s="125"/>
      <c r="I21" s="125"/>
      <c r="J21" s="125"/>
      <c r="K21" s="125"/>
      <c r="L21" s="125"/>
      <c r="M21" s="125"/>
      <c r="N21" s="125"/>
      <c r="O21" s="125"/>
      <c r="P21" s="129"/>
      <c r="Q21" s="129"/>
      <c r="R21" s="129"/>
      <c r="S21" s="129"/>
      <c r="T21" s="127"/>
      <c r="U21" s="127"/>
      <c r="X21" s="122"/>
      <c r="Y21" s="121"/>
    </row>
    <row r="22" spans="1:33" s="131" customFormat="1" ht="27.9" customHeight="1">
      <c r="A22" s="130"/>
      <c r="C22" s="132" t="s">
        <v>209</v>
      </c>
      <c r="D22" s="133"/>
      <c r="E22" s="133"/>
      <c r="F22" s="133"/>
      <c r="G22" s="133"/>
      <c r="H22" s="133"/>
      <c r="I22" s="133"/>
      <c r="J22" s="133"/>
      <c r="K22" s="133"/>
      <c r="L22" s="133"/>
      <c r="M22" s="133"/>
      <c r="N22" s="133"/>
      <c r="O22" s="133"/>
      <c r="P22" s="134"/>
      <c r="Q22" s="134"/>
      <c r="R22" s="134"/>
      <c r="S22" s="134"/>
      <c r="T22" s="132"/>
      <c r="U22" s="132"/>
      <c r="V22" s="132"/>
      <c r="X22" s="135"/>
      <c r="Y22" s="121"/>
    </row>
    <row r="23" spans="1:33" s="131" customFormat="1" ht="27.9" customHeight="1" thickBot="1">
      <c r="A23" s="130"/>
      <c r="C23" s="132" t="s">
        <v>210</v>
      </c>
      <c r="D23" s="133"/>
      <c r="E23" s="133"/>
      <c r="F23" s="133"/>
      <c r="G23" s="133"/>
      <c r="H23" s="133"/>
      <c r="I23" s="133"/>
      <c r="J23" s="133"/>
      <c r="K23" s="133"/>
      <c r="L23" s="133"/>
      <c r="M23" s="133"/>
      <c r="N23" s="133"/>
      <c r="O23" s="133"/>
      <c r="P23" s="134"/>
      <c r="Q23" s="134"/>
      <c r="R23" s="134"/>
      <c r="S23" s="134"/>
      <c r="T23" s="132"/>
      <c r="U23" s="132"/>
      <c r="V23" s="132"/>
      <c r="X23" s="135"/>
      <c r="Y23" s="121"/>
    </row>
    <row r="24" spans="1:33" s="131" customFormat="1" ht="74.25" customHeight="1" thickBot="1">
      <c r="A24" s="130"/>
      <c r="B24" s="381" t="s">
        <v>211</v>
      </c>
      <c r="C24" s="382"/>
      <c r="D24" s="382"/>
      <c r="E24" s="383"/>
      <c r="F24" s="373" t="s">
        <v>212</v>
      </c>
      <c r="G24" s="390"/>
      <c r="H24" s="391"/>
      <c r="I24" s="392"/>
      <c r="J24" s="392"/>
      <c r="K24" s="392"/>
      <c r="L24" s="392"/>
      <c r="M24" s="392"/>
      <c r="N24" s="392"/>
      <c r="O24" s="393" t="s">
        <v>213</v>
      </c>
      <c r="P24" s="394"/>
      <c r="Q24" s="395"/>
      <c r="R24" s="396"/>
      <c r="S24" s="397"/>
      <c r="X24" s="135"/>
      <c r="Y24" s="121"/>
    </row>
    <row r="25" spans="1:33" s="131" customFormat="1" ht="74.25" customHeight="1" thickBot="1">
      <c r="A25" s="130"/>
      <c r="B25" s="384"/>
      <c r="C25" s="385"/>
      <c r="D25" s="385"/>
      <c r="E25" s="386"/>
      <c r="F25" s="373" t="s">
        <v>214</v>
      </c>
      <c r="G25" s="373"/>
      <c r="H25" s="398"/>
      <c r="I25" s="392"/>
      <c r="J25" s="392"/>
      <c r="K25" s="392"/>
      <c r="L25" s="392"/>
      <c r="M25" s="392"/>
      <c r="N25" s="399"/>
      <c r="O25" s="393" t="s">
        <v>215</v>
      </c>
      <c r="P25" s="394"/>
      <c r="Q25" s="398"/>
      <c r="R25" s="392"/>
      <c r="S25" s="392"/>
      <c r="T25" s="399"/>
      <c r="U25" s="133"/>
      <c r="V25" s="133"/>
      <c r="W25" s="133"/>
      <c r="X25" s="135"/>
      <c r="Y25" s="121"/>
    </row>
    <row r="26" spans="1:33" s="119" customFormat="1" ht="73.5" customHeight="1" thickBot="1">
      <c r="A26" s="121"/>
      <c r="B26" s="384"/>
      <c r="C26" s="385"/>
      <c r="D26" s="385"/>
      <c r="E26" s="386"/>
      <c r="F26" s="400" t="s">
        <v>216</v>
      </c>
      <c r="G26" s="401"/>
      <c r="H26" s="136">
        <v>1</v>
      </c>
      <c r="I26" s="137"/>
      <c r="J26" s="137"/>
      <c r="K26" s="137"/>
      <c r="L26" s="138">
        <v>0</v>
      </c>
      <c r="M26" s="402"/>
      <c r="N26" s="403"/>
      <c r="O26" s="403"/>
      <c r="X26" s="122"/>
      <c r="Y26" s="121"/>
    </row>
    <row r="27" spans="1:33" s="119" customFormat="1" ht="73.5" customHeight="1" thickBot="1">
      <c r="A27" s="121"/>
      <c r="B27" s="387"/>
      <c r="C27" s="388"/>
      <c r="D27" s="388"/>
      <c r="E27" s="389"/>
      <c r="F27" s="388" t="s">
        <v>217</v>
      </c>
      <c r="G27" s="404"/>
      <c r="H27" s="139"/>
      <c r="I27" s="140"/>
      <c r="J27" s="140"/>
      <c r="K27" s="140"/>
      <c r="L27" s="140"/>
      <c r="M27" s="140"/>
      <c r="N27" s="140"/>
      <c r="O27" s="141">
        <v>1</v>
      </c>
      <c r="P27" s="361" t="s">
        <v>218</v>
      </c>
      <c r="Q27" s="362"/>
      <c r="R27" s="362"/>
      <c r="S27" s="362"/>
      <c r="T27" s="362"/>
      <c r="U27" s="362"/>
      <c r="V27" s="362"/>
      <c r="W27" s="362"/>
      <c r="X27" s="363"/>
      <c r="Y27" s="121"/>
    </row>
    <row r="28" spans="1:33" s="119" customFormat="1" ht="30" customHeight="1" thickBot="1">
      <c r="A28" s="142"/>
      <c r="B28" s="143"/>
      <c r="C28" s="143"/>
      <c r="D28" s="143"/>
      <c r="E28" s="143"/>
      <c r="F28" s="143"/>
      <c r="G28" s="143"/>
      <c r="H28" s="144"/>
      <c r="I28" s="143"/>
      <c r="J28" s="143"/>
      <c r="K28" s="143"/>
      <c r="L28" s="143"/>
      <c r="M28" s="143"/>
      <c r="N28" s="143"/>
      <c r="O28" s="143"/>
      <c r="P28" s="143"/>
      <c r="Q28" s="143"/>
      <c r="R28" s="143"/>
      <c r="S28" s="143"/>
      <c r="T28" s="143"/>
      <c r="U28" s="143"/>
      <c r="V28" s="143"/>
      <c r="W28" s="143"/>
      <c r="X28" s="145"/>
      <c r="Y28" s="121"/>
    </row>
    <row r="29" spans="1:33" s="119" customFormat="1" ht="18" customHeight="1"/>
    <row r="30" spans="1:33" s="119" customFormat="1" ht="61.5" customHeight="1">
      <c r="J30" s="366" t="s">
        <v>219</v>
      </c>
      <c r="K30" s="366"/>
      <c r="L30" s="366"/>
      <c r="M30" s="366"/>
      <c r="N30" s="366"/>
      <c r="O30" s="366"/>
      <c r="P30" s="366"/>
      <c r="Q30" s="366"/>
      <c r="R30" s="366"/>
      <c r="S30" s="366"/>
      <c r="T30" s="366"/>
      <c r="U30" s="366"/>
      <c r="V30" s="366"/>
      <c r="W30" s="366"/>
      <c r="X30" s="366"/>
      <c r="Y30" s="366"/>
    </row>
    <row r="31" spans="1:33" s="114" customFormat="1" ht="69" customHeight="1">
      <c r="D31" s="367"/>
      <c r="E31" s="367"/>
      <c r="F31" s="367"/>
      <c r="G31" s="367"/>
      <c r="H31" s="367"/>
      <c r="I31" s="367"/>
      <c r="J31" s="118"/>
      <c r="K31" s="368" t="s">
        <v>220</v>
      </c>
      <c r="L31" s="368"/>
      <c r="M31" s="369"/>
      <c r="N31" s="369"/>
      <c r="O31" s="369"/>
      <c r="P31" s="369"/>
      <c r="Q31" s="369" t="s">
        <v>196</v>
      </c>
      <c r="R31" s="369"/>
      <c r="S31" s="369"/>
      <c r="T31" s="369"/>
      <c r="U31" s="369"/>
      <c r="V31" s="369"/>
      <c r="W31" s="369"/>
      <c r="X31" s="369"/>
      <c r="Y31" s="118"/>
    </row>
    <row r="32" spans="1:33" s="114" customFormat="1" ht="69" customHeight="1">
      <c r="D32" s="367"/>
      <c r="E32" s="367"/>
      <c r="F32" s="367"/>
      <c r="G32" s="367"/>
      <c r="H32" s="367"/>
      <c r="I32" s="367"/>
      <c r="J32" s="118"/>
      <c r="K32" s="370" t="s">
        <v>20</v>
      </c>
      <c r="L32" s="370"/>
      <c r="M32" s="371"/>
      <c r="N32" s="371"/>
      <c r="O32" s="371"/>
      <c r="P32" s="371"/>
      <c r="Q32" s="371"/>
      <c r="R32" s="371"/>
      <c r="S32" s="371"/>
      <c r="T32" s="371"/>
      <c r="U32" s="371"/>
      <c r="V32" s="371"/>
      <c r="W32" s="371"/>
      <c r="X32" s="371"/>
      <c r="Y32" s="118"/>
    </row>
    <row r="33" spans="1:25" s="114" customFormat="1" ht="69" customHeight="1">
      <c r="K33" s="364" t="s">
        <v>221</v>
      </c>
      <c r="L33" s="364"/>
      <c r="M33" s="365"/>
      <c r="N33" s="365"/>
      <c r="O33" s="365"/>
      <c r="P33" s="365"/>
      <c r="Q33" s="365"/>
      <c r="R33" s="365"/>
      <c r="S33" s="365"/>
      <c r="T33" s="365"/>
      <c r="U33" s="365"/>
      <c r="V33" s="365"/>
      <c r="W33" s="365"/>
      <c r="X33" s="365"/>
      <c r="Y33" s="118"/>
    </row>
    <row r="34" spans="1:25" s="119" customFormat="1" ht="96.75" customHeight="1"/>
    <row r="35" spans="1:25" ht="32.25" hidden="1" customHeight="1">
      <c r="A35" s="146" t="s">
        <v>222</v>
      </c>
    </row>
    <row r="36" spans="1:25" s="119" customFormat="1" ht="39.9" customHeight="1"/>
    <row r="37" spans="1:25" s="119" customFormat="1" ht="30" customHeight="1"/>
    <row r="38" spans="1:25" s="119" customFormat="1" ht="30" customHeight="1"/>
    <row r="39" spans="1:25" s="119" customFormat="1" ht="21"/>
    <row r="40" spans="1:25" s="119" customFormat="1" ht="21"/>
    <row r="41" spans="1:25" s="119" customFormat="1" ht="21"/>
    <row r="42" spans="1:25" s="119" customFormat="1" ht="21"/>
    <row r="43" spans="1:25" ht="21">
      <c r="Y43" s="119"/>
    </row>
    <row r="44" spans="1:25" ht="21">
      <c r="Y44" s="119"/>
    </row>
  </sheetData>
  <dataConsolidate/>
  <mergeCells count="52">
    <mergeCell ref="K7:L7"/>
    <mergeCell ref="M7:P7"/>
    <mergeCell ref="Q7:R7"/>
    <mergeCell ref="S7:X7"/>
    <mergeCell ref="A1:Y1"/>
    <mergeCell ref="L4:N4"/>
    <mergeCell ref="P4:S4"/>
    <mergeCell ref="K5:X5"/>
    <mergeCell ref="M6:X6"/>
    <mergeCell ref="J9:Y9"/>
    <mergeCell ref="A12:X12"/>
    <mergeCell ref="B14:I14"/>
    <mergeCell ref="J14:W14"/>
    <mergeCell ref="P15:T16"/>
    <mergeCell ref="U17:W17"/>
    <mergeCell ref="AB17:AG17"/>
    <mergeCell ref="B18:E18"/>
    <mergeCell ref="F18:K18"/>
    <mergeCell ref="L18:O18"/>
    <mergeCell ref="P18:W18"/>
    <mergeCell ref="B17:E17"/>
    <mergeCell ref="F17:I17"/>
    <mergeCell ref="J17:K17"/>
    <mergeCell ref="L17:O17"/>
    <mergeCell ref="P17:T17"/>
    <mergeCell ref="B19:E19"/>
    <mergeCell ref="F19:K19"/>
    <mergeCell ref="L19:O19"/>
    <mergeCell ref="P19:V19"/>
    <mergeCell ref="B24:E27"/>
    <mergeCell ref="F24:G24"/>
    <mergeCell ref="H24:N24"/>
    <mergeCell ref="O24:P24"/>
    <mergeCell ref="Q24:S24"/>
    <mergeCell ref="F25:G25"/>
    <mergeCell ref="H25:N25"/>
    <mergeCell ref="O25:P25"/>
    <mergeCell ref="Q25:T25"/>
    <mergeCell ref="F26:G26"/>
    <mergeCell ref="M26:O26"/>
    <mergeCell ref="F27:G27"/>
    <mergeCell ref="P27:X27"/>
    <mergeCell ref="K33:L33"/>
    <mergeCell ref="M33:X33"/>
    <mergeCell ref="J30:Y30"/>
    <mergeCell ref="D31:I32"/>
    <mergeCell ref="K31:L31"/>
    <mergeCell ref="M31:P31"/>
    <mergeCell ref="Q31:R31"/>
    <mergeCell ref="S31:X31"/>
    <mergeCell ref="K32:L32"/>
    <mergeCell ref="M32:X32"/>
  </mergeCells>
  <phoneticPr fontId="4"/>
  <dataValidations count="8">
    <dataValidation type="list" allowBlank="1" showInputMessage="1" showErrorMessage="1" sqref="Q25:W25" xr:uid="{0E10BC83-7EE1-4F69-B546-B7E8A36D1E2A}">
      <formula1>"普通,当座"</formula1>
    </dataValidation>
    <dataValidation type="textLength" operator="equal" allowBlank="1" showInputMessage="1" showErrorMessage="1" error="3桁で入力して下さい。" sqref="P18:W18" xr:uid="{2CF57F52-C934-4CB0-BD77-074271B693DF}">
      <formula1>3</formula1>
    </dataValidation>
    <dataValidation type="list" allowBlank="1" showInputMessage="1" showErrorMessage="1" prompt="選択してください。" sqref="F19:K19" xr:uid="{B4D90F53-334E-4D30-B655-11B16CD3D7BC}">
      <formula1>"普通預金,当座預金,別段預金"</formula1>
    </dataValidation>
    <dataValidation type="list" allowBlank="1" showInputMessage="1" showErrorMessage="1" prompt="選択してください。" sqref="J17:K17" xr:uid="{220B03DA-0D26-42F7-B2D0-76B9DB2995B6}">
      <formula1>"銀行,信用金庫,農協"</formula1>
    </dataValidation>
    <dataValidation type="textLength" operator="equal" allowBlank="1" showInputMessage="1" showErrorMessage="1" error="4桁で入力して下さい。" sqref="F18:K18" xr:uid="{AC8554A0-5DD6-476E-A0C1-6726700158CE}">
      <formula1>4</formula1>
    </dataValidation>
    <dataValidation type="list" allowBlank="1" showInputMessage="1" showErrorMessage="1" prompt="選択してください。" sqref="U17:W17" xr:uid="{5E5D72FA-7A3B-4C29-A8B9-C356F11838F7}">
      <formula1>"支店,営業部,出張所,公務部,本店"</formula1>
    </dataValidation>
    <dataValidation type="textLength" operator="equal" allowBlank="1" showInputMessage="1" showErrorMessage="1" error="ここは３桁で入力して下さい。" sqref="I26:K26" xr:uid="{0AB26F82-767C-4A5E-9D31-FEAF186FAB11}">
      <formula1>3</formula1>
    </dataValidation>
    <dataValidation type="textLength" operator="equal" allowBlank="1" showInputMessage="1" showErrorMessage="1" error="ここは７桁で入力して下さい。" sqref="H27:N27" xr:uid="{C8E489FD-C7A6-4068-865F-4035830ACF07}">
      <formula1>7</formula1>
    </dataValidation>
  </dataValidations>
  <printOptions horizontalCentered="1"/>
  <pageMargins left="0.86614173228346458" right="0.47244094488188981" top="0.39370078740157483" bottom="0.39370078740157483" header="0" footer="0"/>
  <pageSetup paperSize="9" scale="44"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14462D-866D-446E-B323-421E11227F7A}">
  <dimension ref="A1:F78"/>
  <sheetViews>
    <sheetView workbookViewId="0">
      <selection activeCell="E24" sqref="E24"/>
    </sheetView>
  </sheetViews>
  <sheetFormatPr defaultRowHeight="13.2"/>
  <cols>
    <col min="2" max="2" width="39.109375" bestFit="1" customWidth="1"/>
  </cols>
  <sheetData>
    <row r="1" spans="1:4">
      <c r="B1" t="s">
        <v>223</v>
      </c>
    </row>
    <row r="2" spans="1:4">
      <c r="A2">
        <v>1</v>
      </c>
      <c r="B2" t="s">
        <v>224</v>
      </c>
      <c r="C2">
        <v>200</v>
      </c>
      <c r="D2" t="s">
        <v>148</v>
      </c>
    </row>
    <row r="3" spans="1:4">
      <c r="A3">
        <v>2</v>
      </c>
      <c r="B3" t="s">
        <v>225</v>
      </c>
      <c r="C3">
        <v>300</v>
      </c>
      <c r="D3" t="s">
        <v>148</v>
      </c>
    </row>
    <row r="4" spans="1:4">
      <c r="A4">
        <v>3</v>
      </c>
      <c r="B4" t="s">
        <v>226</v>
      </c>
      <c r="C4">
        <v>400</v>
      </c>
      <c r="D4" t="s">
        <v>148</v>
      </c>
    </row>
    <row r="5" spans="1:4">
      <c r="A5">
        <v>4</v>
      </c>
      <c r="B5" t="s">
        <v>227</v>
      </c>
      <c r="C5">
        <v>500</v>
      </c>
      <c r="D5" t="s">
        <v>148</v>
      </c>
    </row>
    <row r="6" spans="1:4">
      <c r="A6">
        <v>5</v>
      </c>
      <c r="B6" t="s">
        <v>152</v>
      </c>
      <c r="C6">
        <v>200</v>
      </c>
      <c r="D6" t="s">
        <v>148</v>
      </c>
    </row>
    <row r="7" spans="1:4">
      <c r="A7">
        <v>6</v>
      </c>
      <c r="B7" t="s">
        <v>153</v>
      </c>
      <c r="C7">
        <v>200</v>
      </c>
      <c r="D7" t="s">
        <v>148</v>
      </c>
    </row>
    <row r="8" spans="1:4">
      <c r="A8">
        <v>7</v>
      </c>
      <c r="B8" t="s">
        <v>154</v>
      </c>
      <c r="C8">
        <v>200</v>
      </c>
      <c r="D8" t="s">
        <v>148</v>
      </c>
    </row>
    <row r="9" spans="1:4">
      <c r="A9">
        <v>8</v>
      </c>
      <c r="B9" t="s">
        <v>228</v>
      </c>
      <c r="C9">
        <v>200</v>
      </c>
      <c r="D9" t="s">
        <v>148</v>
      </c>
    </row>
    <row r="10" spans="1:4">
      <c r="A10">
        <v>9</v>
      </c>
      <c r="B10" t="s">
        <v>229</v>
      </c>
      <c r="C10">
        <v>300</v>
      </c>
      <c r="D10" t="s">
        <v>151</v>
      </c>
    </row>
    <row r="11" spans="1:4">
      <c r="A11">
        <v>10</v>
      </c>
      <c r="B11" t="s">
        <v>230</v>
      </c>
      <c r="C11">
        <v>400</v>
      </c>
      <c r="D11" t="s">
        <v>151</v>
      </c>
    </row>
    <row r="12" spans="1:4">
      <c r="A12">
        <v>11</v>
      </c>
      <c r="B12" t="s">
        <v>231</v>
      </c>
      <c r="C12">
        <v>200</v>
      </c>
      <c r="D12" t="s">
        <v>148</v>
      </c>
    </row>
    <row r="13" spans="1:4">
      <c r="A13">
        <v>12</v>
      </c>
      <c r="B13" t="s">
        <v>276</v>
      </c>
      <c r="C13">
        <v>200</v>
      </c>
      <c r="D13" t="s">
        <v>148</v>
      </c>
    </row>
    <row r="14" spans="1:4">
      <c r="A14">
        <v>13</v>
      </c>
      <c r="B14" t="s">
        <v>158</v>
      </c>
      <c r="C14">
        <v>200</v>
      </c>
      <c r="D14" t="s">
        <v>148</v>
      </c>
    </row>
    <row r="15" spans="1:4">
      <c r="A15">
        <v>14</v>
      </c>
      <c r="B15" t="s">
        <v>155</v>
      </c>
      <c r="C15">
        <v>200</v>
      </c>
      <c r="D15" t="s">
        <v>148</v>
      </c>
    </row>
    <row r="16" spans="1:4">
      <c r="A16">
        <v>15</v>
      </c>
      <c r="B16" t="s">
        <v>156</v>
      </c>
      <c r="C16">
        <v>200</v>
      </c>
      <c r="D16" t="s">
        <v>148</v>
      </c>
    </row>
    <row r="17" spans="1:6">
      <c r="A17">
        <v>16</v>
      </c>
      <c r="B17" t="s">
        <v>232</v>
      </c>
      <c r="C17">
        <v>200</v>
      </c>
      <c r="D17" t="s">
        <v>148</v>
      </c>
    </row>
    <row r="18" spans="1:6">
      <c r="A18">
        <v>17</v>
      </c>
      <c r="B18" t="s">
        <v>149</v>
      </c>
      <c r="C18">
        <v>200</v>
      </c>
      <c r="D18" t="s">
        <v>148</v>
      </c>
    </row>
    <row r="19" spans="1:6">
      <c r="A19">
        <v>18</v>
      </c>
      <c r="B19" t="s">
        <v>159</v>
      </c>
      <c r="C19">
        <v>200</v>
      </c>
      <c r="D19" t="s">
        <v>148</v>
      </c>
    </row>
    <row r="20" spans="1:6">
      <c r="A20">
        <v>19</v>
      </c>
      <c r="B20" t="s">
        <v>233</v>
      </c>
      <c r="C20">
        <v>200</v>
      </c>
      <c r="D20" t="s">
        <v>148</v>
      </c>
    </row>
    <row r="21" spans="1:6">
      <c r="A21">
        <v>20</v>
      </c>
      <c r="B21" t="s">
        <v>277</v>
      </c>
      <c r="C21">
        <v>200</v>
      </c>
      <c r="D21" t="s">
        <v>148</v>
      </c>
    </row>
    <row r="22" spans="1:6">
      <c r="A22">
        <v>21</v>
      </c>
      <c r="B22" t="s">
        <v>160</v>
      </c>
      <c r="C22">
        <v>200</v>
      </c>
      <c r="D22" t="s">
        <v>148</v>
      </c>
    </row>
    <row r="23" spans="1:6">
      <c r="A23">
        <v>22</v>
      </c>
      <c r="B23" t="s">
        <v>157</v>
      </c>
      <c r="C23">
        <v>200</v>
      </c>
      <c r="D23" t="s">
        <v>148</v>
      </c>
    </row>
    <row r="24" spans="1:6">
      <c r="A24">
        <v>23</v>
      </c>
      <c r="B24" t="s">
        <v>161</v>
      </c>
      <c r="C24">
        <v>6</v>
      </c>
      <c r="D24" t="s">
        <v>151</v>
      </c>
      <c r="E24">
        <v>18</v>
      </c>
      <c r="F24" t="s">
        <v>246</v>
      </c>
    </row>
    <row r="25" spans="1:6">
      <c r="A25">
        <v>24</v>
      </c>
      <c r="B25" t="s">
        <v>163</v>
      </c>
      <c r="C25">
        <v>6</v>
      </c>
      <c r="D25" t="s">
        <v>151</v>
      </c>
      <c r="E25">
        <v>18</v>
      </c>
      <c r="F25" t="s">
        <v>246</v>
      </c>
    </row>
    <row r="26" spans="1:6">
      <c r="A26">
        <v>25</v>
      </c>
      <c r="B26" t="s">
        <v>164</v>
      </c>
      <c r="C26">
        <v>6</v>
      </c>
      <c r="D26" t="s">
        <v>151</v>
      </c>
      <c r="E26">
        <v>18</v>
      </c>
      <c r="F26" t="s">
        <v>246</v>
      </c>
    </row>
    <row r="27" spans="1:6">
      <c r="A27">
        <v>26</v>
      </c>
      <c r="B27" t="s">
        <v>162</v>
      </c>
      <c r="C27">
        <v>6</v>
      </c>
      <c r="D27" t="s">
        <v>151</v>
      </c>
      <c r="E27">
        <v>18</v>
      </c>
      <c r="F27" t="s">
        <v>246</v>
      </c>
    </row>
    <row r="28" spans="1:6">
      <c r="A28">
        <v>27</v>
      </c>
      <c r="B28" t="s">
        <v>150</v>
      </c>
      <c r="C28">
        <v>6</v>
      </c>
      <c r="D28" t="s">
        <v>151</v>
      </c>
      <c r="E28">
        <v>18</v>
      </c>
      <c r="F28" t="s">
        <v>246</v>
      </c>
    </row>
    <row r="29" spans="1:6">
      <c r="A29">
        <v>28</v>
      </c>
      <c r="B29" t="s">
        <v>234</v>
      </c>
      <c r="C29">
        <v>6</v>
      </c>
      <c r="D29" t="s">
        <v>151</v>
      </c>
      <c r="E29">
        <v>18</v>
      </c>
      <c r="F29" t="s">
        <v>246</v>
      </c>
    </row>
    <row r="30" spans="1:6">
      <c r="A30">
        <v>29</v>
      </c>
      <c r="B30" t="s">
        <v>235</v>
      </c>
      <c r="C30">
        <v>6</v>
      </c>
      <c r="D30" t="s">
        <v>151</v>
      </c>
      <c r="E30">
        <v>18</v>
      </c>
      <c r="F30" t="s">
        <v>246</v>
      </c>
    </row>
    <row r="32" spans="1:6">
      <c r="B32" t="s">
        <v>247</v>
      </c>
    </row>
    <row r="33" spans="2:2">
      <c r="B33" t="s">
        <v>248</v>
      </c>
    </row>
    <row r="34" spans="2:2">
      <c r="B34" t="s">
        <v>249</v>
      </c>
    </row>
    <row r="35" spans="2:2">
      <c r="B35" t="s">
        <v>250</v>
      </c>
    </row>
    <row r="36" spans="2:2">
      <c r="B36" t="s">
        <v>251</v>
      </c>
    </row>
    <row r="37" spans="2:2">
      <c r="B37" t="s">
        <v>252</v>
      </c>
    </row>
    <row r="38" spans="2:2">
      <c r="B38" t="s">
        <v>253</v>
      </c>
    </row>
    <row r="39" spans="2:2">
      <c r="B39" t="s">
        <v>254</v>
      </c>
    </row>
    <row r="40" spans="2:2">
      <c r="B40" t="s">
        <v>255</v>
      </c>
    </row>
    <row r="41" spans="2:2">
      <c r="B41" t="s">
        <v>256</v>
      </c>
    </row>
    <row r="42" spans="2:2">
      <c r="B42" t="s">
        <v>257</v>
      </c>
    </row>
    <row r="43" spans="2:2">
      <c r="B43" t="s">
        <v>258</v>
      </c>
    </row>
    <row r="44" spans="2:2">
      <c r="B44" t="s">
        <v>42</v>
      </c>
    </row>
    <row r="45" spans="2:2">
      <c r="B45" t="s">
        <v>259</v>
      </c>
    </row>
    <row r="46" spans="2:2">
      <c r="B46" t="s">
        <v>260</v>
      </c>
    </row>
    <row r="47" spans="2:2">
      <c r="B47" t="s">
        <v>261</v>
      </c>
    </row>
    <row r="48" spans="2:2">
      <c r="B48" t="s">
        <v>262</v>
      </c>
    </row>
    <row r="49" spans="2:2">
      <c r="B49" t="s">
        <v>263</v>
      </c>
    </row>
    <row r="50" spans="2:2">
      <c r="B50" t="s">
        <v>264</v>
      </c>
    </row>
    <row r="51" spans="2:2">
      <c r="B51" t="s">
        <v>265</v>
      </c>
    </row>
    <row r="52" spans="2:2">
      <c r="B52" t="s">
        <v>165</v>
      </c>
    </row>
    <row r="53" spans="2:2">
      <c r="B53" t="s">
        <v>166</v>
      </c>
    </row>
    <row r="54" spans="2:2">
      <c r="B54" t="s">
        <v>167</v>
      </c>
    </row>
    <row r="55" spans="2:2">
      <c r="B55" t="s">
        <v>168</v>
      </c>
    </row>
    <row r="56" spans="2:2">
      <c r="B56" t="s">
        <v>169</v>
      </c>
    </row>
    <row r="57" spans="2:2">
      <c r="B57" t="s">
        <v>170</v>
      </c>
    </row>
    <row r="58" spans="2:2">
      <c r="B58" t="s">
        <v>171</v>
      </c>
    </row>
    <row r="59" spans="2:2">
      <c r="B59" t="s">
        <v>172</v>
      </c>
    </row>
    <row r="60" spans="2:2">
      <c r="B60" t="s">
        <v>173</v>
      </c>
    </row>
    <row r="61" spans="2:2">
      <c r="B61" t="s">
        <v>174</v>
      </c>
    </row>
    <row r="62" spans="2:2">
      <c r="B62" t="s">
        <v>175</v>
      </c>
    </row>
    <row r="63" spans="2:2">
      <c r="B63" t="s">
        <v>176</v>
      </c>
    </row>
    <row r="64" spans="2:2">
      <c r="B64" t="s">
        <v>177</v>
      </c>
    </row>
    <row r="65" spans="2:2">
      <c r="B65" t="s">
        <v>178</v>
      </c>
    </row>
    <row r="66" spans="2:2">
      <c r="B66" t="s">
        <v>179</v>
      </c>
    </row>
    <row r="67" spans="2:2">
      <c r="B67" t="s">
        <v>180</v>
      </c>
    </row>
    <row r="68" spans="2:2">
      <c r="B68" t="s">
        <v>181</v>
      </c>
    </row>
    <row r="69" spans="2:2">
      <c r="B69" t="s">
        <v>182</v>
      </c>
    </row>
    <row r="70" spans="2:2">
      <c r="B70" t="s">
        <v>183</v>
      </c>
    </row>
    <row r="71" spans="2:2">
      <c r="B71" t="s">
        <v>184</v>
      </c>
    </row>
    <row r="72" spans="2:2">
      <c r="B72" t="s">
        <v>185</v>
      </c>
    </row>
    <row r="73" spans="2:2">
      <c r="B73" t="s">
        <v>186</v>
      </c>
    </row>
    <row r="74" spans="2:2">
      <c r="B74" t="s">
        <v>187</v>
      </c>
    </row>
    <row r="75" spans="2:2">
      <c r="B75" t="s">
        <v>188</v>
      </c>
    </row>
    <row r="76" spans="2:2">
      <c r="B76" t="s">
        <v>189</v>
      </c>
    </row>
    <row r="77" spans="2:2">
      <c r="B77" t="s">
        <v>190</v>
      </c>
    </row>
    <row r="78" spans="2:2">
      <c r="B78" t="s">
        <v>266</v>
      </c>
    </row>
  </sheetData>
  <phoneticPr fontId="4"/>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7c629b65-7d30-4138-96d4-6ad76f7e9986">
      <UserInfo>
        <DisplayName/>
        <AccountId xsi:nil="true"/>
        <AccountType/>
      </UserInfo>
    </Owner>
    <lcf76f155ced4ddcb4097134ff3c332f xmlns="7c629b65-7d30-4138-96d4-6ad76f7e9986">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422F5EC90DFC53498729E8108C0DF5DC" ma:contentTypeVersion="15" ma:contentTypeDescription="新しいドキュメントを作成します。" ma:contentTypeScope="" ma:versionID="42c2413e2ed9e2793a3c4c17ced0f367">
  <xsd:schema xmlns:xsd="http://www.w3.org/2001/XMLSchema" xmlns:xs="http://www.w3.org/2001/XMLSchema" xmlns:p="http://schemas.microsoft.com/office/2006/metadata/properties" xmlns:ns2="7c629b65-7d30-4138-96d4-6ad76f7e9986" xmlns:ns3="263dbbe5-076b-4606-a03b-9598f5f2f35a" targetNamespace="http://schemas.microsoft.com/office/2006/metadata/properties" ma:root="true" ma:fieldsID="fc1c017b55c75bb5e2215c2603063517" ns2:_="" ns3:_="">
    <xsd:import namespace="7c629b65-7d30-4138-96d4-6ad76f7e9986"/>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ServiceLocation"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629b65-7d30-4138-96d4-6ad76f7e9986"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6bc4f55e-2538-4bee-b3a7-7172d5b3cc7a}"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6116862-F8D7-47FC-8917-98C64F3C53D5}">
  <ds:schemaRefs>
    <ds:schemaRef ds:uri="http://schemas.openxmlformats.org/package/2006/metadata/core-properties"/>
    <ds:schemaRef ds:uri="http://purl.org/dc/dcmitype/"/>
    <ds:schemaRef ds:uri="http://www.w3.org/XML/1998/namespace"/>
    <ds:schemaRef ds:uri="http://schemas.microsoft.com/office/infopath/2007/PartnerControls"/>
    <ds:schemaRef ds:uri="http://schemas.microsoft.com/office/2006/documentManagement/types"/>
    <ds:schemaRef ds:uri="http://purl.org/dc/elements/1.1/"/>
    <ds:schemaRef ds:uri="http://schemas.microsoft.com/office/2006/metadata/properties"/>
    <ds:schemaRef ds:uri="http://purl.org/dc/terms/"/>
    <ds:schemaRef ds:uri="2ea94b1b-0416-417c-a68e-6b349799839f"/>
    <ds:schemaRef ds:uri="263dbbe5-076b-4606-a03b-9598f5f2f35a"/>
    <ds:schemaRef ds:uri="7c629b65-7d30-4138-96d4-6ad76f7e9986"/>
  </ds:schemaRefs>
</ds:datastoreItem>
</file>

<file path=customXml/itemProps2.xml><?xml version="1.0" encoding="utf-8"?>
<ds:datastoreItem xmlns:ds="http://schemas.openxmlformats.org/officeDocument/2006/customXml" ds:itemID="{2AC66BDD-C568-4E2B-881A-D1669F7DFF9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629b65-7d30-4138-96d4-6ad76f7e9986"/>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268B72C-C7C8-4BA0-9743-9C9E3D299F3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5</vt:i4>
      </vt:variant>
    </vt:vector>
  </HeadingPairs>
  <TitlesOfParts>
    <vt:vector size="12" baseType="lpstr">
      <vt:lpstr>(はじめにお読み下さい)申請書の使い方</vt:lpstr>
      <vt:lpstr>申請書</vt:lpstr>
      <vt:lpstr>申請額一覧</vt:lpstr>
      <vt:lpstr>個票1</vt:lpstr>
      <vt:lpstr>単価表</vt:lpstr>
      <vt:lpstr>振込口座情報</vt:lpstr>
      <vt:lpstr>リスト</vt:lpstr>
      <vt:lpstr>個票1!Print_Area</vt:lpstr>
      <vt:lpstr>振込口座情報!Print_Area</vt:lpstr>
      <vt:lpstr>申請額一覧!Print_Area</vt:lpstr>
      <vt:lpstr>申請書!Print_Area</vt:lpstr>
      <vt:lpstr>単価表!Print_Area</vt:lpstr>
    </vt:vector>
  </TitlesOfParts>
  <Manager/>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丸山義仁</dc:creator>
  <cp:keywords/>
  <dc:description/>
  <cp:lastModifiedBy>山梨県</cp:lastModifiedBy>
  <cp:revision/>
  <cp:lastPrinted>2026-02-17T00:00:25Z</cp:lastPrinted>
  <dcterms:created xsi:type="dcterms:W3CDTF">2018-06-19T01:27:02Z</dcterms:created>
  <dcterms:modified xsi:type="dcterms:W3CDTF">2026-02-20T05:50:37Z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0x010100422F5EC90DFC53498729E8108C0DF5DC</vt:lpwstr>
  </property>
  <property fmtid="{D5CDD505-2E9C-101B-9397-08002B2CF9AE}" pid="3" name="MediaServiceImageTags">
    <vt:lpwstr/>
  </property>
  <property fmtid="{D5CDD505-2E9C-101B-9397-08002B2CF9AE}" pid="4" name="ComplianceAssetId">
    <vt:lpwstr/>
  </property>
  <property fmtid="{D5CDD505-2E9C-101B-9397-08002B2CF9AE}" pid="5" name="TriggerFlowInfo">
    <vt:lpwstr/>
  </property>
</Properties>
</file>