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00446_医務課\02\医療企画担当\医療機関等賃上げ・物価高騰対策支援事業費補助金（R7.12補）\04_交付要綱等\09 記載例\02 賃上げ\"/>
    </mc:Choice>
  </mc:AlternateContent>
  <xr:revisionPtr revIDLastSave="0" documentId="13_ncr:1_{F21D0926-ED9E-4DD6-8732-E98C4F3B5DEE}" xr6:coauthVersionLast="47" xr6:coauthVersionMax="47" xr10:uidLastSave="{00000000-0000-0000-0000-000000000000}"/>
  <bookViews>
    <workbookView xWindow="-30828" yWindow="-4332" windowWidth="30936" windowHeight="16776" xr2:uid="{B4AAA657-DBDC-4048-B29C-D8CEB8023528}"/>
  </bookViews>
  <sheets>
    <sheet name="【記載例①】別紙１【総額及び平均額】賃金改善内訳" sheetId="1" r:id="rId1"/>
    <sheet name="【記載例①】別紙2（2.0％超部分算定シート）" sheetId="6" r:id="rId2"/>
  </sheets>
  <definedNames>
    <definedName name="_xlnm._FilterDatabase" localSheetId="0" hidden="1">【記載例①】別紙１【総額及び平均額】賃金改善内訳!$B$12:$L$12</definedName>
    <definedName name="_xlnm._FilterDatabase" localSheetId="1" hidden="1">'【記載例①】別紙2（2.0％超部分算定シート）'!$A$3:$L$4</definedName>
    <definedName name="_xlnm.Print_Area" localSheetId="0">【記載例①】別紙１【総額及び平均額】賃金改善内訳!$A$1:$H$31</definedName>
    <definedName name="_xlnm.Print_Area" localSheetId="1">'【記載例①】別紙2（2.0％超部分算定シート）'!$A$1:$I$17</definedName>
    <definedName name="_xlnm.Print_Area">#REF!</definedName>
    <definedName name="_xlnm.Print_Titles" localSheetId="1">'【記載例①】別紙2（2.0％超部分算定シート）'!$1:$2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6" l="1"/>
  <c r="H16" i="1" s="1"/>
  <c r="D4" i="6"/>
  <c r="E4" i="6" s="1"/>
  <c r="H13" i="1" l="1"/>
  <c r="H40" i="1"/>
  <c r="H39" i="1"/>
  <c r="H38" i="1"/>
  <c r="H37" i="1"/>
  <c r="H36" i="1"/>
  <c r="H35" i="1"/>
  <c r="H34" i="1"/>
  <c r="H33" i="1"/>
  <c r="H32" i="1"/>
  <c r="H31" i="1"/>
  <c r="H30" i="1"/>
  <c r="H29" i="1"/>
  <c r="H28" i="1"/>
  <c r="H27" i="1"/>
  <c r="H26" i="1"/>
  <c r="H25" i="1"/>
  <c r="H24" i="1"/>
  <c r="H23" i="1"/>
  <c r="H22" i="1" l="1"/>
  <c r="H21" i="1"/>
  <c r="H20" i="1"/>
  <c r="H15" i="1" l="1"/>
  <c r="H14" i="1"/>
  <c r="H5" i="1" l="1"/>
  <c r="H7" i="1" l="1"/>
  <c r="H9" i="1" s="1"/>
</calcChain>
</file>

<file path=xl/sharedStrings.xml><?xml version="1.0" encoding="utf-8"?>
<sst xmlns="http://schemas.openxmlformats.org/spreadsheetml/2006/main" count="111" uniqueCount="70">
  <si>
    <t>別紙１</t>
    <rPh sb="0" eb="2">
      <t>ベッシ</t>
    </rPh>
    <phoneticPr fontId="3"/>
  </si>
  <si>
    <t>○</t>
    <phoneticPr fontId="3"/>
  </si>
  <si>
    <t>×</t>
    <phoneticPr fontId="3"/>
  </si>
  <si>
    <t>賃金改善の内容</t>
    <rPh sb="0" eb="2">
      <t>チンギン</t>
    </rPh>
    <rPh sb="2" eb="4">
      <t>カイゼン</t>
    </rPh>
    <rPh sb="5" eb="7">
      <t>ナイヨウ</t>
    </rPh>
    <phoneticPr fontId="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</si>
  <si>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9"/>
  </si>
  <si>
    <t>別紙２</t>
    <rPh sb="0" eb="2">
      <t>ベッシ</t>
    </rPh>
    <phoneticPr fontId="3"/>
  </si>
  <si>
    <t>賃金改善内訳書</t>
    <rPh sb="0" eb="2">
      <t>チンギン</t>
    </rPh>
    <rPh sb="2" eb="4">
      <t>カイゼン</t>
    </rPh>
    <rPh sb="4" eb="6">
      <t>ウチワケ</t>
    </rPh>
    <rPh sb="6" eb="7">
      <t>ショ</t>
    </rPh>
    <phoneticPr fontId="3"/>
  </si>
  <si>
    <t>○</t>
  </si>
  <si>
    <t>（記載要領）</t>
    <phoneticPr fontId="3"/>
  </si>
  <si>
    <t>賃金改善の内容（※）</t>
    <rPh sb="0" eb="2">
      <t>チンギン</t>
    </rPh>
    <rPh sb="2" eb="4">
      <t>カイゼン</t>
    </rPh>
    <rPh sb="5" eb="7">
      <t>ナイヨウ</t>
    </rPh>
    <phoneticPr fontId="9"/>
  </si>
  <si>
    <t>（※）計算方法は例えば下記の方法が考えられますが、対象とする賃金改善の内容や職員・職種の範囲はご施設ごとに判断して計算いただくようお願いいたします。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8" eb="50">
      <t>シセツ</t>
    </rPh>
    <rPh sb="53" eb="55">
      <t>ハンダン</t>
    </rPh>
    <rPh sb="57" eb="59">
      <t>ケイサン</t>
    </rPh>
    <rPh sb="66" eb="67">
      <t>ネガ</t>
    </rPh>
    <rPh sb="75" eb="76">
      <t>レイ</t>
    </rPh>
    <rPh sb="153" eb="154">
      <t>レイ</t>
    </rPh>
    <rPh sb="197" eb="198">
      <t>レイ</t>
    </rPh>
    <phoneticPr fontId="9"/>
  </si>
  <si>
    <r>
      <rPr>
        <b/>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phoneticPr fontId="3"/>
  </si>
  <si>
    <t>有床診療所</t>
    <rPh sb="0" eb="2">
      <t>ユウショウ</t>
    </rPh>
    <rPh sb="2" eb="5">
      <t>シンリョウジョ</t>
    </rPh>
    <phoneticPr fontId="3"/>
  </si>
  <si>
    <t>歯科診療所</t>
    <rPh sb="0" eb="2">
      <t>シカ</t>
    </rPh>
    <rPh sb="2" eb="5">
      <t>シンリョウジョ</t>
    </rPh>
    <phoneticPr fontId="3"/>
  </si>
  <si>
    <t>医科無床診療所</t>
    <rPh sb="0" eb="2">
      <t>イカ</t>
    </rPh>
    <rPh sb="2" eb="4">
      <t>ムショウ</t>
    </rPh>
    <rPh sb="4" eb="7">
      <t>シンリョウジョ</t>
    </rPh>
    <phoneticPr fontId="3"/>
  </si>
  <si>
    <t>保険薬局</t>
    <rPh sb="0" eb="2">
      <t>ホケン</t>
    </rPh>
    <rPh sb="2" eb="4">
      <t>ヤッキョク</t>
    </rPh>
    <phoneticPr fontId="3"/>
  </si>
  <si>
    <t>訪問看護ステーション</t>
    <rPh sb="0" eb="2">
      <t>ホウモン</t>
    </rPh>
    <rPh sb="2" eb="4">
      <t>カンゴ</t>
    </rPh>
    <phoneticPr fontId="3"/>
  </si>
  <si>
    <t>診療所等賃上げ支援事業費補助金交付要綱に掲載の「別表」の補助上限額を参照のうえで直接入力してください。</t>
    <rPh sb="0" eb="3">
      <t>シンリョウジョ</t>
    </rPh>
    <rPh sb="3" eb="4">
      <t>トウ</t>
    </rPh>
    <rPh sb="4" eb="6">
      <t>チンア</t>
    </rPh>
    <rPh sb="7" eb="9">
      <t>シエン</t>
    </rPh>
    <rPh sb="9" eb="12">
      <t>ジギョウヒ</t>
    </rPh>
    <rPh sb="12" eb="15">
      <t>ホジョキン</t>
    </rPh>
    <rPh sb="15" eb="17">
      <t>コウフ</t>
    </rPh>
    <rPh sb="17" eb="19">
      <t>ヨウコウ</t>
    </rPh>
    <rPh sb="20" eb="22">
      <t>ケイサイ</t>
    </rPh>
    <rPh sb="24" eb="26">
      <t>ベッピョウ</t>
    </rPh>
    <rPh sb="28" eb="30">
      <t>ホジョ</t>
    </rPh>
    <rPh sb="30" eb="32">
      <t>ジョウゲン</t>
    </rPh>
    <rPh sb="32" eb="33">
      <t>ガク</t>
    </rPh>
    <rPh sb="34" eb="36">
      <t>サンショウ</t>
    </rPh>
    <rPh sb="40" eb="42">
      <t>チョクセツ</t>
    </rPh>
    <rPh sb="42" eb="44">
      <t>ニュウリョク</t>
    </rPh>
    <phoneticPr fontId="3"/>
  </si>
  <si>
    <r>
      <t xml:space="preserve">令和８年６月１日以降のベースアップ月額水準
※比較対象は給付金による賃金改善前の水準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44" eb="46">
      <t>チョクセツ</t>
    </rPh>
    <rPh sb="46" eb="48">
      <t>ニュウリョク</t>
    </rPh>
    <phoneticPr fontId="9"/>
  </si>
  <si>
    <r>
      <t xml:space="preserve">③(賃金改善を実施した)
月数
</t>
    </r>
    <r>
      <rPr>
        <b/>
        <sz val="11"/>
        <color rgb="FF0070C0"/>
        <rFont val="ＭＳ Ｐゴシック"/>
        <family val="3"/>
        <charset val="128"/>
        <scheme val="minor"/>
      </rPr>
      <t>（直接入力）</t>
    </r>
    <rPh sb="2" eb="4">
      <t>チンギン</t>
    </rPh>
    <rPh sb="4" eb="6">
      <t>カイゼン</t>
    </rPh>
    <rPh sb="7" eb="9">
      <t>ジッシ</t>
    </rPh>
    <rPh sb="13" eb="15">
      <t>ゲッスウ</t>
    </rPh>
    <rPh sb="17" eb="19">
      <t>チョクセツ</t>
    </rPh>
    <rPh sb="19" eb="21">
      <t>ニュウリョク</t>
    </rPh>
    <phoneticPr fontId="9"/>
  </si>
  <si>
    <r>
      <t>　令和８年３月１日時点のベースアップ評価料の届出</t>
    </r>
    <r>
      <rPr>
        <b/>
        <sz val="12"/>
        <color rgb="FF0070C0"/>
        <rFont val="ＭＳ ゴシック"/>
        <family val="3"/>
        <charset val="128"/>
      </rPr>
      <t>（プルダウン選択）</t>
    </r>
    <rPh sb="1" eb="3">
      <t>レイワ</t>
    </rPh>
    <rPh sb="4" eb="5">
      <t>ネン</t>
    </rPh>
    <rPh sb="6" eb="7">
      <t>ガツ</t>
    </rPh>
    <rPh sb="8" eb="9">
      <t>ニチ</t>
    </rPh>
    <rPh sb="9" eb="11">
      <t>ジテン</t>
    </rPh>
    <rPh sb="18" eb="20">
      <t>ヒョウカ</t>
    </rPh>
    <rPh sb="20" eb="21">
      <t>リョウ</t>
    </rPh>
    <rPh sb="22" eb="24">
      <t>トドケデ</t>
    </rPh>
    <rPh sb="30" eb="32">
      <t>センタク</t>
    </rPh>
    <phoneticPr fontId="9"/>
  </si>
  <si>
    <r>
      <t>　令和８年６月１日時点の令和８年度診療報酬改定による
　見直し後のベースアップ評価料の届出</t>
    </r>
    <r>
      <rPr>
        <b/>
        <sz val="12"/>
        <color rgb="FF0070C0"/>
        <rFont val="ＭＳ ゴシック"/>
        <family val="3"/>
        <charset val="128"/>
      </rPr>
      <t>（プルダウン選択）</t>
    </r>
    <rPh sb="51" eb="53">
      <t>センタク</t>
    </rPh>
    <phoneticPr fontId="3"/>
  </si>
  <si>
    <t>賃金改善の内容に含めており、算出可能な場合のみ記載</t>
    <phoneticPr fontId="3"/>
  </si>
  <si>
    <r>
      <t>　報告を行う施設の業種区分</t>
    </r>
    <r>
      <rPr>
        <b/>
        <sz val="12"/>
        <color rgb="FF0070C0"/>
        <rFont val="ＭＳ ゴシック"/>
        <family val="3"/>
        <charset val="128"/>
      </rPr>
      <t>（プルダウン選択）</t>
    </r>
    <rPh sb="1" eb="3">
      <t>ホウコク</t>
    </rPh>
    <rPh sb="4" eb="5">
      <t>オコナ</t>
    </rPh>
    <rPh sb="6" eb="8">
      <t>シセツ</t>
    </rPh>
    <rPh sb="9" eb="11">
      <t>ギョウシュ</t>
    </rPh>
    <rPh sb="11" eb="13">
      <t>クブン</t>
    </rPh>
    <rPh sb="19" eb="21">
      <t>センタク</t>
    </rPh>
    <phoneticPr fontId="3"/>
  </si>
  <si>
    <r>
      <t>❶：賃金改善の総額</t>
    </r>
    <r>
      <rPr>
        <b/>
        <sz val="12"/>
        <color rgb="FF7030A0"/>
        <rFont val="ＭＳ ゴシック"/>
        <family val="3"/>
        <charset val="128"/>
      </rPr>
      <t>（自動計算）</t>
    </r>
    <rPh sb="10" eb="12">
      <t>ジドウ</t>
    </rPh>
    <rPh sb="12" eb="14">
      <t>ケイサン</t>
    </rPh>
    <phoneticPr fontId="3"/>
  </si>
  <si>
    <r>
      <t xml:space="preserve">賃金改善の総額
</t>
    </r>
    <r>
      <rPr>
        <b/>
        <sz val="11"/>
        <color rgb="FF7030A0"/>
        <rFont val="ＭＳ Ｐゴシック"/>
        <family val="3"/>
        <charset val="128"/>
        <scheme val="minor"/>
      </rPr>
      <t>(自動計算)</t>
    </r>
    <rPh sb="9" eb="11">
      <t>ジドウ</t>
    </rPh>
    <rPh sb="11" eb="13">
      <t>ケイサン</t>
    </rPh>
    <phoneticPr fontId="9"/>
  </si>
  <si>
    <t>自動計算されます（❶-❷）。</t>
    <rPh sb="0" eb="2">
      <t>ジドウ</t>
    </rPh>
    <rPh sb="2" eb="4">
      <t>ケイサン</t>
    </rPh>
    <phoneticPr fontId="3"/>
  </si>
  <si>
    <t>看護職員等（保健師、助産師、看護師及び准看護師）</t>
    <rPh sb="0" eb="2">
      <t>カンゴ</t>
    </rPh>
    <rPh sb="2" eb="4">
      <t>ショクイン</t>
    </rPh>
    <rPh sb="4" eb="5">
      <t>トウ</t>
    </rPh>
    <rPh sb="6" eb="9">
      <t>ホケンシ</t>
    </rPh>
    <rPh sb="10" eb="13">
      <t>ジョサンシ</t>
    </rPh>
    <rPh sb="14" eb="17">
      <t>カンゴシ</t>
    </rPh>
    <rPh sb="17" eb="18">
      <t>オヨ</t>
    </rPh>
    <rPh sb="19" eb="23">
      <t>ジュンカンゴシ</t>
    </rPh>
    <phoneticPr fontId="3"/>
  </si>
  <si>
    <t>40歳未満の勤務医師、勤務歯科医師</t>
    <rPh sb="2" eb="3">
      <t>サイ</t>
    </rPh>
    <rPh sb="3" eb="5">
      <t>ミマン</t>
    </rPh>
    <rPh sb="6" eb="8">
      <t>キンム</t>
    </rPh>
    <rPh sb="8" eb="10">
      <t>イシ</t>
    </rPh>
    <rPh sb="11" eb="13">
      <t>キンム</t>
    </rPh>
    <rPh sb="13" eb="17">
      <t>シカイシ</t>
    </rPh>
    <phoneticPr fontId="3"/>
  </si>
  <si>
    <t>事務職員</t>
    <rPh sb="0" eb="2">
      <t>ジム</t>
    </rPh>
    <rPh sb="2" eb="4">
      <t>ショクイン</t>
    </rPh>
    <phoneticPr fontId="3"/>
  </si>
  <si>
    <t>看護補助者</t>
    <rPh sb="0" eb="2">
      <t>カンゴ</t>
    </rPh>
    <rPh sb="2" eb="5">
      <t>ホジョシャ</t>
    </rPh>
    <phoneticPr fontId="3"/>
  </si>
  <si>
    <t>歯科衛生士</t>
    <rPh sb="0" eb="2">
      <t>シカ</t>
    </rPh>
    <rPh sb="2" eb="5">
      <t>エイセイシ</t>
    </rPh>
    <phoneticPr fontId="3"/>
  </si>
  <si>
    <t>その他の対象職種</t>
    <rPh sb="2" eb="3">
      <t>タ</t>
    </rPh>
    <rPh sb="4" eb="6">
      <t>タイショウ</t>
    </rPh>
    <rPh sb="6" eb="8">
      <t>ショクシュ</t>
    </rPh>
    <phoneticPr fontId="3"/>
  </si>
  <si>
    <r>
      <t xml:space="preserve">職種
</t>
    </r>
    <r>
      <rPr>
        <b/>
        <sz val="11"/>
        <color rgb="FF0070C0"/>
        <rFont val="ＭＳ Ｐゴシック"/>
        <family val="3"/>
        <charset val="128"/>
        <scheme val="minor"/>
      </rPr>
      <t>(プルダウン選択)</t>
    </r>
    <rPh sb="0" eb="2">
      <t>ショクシュ</t>
    </rPh>
    <rPh sb="9" eb="11">
      <t>センタク</t>
    </rPh>
    <phoneticPr fontId="3"/>
  </si>
  <si>
    <r>
      <t xml:space="preserve">【2.0超部分に充てる場合の算定シート】
</t>
    </r>
    <r>
      <rPr>
        <b/>
        <sz val="11"/>
        <color rgb="FFFF0000"/>
        <rFont val="ＭＳ Ｐゴシック"/>
        <family val="3"/>
        <charset val="128"/>
        <scheme val="minor"/>
      </rPr>
      <t>（注）本算定シートは県の交付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補助金を充てることができる。」という例外的な運用を行った場合のみ作成してください。</t>
    </r>
    <rPh sb="8" eb="9">
      <t>ア</t>
    </rPh>
    <rPh sb="11" eb="13">
      <t>バアイ</t>
    </rPh>
    <rPh sb="24" eb="25">
      <t>ホン</t>
    </rPh>
    <rPh sb="25" eb="27">
      <t>サンテイ</t>
    </rPh>
    <rPh sb="31" eb="32">
      <t>ケン</t>
    </rPh>
    <rPh sb="33" eb="35">
      <t>コウフ</t>
    </rPh>
    <rPh sb="35" eb="37">
      <t>ヨウコウ</t>
    </rPh>
    <rPh sb="38" eb="39">
      <t>サダ</t>
    </rPh>
    <rPh sb="143" eb="146">
      <t>ホジョキン</t>
    </rPh>
    <rPh sb="161" eb="164">
      <t>レイガイテキ</t>
    </rPh>
    <rPh sb="165" eb="167">
      <t>ウンヨウ</t>
    </rPh>
    <rPh sb="168" eb="169">
      <t>オコナ</t>
    </rPh>
    <rPh sb="171" eb="173">
      <t>バアイ</t>
    </rPh>
    <rPh sb="175" eb="177">
      <t>サクセイ</t>
    </rPh>
    <phoneticPr fontId="9"/>
  </si>
  <si>
    <r>
      <t>①</t>
    </r>
    <r>
      <rPr>
        <b/>
        <sz val="11"/>
        <rFont val="ＭＳ Ｐゴシック"/>
        <family val="3"/>
        <charset val="128"/>
        <scheme val="minor"/>
      </rPr>
      <t>1ヶ月あたりの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3" eb="4">
      <t>ゲツ</t>
    </rPh>
    <rPh sb="9" eb="11">
      <t>タイショウ</t>
    </rPh>
    <rPh sb="11" eb="13">
      <t>ニンズウ</t>
    </rPh>
    <rPh sb="15" eb="17">
      <t>ジョウキン</t>
    </rPh>
    <rPh sb="17" eb="19">
      <t>カンサン</t>
    </rPh>
    <rPh sb="19" eb="20">
      <t>スウ</t>
    </rPh>
    <rPh sb="23" eb="25">
      <t>チョクセツ</t>
    </rPh>
    <rPh sb="25" eb="27">
      <t>ニュウリョク</t>
    </rPh>
    <phoneticPr fontId="9"/>
  </si>
  <si>
    <r>
      <t>①</t>
    </r>
    <r>
      <rPr>
        <b/>
        <sz val="11"/>
        <rFont val="ＭＳ Ｐゴシック"/>
        <family val="3"/>
        <charset val="128"/>
        <scheme val="minor"/>
      </rPr>
      <t>月あたりの</t>
    </r>
    <r>
      <rPr>
        <b/>
        <sz val="11"/>
        <color theme="1"/>
        <rFont val="ＭＳ Ｐゴシック"/>
        <family val="3"/>
        <charset val="128"/>
        <scheme val="minor"/>
      </rPr>
      <t xml:space="preserve">
対象人数
（常勤換算数）
</t>
    </r>
    <r>
      <rPr>
        <b/>
        <sz val="11"/>
        <color rgb="FF0070C0"/>
        <rFont val="ＭＳ Ｐゴシック"/>
        <family val="3"/>
        <charset val="128"/>
        <scheme val="minor"/>
      </rPr>
      <t>（直接入力）</t>
    </r>
    <rPh sb="1" eb="2">
      <t>ゲツ</t>
    </rPh>
    <rPh sb="7" eb="9">
      <t>タイショウ</t>
    </rPh>
    <rPh sb="9" eb="11">
      <t>ニンズウ</t>
    </rPh>
    <rPh sb="13" eb="15">
      <t>ジョウキン</t>
    </rPh>
    <rPh sb="15" eb="17">
      <t>カンサン</t>
    </rPh>
    <rPh sb="17" eb="18">
      <t>スウ</t>
    </rPh>
    <rPh sb="21" eb="23">
      <t>チョクセツ</t>
    </rPh>
    <rPh sb="23" eb="25">
      <t>ニュウリョク</t>
    </rPh>
    <phoneticPr fontId="9"/>
  </si>
  <si>
    <r>
      <t>選定額（申請額）</t>
    </r>
    <r>
      <rPr>
        <b/>
        <sz val="12"/>
        <color rgb="FF7030A0"/>
        <rFont val="ＭＳ ゴシック"/>
        <family val="3"/>
        <charset val="128"/>
      </rPr>
      <t>（自動計算）</t>
    </r>
    <rPh sb="0" eb="2">
      <t>センテイ</t>
    </rPh>
    <rPh sb="2" eb="3">
      <t>ガク</t>
    </rPh>
    <rPh sb="4" eb="6">
      <t>シンセイ</t>
    </rPh>
    <rPh sb="6" eb="7">
      <t>ガク</t>
    </rPh>
    <rPh sb="9" eb="11">
      <t>ジドウ</t>
    </rPh>
    <rPh sb="11" eb="13">
      <t>ケイサン</t>
    </rPh>
    <phoneticPr fontId="3"/>
  </si>
  <si>
    <r>
      <t>❷賃金改善に係る診療報酬及び他の補助金等を受けた場合その額</t>
    </r>
    <r>
      <rPr>
        <b/>
        <sz val="10"/>
        <color rgb="FF0070C0"/>
        <rFont val="ＭＳ ゴシック"/>
        <family val="3"/>
        <charset val="128"/>
      </rPr>
      <t>（直接入力）</t>
    </r>
    <phoneticPr fontId="3"/>
  </si>
  <si>
    <r>
      <t>❸：補助対象経費（千円未満切り捨て）</t>
    </r>
    <r>
      <rPr>
        <b/>
        <sz val="12"/>
        <color rgb="FF7030A0"/>
        <rFont val="ＭＳ ゴシック"/>
        <family val="3"/>
        <charset val="128"/>
      </rPr>
      <t>（自動計算）</t>
    </r>
    <rPh sb="2" eb="4">
      <t>ホジョ</t>
    </rPh>
    <rPh sb="4" eb="6">
      <t>タイショウ</t>
    </rPh>
    <rPh sb="6" eb="8">
      <t>ケイヒ</t>
    </rPh>
    <rPh sb="9" eb="11">
      <t>センエン</t>
    </rPh>
    <rPh sb="11" eb="13">
      <t>ミマン</t>
    </rPh>
    <rPh sb="13" eb="14">
      <t>キ</t>
    </rPh>
    <rPh sb="15" eb="16">
      <t>ス</t>
    </rPh>
    <rPh sb="19" eb="21">
      <t>ジドウ</t>
    </rPh>
    <rPh sb="21" eb="23">
      <t>ケイサン</t>
    </rPh>
    <phoneticPr fontId="3"/>
  </si>
  <si>
    <r>
      <t>❹：補助上限額</t>
    </r>
    <r>
      <rPr>
        <b/>
        <sz val="12"/>
        <color rgb="FF0070C0"/>
        <rFont val="ＭＳ ゴシック"/>
        <family val="3"/>
        <charset val="128"/>
      </rPr>
      <t>（直接入力）</t>
    </r>
    <rPh sb="2" eb="4">
      <t>ホジョ</t>
    </rPh>
    <rPh sb="4" eb="6">
      <t>ジョウゲン</t>
    </rPh>
    <rPh sb="8" eb="10">
      <t>チョクセツ</t>
    </rPh>
    <rPh sb="10" eb="12">
      <t>ニュウリョク</t>
    </rPh>
    <phoneticPr fontId="3"/>
  </si>
  <si>
    <t>❸と❹を比較し、少ない方の額が自動計算されます。</t>
    <rPh sb="4" eb="6">
      <t>ヒカク</t>
    </rPh>
    <rPh sb="8" eb="9">
      <t>スク</t>
    </rPh>
    <rPh sb="11" eb="12">
      <t>ホウ</t>
    </rPh>
    <rPh sb="13" eb="14">
      <t>ガク</t>
    </rPh>
    <rPh sb="15" eb="17">
      <t>ジドウ</t>
    </rPh>
    <rPh sb="17" eb="19">
      <t>ケイサン</t>
    </rPh>
    <phoneticPr fontId="3"/>
  </si>
  <si>
    <t>報告対象職種</t>
    <rPh sb="0" eb="2">
      <t>ホウコク</t>
    </rPh>
    <rPh sb="2" eb="4">
      <t>タイショウ</t>
    </rPh>
    <rPh sb="4" eb="6">
      <t>ショクシュ</t>
    </rPh>
    <phoneticPr fontId="3"/>
  </si>
  <si>
    <r>
      <t xml:space="preserve">②支給額
(1名あたり平均月額)
</t>
    </r>
    <r>
      <rPr>
        <b/>
        <sz val="11"/>
        <color rgb="FF0070C0"/>
        <rFont val="ＭＳ Ｐゴシック"/>
        <family val="3"/>
        <charset val="128"/>
        <scheme val="minor"/>
      </rPr>
      <t>（直接入力）</t>
    </r>
    <rPh sb="1" eb="3">
      <t>シキュウ</t>
    </rPh>
    <rPh sb="3" eb="4">
      <t>ガク</t>
    </rPh>
    <rPh sb="4" eb="5">
      <t>ゲツガク</t>
    </rPh>
    <rPh sb="6" eb="8">
      <t>イチメイ</t>
    </rPh>
    <rPh sb="11" eb="13">
      <t>ヘイキン</t>
    </rPh>
    <rPh sb="13" eb="14">
      <t>ゲツ</t>
    </rPh>
    <rPh sb="14" eb="15">
      <t>ガク</t>
    </rPh>
    <rPh sb="18" eb="20">
      <t>チョクセツ</t>
    </rPh>
    <rPh sb="20" eb="22">
      <t>ニュウリョク</t>
    </rPh>
    <phoneticPr fontId="9"/>
  </si>
  <si>
    <r>
      <t xml:space="preserve">②支給額
(1名あたり平均月額)
</t>
    </r>
    <r>
      <rPr>
        <b/>
        <sz val="11"/>
        <color rgb="FF0070C0"/>
        <rFont val="ＭＳ Ｐゴシック"/>
        <family val="3"/>
        <charset val="128"/>
        <scheme val="minor"/>
      </rPr>
      <t>（直接入力）</t>
    </r>
    <rPh sb="1" eb="3">
      <t>シキュウ</t>
    </rPh>
    <rPh sb="3" eb="4">
      <t>ガク</t>
    </rPh>
    <rPh sb="6" eb="8">
      <t>イチメイ</t>
    </rPh>
    <rPh sb="11" eb="13">
      <t>ヘイキン</t>
    </rPh>
    <rPh sb="13" eb="14">
      <t>ゲツ</t>
    </rPh>
    <rPh sb="14" eb="15">
      <t>ガク</t>
    </rPh>
    <rPh sb="18" eb="20">
      <t>チョクセツ</t>
    </rPh>
    <rPh sb="20" eb="22">
      <t>ニュウリョク</t>
    </rPh>
    <phoneticPr fontId="9"/>
  </si>
  <si>
    <r>
      <t xml:space="preserve">Ⅰ　令和７年３月31日時点の基本給（月額）
</t>
    </r>
    <r>
      <rPr>
        <b/>
        <sz val="11"/>
        <color rgb="FF0070C0"/>
        <rFont val="ＭＳ Ｐゴシック"/>
        <family val="3"/>
        <charset val="128"/>
        <scheme val="minor"/>
      </rPr>
      <t>（直接入力）</t>
    </r>
    <rPh sb="2" eb="4">
      <t>レイワ</t>
    </rPh>
    <rPh sb="5" eb="6">
      <t>ネン</t>
    </rPh>
    <rPh sb="7" eb="8">
      <t>ガツ</t>
    </rPh>
    <rPh sb="10" eb="11">
      <t>ニチ</t>
    </rPh>
    <rPh sb="11" eb="13">
      <t>ジテン</t>
    </rPh>
    <rPh sb="14" eb="17">
      <t>キホンキュウ</t>
    </rPh>
    <rPh sb="18" eb="20">
      <t>ゲツガク</t>
    </rPh>
    <rPh sb="23" eb="25">
      <t>チョクセツ</t>
    </rPh>
    <rPh sb="25" eb="27">
      <t>ニュウリョク</t>
    </rPh>
    <phoneticPr fontId="9"/>
  </si>
  <si>
    <r>
      <t xml:space="preserve">Ⅱ　令和７年４月から11月の間に実施した賃金改善額
（月額）
</t>
    </r>
    <r>
      <rPr>
        <b/>
        <sz val="11"/>
        <color rgb="FF0070C0"/>
        <rFont val="ＭＳ Ｐゴシック"/>
        <family val="3"/>
        <charset val="128"/>
        <scheme val="minor"/>
      </rPr>
      <t>（直接入力）</t>
    </r>
    <r>
      <rPr>
        <b/>
        <sz val="11"/>
        <rFont val="ＭＳ Ｐゴシック"/>
        <family val="3"/>
        <charset val="128"/>
        <scheme val="minor"/>
      </rPr>
      <t xml:space="preserve">
</t>
    </r>
    <r>
      <rPr>
        <b/>
        <u/>
        <sz val="11"/>
        <rFont val="ＭＳ Ｐゴシック"/>
        <family val="3"/>
        <charset val="128"/>
        <scheme val="minor"/>
      </rPr>
      <t>※令和７年11月の給与支給時点</t>
    </r>
    <rPh sb="2" eb="4">
      <t>レイワ</t>
    </rPh>
    <rPh sb="5" eb="6">
      <t>ネン</t>
    </rPh>
    <rPh sb="7" eb="8">
      <t>ガツ</t>
    </rPh>
    <rPh sb="12" eb="13">
      <t>ガツ</t>
    </rPh>
    <rPh sb="14" eb="15">
      <t>アイダ</t>
    </rPh>
    <rPh sb="16" eb="18">
      <t>ジッシ</t>
    </rPh>
    <rPh sb="20" eb="22">
      <t>チンギン</t>
    </rPh>
    <rPh sb="22" eb="24">
      <t>カイゼン</t>
    </rPh>
    <rPh sb="24" eb="25">
      <t>ガク</t>
    </rPh>
    <rPh sb="27" eb="29">
      <t>ゲツガク</t>
    </rPh>
    <rPh sb="32" eb="34">
      <t>チョクセツ</t>
    </rPh>
    <rPh sb="34" eb="36">
      <t>ニュウリョク</t>
    </rPh>
    <rPh sb="40" eb="42">
      <t>レイワ</t>
    </rPh>
    <rPh sb="43" eb="44">
      <t>ネン</t>
    </rPh>
    <rPh sb="46" eb="47">
      <t>ガツ</t>
    </rPh>
    <rPh sb="48" eb="50">
      <t>キュウヨ</t>
    </rPh>
    <rPh sb="50" eb="52">
      <t>シキュウ</t>
    </rPh>
    <rPh sb="52" eb="54">
      <t>ジテン</t>
    </rPh>
    <phoneticPr fontId="9"/>
  </si>
  <si>
    <r>
      <t xml:space="preserve">Ⅲ　令和７年４月から11月の間に実施した賃金改善率
</t>
    </r>
    <r>
      <rPr>
        <b/>
        <sz val="11"/>
        <color rgb="FF7030A0"/>
        <rFont val="ＭＳ Ｐゴシック"/>
        <family val="3"/>
        <charset val="128"/>
        <scheme val="minor"/>
      </rPr>
      <t>（自動計算）</t>
    </r>
    <rPh sb="2" eb="4">
      <t>レイワ</t>
    </rPh>
    <rPh sb="5" eb="6">
      <t>ネン</t>
    </rPh>
    <rPh sb="7" eb="8">
      <t>ガツ</t>
    </rPh>
    <rPh sb="12" eb="13">
      <t>ガツ</t>
    </rPh>
    <rPh sb="14" eb="15">
      <t>アイダ</t>
    </rPh>
    <rPh sb="16" eb="18">
      <t>ジッシ</t>
    </rPh>
    <rPh sb="20" eb="22">
      <t>チンギン</t>
    </rPh>
    <rPh sb="22" eb="24">
      <t>カイゼン</t>
    </rPh>
    <rPh sb="24" eb="25">
      <t>リツ</t>
    </rPh>
    <rPh sb="27" eb="29">
      <t>ジドウ</t>
    </rPh>
    <rPh sb="29" eb="31">
      <t>ケイサン</t>
    </rPh>
    <phoneticPr fontId="9"/>
  </si>
  <si>
    <r>
      <t xml:space="preserve">Ⅳ　本事業の補助金額を充てられる上限月額
</t>
    </r>
    <r>
      <rPr>
        <b/>
        <sz val="11"/>
        <color rgb="FF7030A0"/>
        <rFont val="ＭＳ Ｐゴシック"/>
        <family val="3"/>
        <charset val="128"/>
        <scheme val="minor"/>
      </rPr>
      <t>（自動計算）</t>
    </r>
    <rPh sb="2" eb="3">
      <t>ホン</t>
    </rPh>
    <rPh sb="3" eb="5">
      <t>ジギョウ</t>
    </rPh>
    <rPh sb="6" eb="9">
      <t>ホジョキン</t>
    </rPh>
    <rPh sb="9" eb="10">
      <t>ガク</t>
    </rPh>
    <rPh sb="11" eb="12">
      <t>ア</t>
    </rPh>
    <rPh sb="16" eb="18">
      <t>ジョウゲン</t>
    </rPh>
    <rPh sb="18" eb="20">
      <t>ゲツガク</t>
    </rPh>
    <rPh sb="22" eb="24">
      <t>ジドウ</t>
    </rPh>
    <rPh sb="24" eb="26">
      <t>ケイサン</t>
    </rPh>
    <phoneticPr fontId="9"/>
  </si>
  <si>
    <r>
      <t xml:space="preserve">Ⅴ　本事業の補助金額を充てる月額
（Ⅳの範囲内）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5">
      <t>ゲツ</t>
    </rPh>
    <rPh sb="15" eb="16">
      <t>ガク</t>
    </rPh>
    <rPh sb="20" eb="23">
      <t>ハンイナイ</t>
    </rPh>
    <rPh sb="26" eb="28">
      <t>チョクセツ</t>
    </rPh>
    <rPh sb="28" eb="30">
      <t>ニュウリョク</t>
    </rPh>
    <phoneticPr fontId="9"/>
  </si>
  <si>
    <r>
      <t xml:space="preserve">Ⅵ　本事業の補助金額を充てる月数
（最大：令和７年12月～令和８年５月の６ヶ月）
</t>
    </r>
    <r>
      <rPr>
        <b/>
        <sz val="11"/>
        <color rgb="FF0070C0"/>
        <rFont val="ＭＳ Ｐゴシック"/>
        <family val="3"/>
        <charset val="128"/>
        <scheme val="minor"/>
      </rPr>
      <t>（直接入力）</t>
    </r>
    <rPh sb="2" eb="3">
      <t>ホン</t>
    </rPh>
    <rPh sb="3" eb="5">
      <t>ジギョウ</t>
    </rPh>
    <rPh sb="6" eb="9">
      <t>ホジョキン</t>
    </rPh>
    <rPh sb="9" eb="10">
      <t>ガク</t>
    </rPh>
    <rPh sb="11" eb="12">
      <t>ア</t>
    </rPh>
    <rPh sb="14" eb="16">
      <t>ツキスウ</t>
    </rPh>
    <rPh sb="18" eb="20">
      <t>サイダイ</t>
    </rPh>
    <rPh sb="21" eb="23">
      <t>レイワ</t>
    </rPh>
    <rPh sb="24" eb="25">
      <t>ネン</t>
    </rPh>
    <rPh sb="27" eb="28">
      <t>ガツ</t>
    </rPh>
    <rPh sb="29" eb="31">
      <t>レイワ</t>
    </rPh>
    <rPh sb="32" eb="33">
      <t>ネン</t>
    </rPh>
    <rPh sb="34" eb="35">
      <t>ガツ</t>
    </rPh>
    <rPh sb="38" eb="39">
      <t>ゲツ</t>
    </rPh>
    <phoneticPr fontId="9"/>
  </si>
  <si>
    <r>
      <t xml:space="preserve">Ⅶ　2.0%を上回る賃金改善額を支給した対象人数
（月平均常勤換算数）
</t>
    </r>
    <r>
      <rPr>
        <b/>
        <sz val="11"/>
        <color rgb="FF0070C0"/>
        <rFont val="ＭＳ Ｐゴシック"/>
        <family val="3"/>
        <charset val="128"/>
        <scheme val="minor"/>
      </rPr>
      <t>（直接入力）</t>
    </r>
    <rPh sb="7" eb="9">
      <t>ウワマワ</t>
    </rPh>
    <rPh sb="10" eb="12">
      <t>チンギン</t>
    </rPh>
    <rPh sb="12" eb="14">
      <t>カイゼン</t>
    </rPh>
    <rPh sb="14" eb="15">
      <t>ガク</t>
    </rPh>
    <rPh sb="16" eb="18">
      <t>シキュウ</t>
    </rPh>
    <rPh sb="20" eb="22">
      <t>タイショウ</t>
    </rPh>
    <rPh sb="22" eb="24">
      <t>ニンズウ</t>
    </rPh>
    <rPh sb="26" eb="27">
      <t>ツキ</t>
    </rPh>
    <rPh sb="27" eb="29">
      <t>ヘイキン</t>
    </rPh>
    <rPh sb="29" eb="31">
      <t>ジョウキン</t>
    </rPh>
    <rPh sb="31" eb="33">
      <t>カンサン</t>
    </rPh>
    <rPh sb="33" eb="34">
      <t>スウ</t>
    </rPh>
    <phoneticPr fontId="9"/>
  </si>
  <si>
    <r>
      <t xml:space="preserve">賃金改善の総額
</t>
    </r>
    <r>
      <rPr>
        <b/>
        <sz val="11"/>
        <color rgb="FF7030A0"/>
        <rFont val="ＭＳ Ｐゴシック"/>
        <family val="3"/>
        <charset val="128"/>
        <scheme val="minor"/>
      </rPr>
      <t>（自動計算）</t>
    </r>
    <r>
      <rPr>
        <b/>
        <sz val="11"/>
        <color theme="1"/>
        <rFont val="ＭＳ Ｐゴシック"/>
        <family val="3"/>
        <charset val="128"/>
        <scheme val="minor"/>
      </rPr>
      <t xml:space="preserve">
※下段は</t>
    </r>
    <r>
      <rPr>
        <b/>
        <sz val="11"/>
        <color rgb="FF0070C0"/>
        <rFont val="ＭＳ Ｐゴシック"/>
        <family val="3"/>
        <charset val="128"/>
        <scheme val="minor"/>
      </rPr>
      <t>（直接入力）</t>
    </r>
    <rPh sb="9" eb="11">
      <t>ジドウ</t>
    </rPh>
    <rPh sb="11" eb="13">
      <t>ケイサン</t>
    </rPh>
    <rPh sb="17" eb="19">
      <t>カダン</t>
    </rPh>
    <rPh sb="21" eb="23">
      <t>チョクセツ</t>
    </rPh>
    <rPh sb="23" eb="25">
      <t>ニュウリョク</t>
    </rPh>
    <phoneticPr fontId="9"/>
  </si>
  <si>
    <t>以下、個別職種ごとの賃金改善の内容について記入してください。
プルダウンの選択肢の中に該当する職種がない場合は、「その他の対象職種」としてまとめて記入してください。
※行が不足する場合は適宜追加ください。</t>
    <rPh sb="0" eb="2">
      <t>イカ</t>
    </rPh>
    <rPh sb="3" eb="5">
      <t>コベツ</t>
    </rPh>
    <rPh sb="5" eb="7">
      <t>ショクシュ</t>
    </rPh>
    <rPh sb="10" eb="12">
      <t>チンギン</t>
    </rPh>
    <rPh sb="12" eb="14">
      <t>カイゼン</t>
    </rPh>
    <rPh sb="15" eb="17">
      <t>ナイヨウ</t>
    </rPh>
    <rPh sb="21" eb="23">
      <t>キニュウ</t>
    </rPh>
    <rPh sb="37" eb="40">
      <t>センタクシ</t>
    </rPh>
    <rPh sb="41" eb="42">
      <t>ナカ</t>
    </rPh>
    <rPh sb="43" eb="45">
      <t>ガイトウ</t>
    </rPh>
    <rPh sb="47" eb="49">
      <t>ショクシュ</t>
    </rPh>
    <rPh sb="52" eb="54">
      <t>バアイ</t>
    </rPh>
    <rPh sb="59" eb="60">
      <t>タ</t>
    </rPh>
    <rPh sb="61" eb="63">
      <t>タイショウ</t>
    </rPh>
    <rPh sb="63" eb="65">
      <t>ショクシュ</t>
    </rPh>
    <rPh sb="73" eb="75">
      <t>キニュウ</t>
    </rPh>
    <rPh sb="84" eb="85">
      <t>ギョウ</t>
    </rPh>
    <rPh sb="86" eb="88">
      <t>フソク</t>
    </rPh>
    <rPh sb="90" eb="92">
      <t>バアイ</t>
    </rPh>
    <rPh sb="93" eb="95">
      <t>テキギ</t>
    </rPh>
    <rPh sb="95" eb="97">
      <t>ツイカ</t>
    </rPh>
    <phoneticPr fontId="3"/>
  </si>
  <si>
    <r>
      <t xml:space="preserve">令和８年６月１日以降のベースアップ月額水準
※比較対象は賃金改善前の水準
</t>
    </r>
    <r>
      <rPr>
        <b/>
        <sz val="11"/>
        <color rgb="FF0070C0"/>
        <rFont val="ＭＳ Ｐゴシック"/>
        <family val="3"/>
        <charset val="128"/>
        <scheme val="minor"/>
      </rPr>
      <t>（直接入力）</t>
    </r>
    <rPh sb="0" eb="2">
      <t>レイワ</t>
    </rPh>
    <rPh sb="3" eb="4">
      <t>ネン</t>
    </rPh>
    <rPh sb="5" eb="6">
      <t>ガツ</t>
    </rPh>
    <rPh sb="7" eb="8">
      <t>ニチ</t>
    </rPh>
    <rPh sb="8" eb="10">
      <t>イコウ</t>
    </rPh>
    <rPh sb="17" eb="19">
      <t>ゲツガク</t>
    </rPh>
    <rPh sb="19" eb="21">
      <t>スイジュン</t>
    </rPh>
    <rPh sb="38" eb="40">
      <t>チョクセツ</t>
    </rPh>
    <rPh sb="40" eb="42">
      <t>ニュウリョク</t>
    </rPh>
    <phoneticPr fontId="9"/>
  </si>
  <si>
    <t>　(1)ベースアップ分
（基本給の引き上げ　または　毎月決まって支払われる手当の引き上げ）</t>
    <rPh sb="10" eb="11">
      <t>ブン</t>
    </rPh>
    <rPh sb="13" eb="15">
      <t>キホン</t>
    </rPh>
    <rPh sb="15" eb="16">
      <t>キュウ</t>
    </rPh>
    <rPh sb="17" eb="18">
      <t>ヒ</t>
    </rPh>
    <rPh sb="19" eb="20">
      <t>ア</t>
    </rPh>
    <rPh sb="26" eb="28">
      <t>マイツキ</t>
    </rPh>
    <rPh sb="28" eb="29">
      <t>キ</t>
    </rPh>
    <rPh sb="32" eb="34">
      <t>シハラ</t>
    </rPh>
    <rPh sb="37" eb="39">
      <t>テアテ</t>
    </rPh>
    <rPh sb="40" eb="41">
      <t>ヒ</t>
    </rPh>
    <rPh sb="42" eb="43">
      <t>ア</t>
    </rPh>
    <phoneticPr fontId="3"/>
  </si>
  <si>
    <t>　(2)特別手当　または　一時金</t>
    <rPh sb="4" eb="6">
      <t>トクベツ</t>
    </rPh>
    <rPh sb="6" eb="8">
      <t>テアテ</t>
    </rPh>
    <rPh sb="13" eb="16">
      <t>イチジキン</t>
    </rPh>
    <phoneticPr fontId="3"/>
  </si>
  <si>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9"/>
  </si>
  <si>
    <t>令和７年12月から令和８年３月までの間に支給した特別手当または一時金の金額（円単位）を直接入力してください。
賃金改善の総額は自動計算されます（D15×E15×F15）。</t>
    <rPh sb="31" eb="34">
      <t>イチジキン</t>
    </rPh>
    <rPh sb="38" eb="39">
      <t>エン</t>
    </rPh>
    <rPh sb="39" eb="41">
      <t>タンイ</t>
    </rPh>
    <rPh sb="43" eb="45">
      <t>チョクセツ</t>
    </rPh>
    <rPh sb="45" eb="47">
      <t>ニュウリョク</t>
    </rPh>
    <phoneticPr fontId="3"/>
  </si>
  <si>
    <r>
      <rPr>
        <b/>
        <sz val="12"/>
        <color rgb="FFFF0000"/>
        <rFont val="ＭＳ ゴシック"/>
        <family val="3"/>
        <charset val="128"/>
      </rPr>
      <t>　※１法人で複数施設分をまとめて報告する場合のみ</t>
    </r>
    <r>
      <rPr>
        <b/>
        <sz val="12"/>
        <color theme="1"/>
        <rFont val="ＭＳ ゴシック"/>
        <family val="3"/>
        <charset val="128"/>
      </rPr>
      <t xml:space="preserve">
　集約施設数（山梨県内に限る）</t>
    </r>
    <r>
      <rPr>
        <b/>
        <sz val="12"/>
        <color rgb="FF0070C0"/>
        <rFont val="ＭＳ ゴシック"/>
        <family val="3"/>
        <charset val="128"/>
      </rPr>
      <t>（直接入力）</t>
    </r>
    <rPh sb="3" eb="5">
      <t>ホウジン</t>
    </rPh>
    <rPh sb="6" eb="8">
      <t>フクスウ</t>
    </rPh>
    <rPh sb="8" eb="10">
      <t>シセツ</t>
    </rPh>
    <rPh sb="10" eb="11">
      <t>ブン</t>
    </rPh>
    <rPh sb="16" eb="18">
      <t>ホウコク</t>
    </rPh>
    <rPh sb="20" eb="22">
      <t>バアイ</t>
    </rPh>
    <rPh sb="26" eb="28">
      <t>シュウヤク</t>
    </rPh>
    <rPh sb="28" eb="30">
      <t>シセツ</t>
    </rPh>
    <rPh sb="30" eb="31">
      <t>スウ</t>
    </rPh>
    <rPh sb="32" eb="34">
      <t>ヤマナシ</t>
    </rPh>
    <rPh sb="34" eb="36">
      <t>ケンナイ</t>
    </rPh>
    <rPh sb="36" eb="38">
      <t>ドウケンナイ</t>
    </rPh>
    <rPh sb="37" eb="38">
      <t>カギ</t>
    </rPh>
    <rPh sb="41" eb="43">
      <t>チョクセツ</t>
    </rPh>
    <rPh sb="43" eb="45">
      <t>ニュウリョク</t>
    </rPh>
    <phoneticPr fontId="3"/>
  </si>
  <si>
    <r>
      <t>令和７年度の対象職員の</t>
    </r>
    <r>
      <rPr>
        <b/>
        <sz val="11"/>
        <color rgb="FFFF0000"/>
        <rFont val="ＭＳ Ｐゴシック"/>
        <family val="3"/>
        <charset val="128"/>
        <scheme val="minor"/>
      </rPr>
      <t>ベースアップ分（基本給の引き上げ分または毎月決まって支払われる手当の引き上げ分）</t>
    </r>
    <r>
      <rPr>
        <b/>
        <sz val="11"/>
        <rFont val="ＭＳ Ｐゴシック"/>
        <family val="3"/>
        <charset val="128"/>
        <scheme val="minor"/>
      </rPr>
      <t>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7" eb="18">
      <t>ブン</t>
    </rPh>
    <rPh sb="19" eb="22">
      <t>キホンキュウ</t>
    </rPh>
    <rPh sb="23" eb="24">
      <t>ヒ</t>
    </rPh>
    <rPh sb="25" eb="26">
      <t>ア</t>
    </rPh>
    <rPh sb="27" eb="28">
      <t>ブン</t>
    </rPh>
    <phoneticPr fontId="9"/>
  </si>
  <si>
    <t>（3）令和７年４月～１１月の間に2.0％を上回るベースアップをすでに実施していた場合で、令和７年12月から令和８年５月までの間の当該2.0％を上回る部分の補てんに本給付金を充てる場合は、別紙２にて算定した金額を右の欄に記載してください。</t>
    <rPh sb="8" eb="9">
      <t>ガツ</t>
    </rPh>
    <rPh sb="12" eb="13">
      <t>ガツ</t>
    </rPh>
    <rPh sb="14" eb="15">
      <t>アイダ</t>
    </rPh>
    <phoneticPr fontId="9"/>
  </si>
  <si>
    <t>開設者</t>
    <rPh sb="0" eb="3">
      <t>カイセツシャ</t>
    </rPh>
    <phoneticPr fontId="3"/>
  </si>
  <si>
    <t>医療法人○○会　山梨太郎</t>
    <rPh sb="0" eb="2">
      <t>イリョウ</t>
    </rPh>
    <rPh sb="2" eb="4">
      <t>ホウジン</t>
    </rPh>
    <rPh sb="6" eb="7">
      <t>カイ</t>
    </rPh>
    <rPh sb="8" eb="10">
      <t>ヤマナシ</t>
    </rPh>
    <rPh sb="10" eb="12">
      <t>タロウ</t>
    </rPh>
    <phoneticPr fontId="3"/>
  </si>
  <si>
    <r>
      <t xml:space="preserve">　基本給や毎月決まって支払われる手当の引き上げに伴う賞与、時間外手当、法定福利費（事業主負担分のみ）等の増加分に用いた金額
</t>
    </r>
    <r>
      <rPr>
        <b/>
        <sz val="11"/>
        <color rgb="FF0070C0"/>
        <rFont val="ＭＳ Ｐゴシック"/>
        <family val="3"/>
        <charset val="128"/>
        <scheme val="minor"/>
      </rPr>
      <t>※算出が難しい場合は上記(1)に含めてください。</t>
    </r>
    <rPh sb="69" eb="71">
      <t>バアイ</t>
    </rPh>
    <phoneticPr fontId="3"/>
  </si>
  <si>
    <r>
      <rPr>
        <b/>
        <sz val="11"/>
        <color rgb="FFFF0000"/>
        <rFont val="ＭＳ Ｐゴシック"/>
        <family val="3"/>
        <charset val="128"/>
        <scheme val="minor"/>
      </rPr>
      <t>（賃金改善の内容に含め、算出可能な場合のみ記載）</t>
    </r>
    <r>
      <rPr>
        <b/>
        <sz val="11"/>
        <color theme="1"/>
        <rFont val="ＭＳ Ｐゴシック"/>
        <family val="3"/>
        <charset val="128"/>
        <scheme val="minor"/>
      </rPr>
      <t xml:space="preserve">
　上記の2.0％を上回る部分に伴う賞与、時間外手当、法定福利費（事業主負担分のみ）等の増加分に用いた金額
</t>
    </r>
    <r>
      <rPr>
        <b/>
        <sz val="11"/>
        <color rgb="FF0070C0"/>
        <rFont val="ＭＳ Ｐゴシック"/>
        <family val="3"/>
        <charset val="128"/>
        <scheme val="minor"/>
      </rPr>
      <t>※算出が難しいは上記(1)又は(2)に含めてください。</t>
    </r>
    <rPh sb="1" eb="3">
      <t>チンギン</t>
    </rPh>
    <rPh sb="3" eb="5">
      <t>カイゼン</t>
    </rPh>
    <rPh sb="6" eb="8">
      <t>ナイヨウ</t>
    </rPh>
    <rPh sb="9" eb="10">
      <t>フク</t>
    </rPh>
    <rPh sb="12" eb="14">
      <t>サンシュツ</t>
    </rPh>
    <rPh sb="14" eb="16">
      <t>カノウ</t>
    </rPh>
    <rPh sb="41" eb="43">
      <t>ジョウキ</t>
    </rPh>
    <rPh sb="49" eb="51">
      <t>ウワマワ</t>
    </rPh>
    <rPh sb="52" eb="54">
      <t>ブブンブン</t>
    </rPh>
    <rPh sb="91" eb="92">
      <t>マタ</t>
    </rPh>
    <phoneticPr fontId="9"/>
  </si>
  <si>
    <t>令和７年12月から令和８年５月までの間にベースアップによる賃金改善を行った額（円単位）を直接入力してください。
賃金改善の総額は自動計算されます（D13×E13×F13）。</t>
    <rPh sb="56" eb="58">
      <t>チンギン</t>
    </rPh>
    <rPh sb="58" eb="60">
      <t>カイゼン</t>
    </rPh>
    <rPh sb="61" eb="63">
      <t>ソウガク</t>
    </rPh>
    <rPh sb="64" eb="66">
      <t>ジドウ</t>
    </rPh>
    <rPh sb="66" eb="68">
      <t>ケイサン</t>
    </rPh>
    <phoneticPr fontId="3"/>
  </si>
  <si>
    <t>令和７年12月から令和８年５月までの間に上記(1)ベースアップに伴う賞与、時間外手当、法定福利費等の増加分に用いた額（円単位）を直接入力してください。
当該部分を算出できないものの、賃金改善に含めている場合は上記(1)に含めてください。
賃金改善の総額は自動計算されます（D14×E14×F14）。</t>
    <rPh sb="91" eb="93">
      <t>チンギン</t>
    </rPh>
    <rPh sb="93" eb="95">
      <t>カイゼン</t>
    </rPh>
    <phoneticPr fontId="3"/>
  </si>
  <si>
    <t>賃金改善の総額が自動計算されます（H13+H14+H15+H16）。</t>
    <rPh sb="0" eb="2">
      <t>チンギン</t>
    </rPh>
    <rPh sb="2" eb="4">
      <t>カイゼン</t>
    </rPh>
    <rPh sb="5" eb="7">
      <t>ソウガク</t>
    </rPh>
    <rPh sb="8" eb="10">
      <t>ジドウ</t>
    </rPh>
    <rPh sb="10" eb="12">
      <t>ケイサン</t>
    </rPh>
    <phoneticPr fontId="3"/>
  </si>
  <si>
    <t>40歳未満の勤務薬剤師</t>
    <rPh sb="2" eb="3">
      <t>サイ</t>
    </rPh>
    <rPh sb="3" eb="5">
      <t>ミマン</t>
    </rPh>
    <rPh sb="6" eb="8">
      <t>キンム</t>
    </rPh>
    <rPh sb="8" eb="11">
      <t>ヤクザイシ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</si>
</sst>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7" formatCode="#,##0&quot;人&quot;"/>
    <numFmt numFmtId="178" formatCode="0.0%"/>
    <numFmt numFmtId="179" formatCode="#,##0&quot;ヶ月分&quot;"/>
    <numFmt numFmtId="180" formatCode="#,##0&quot;ヶ月&quot;"/>
  </numFmts>
  <fonts count="27" x14ac:knownFonts="1">
    <font>
      <sz val="11"/>
      <color theme="1"/>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6"/>
      <name val="ＭＳ Ｐゴシック"/>
      <family val="2"/>
      <charset val="128"/>
      <scheme val="minor"/>
    </font>
    <font>
      <u/>
      <sz val="12"/>
      <color theme="1"/>
      <name val="ＭＳ ゴシック"/>
      <family val="3"/>
      <charset val="128"/>
    </font>
    <font>
      <sz val="12"/>
      <name val="ＭＳ ゴシック"/>
      <family val="3"/>
      <charset val="128"/>
    </font>
    <font>
      <b/>
      <u/>
      <sz val="12"/>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b/>
      <sz val="18"/>
      <color theme="1"/>
      <name val="ＭＳ Ｐゴシック"/>
      <family val="3"/>
      <charset val="128"/>
      <scheme val="minor"/>
    </font>
    <font>
      <b/>
      <sz val="11"/>
      <name val="ＭＳ Ｐゴシック"/>
      <family val="3"/>
      <charset val="128"/>
      <scheme val="minor"/>
    </font>
    <font>
      <b/>
      <sz val="12"/>
      <color theme="1"/>
      <name val="ＭＳ ゴシック"/>
      <family val="3"/>
      <charset val="128"/>
    </font>
    <font>
      <b/>
      <sz val="11"/>
      <color rgb="FFFF0000"/>
      <name val="ＭＳ Ｐゴシック"/>
      <family val="3"/>
      <charset val="128"/>
      <scheme val="minor"/>
    </font>
    <font>
      <b/>
      <sz val="11"/>
      <color rgb="FF0070C0"/>
      <name val="ＭＳ Ｐゴシック"/>
      <family val="3"/>
      <charset val="128"/>
      <scheme val="minor"/>
    </font>
    <font>
      <b/>
      <sz val="12"/>
      <color rgb="FF0070C0"/>
      <name val="ＭＳ ゴシック"/>
      <family val="3"/>
      <charset val="128"/>
    </font>
    <font>
      <b/>
      <sz val="12"/>
      <color rgb="FFFF0000"/>
      <name val="ＭＳ ゴシック"/>
      <family val="3"/>
      <charset val="128"/>
    </font>
    <font>
      <b/>
      <sz val="12"/>
      <color theme="1"/>
      <name val="ＭＳ Ｐ明朝"/>
      <family val="1"/>
      <charset val="128"/>
    </font>
    <font>
      <b/>
      <sz val="20"/>
      <color theme="1"/>
      <name val="ＭＳ Ｐゴシック"/>
      <family val="3"/>
      <charset val="128"/>
      <scheme val="minor"/>
    </font>
    <font>
      <b/>
      <sz val="10"/>
      <color theme="1"/>
      <name val="ＭＳ ゴシック"/>
      <family val="3"/>
      <charset val="128"/>
    </font>
    <font>
      <b/>
      <sz val="10"/>
      <color rgb="FF0070C0"/>
      <name val="ＭＳ ゴシック"/>
      <family val="3"/>
      <charset val="128"/>
    </font>
    <font>
      <b/>
      <sz val="10"/>
      <color rgb="FFFF0000"/>
      <name val="ＭＳ Ｐゴシック"/>
      <family val="3"/>
      <charset val="128"/>
      <scheme val="minor"/>
    </font>
    <font>
      <b/>
      <sz val="12"/>
      <color rgb="FF7030A0"/>
      <name val="ＭＳ ゴシック"/>
      <family val="3"/>
      <charset val="128"/>
    </font>
    <font>
      <b/>
      <sz val="11"/>
      <color rgb="FF7030A0"/>
      <name val="ＭＳ Ｐゴシック"/>
      <family val="3"/>
      <charset val="128"/>
      <scheme val="minor"/>
    </font>
    <font>
      <b/>
      <sz val="16"/>
      <color rgb="FFFF0000"/>
      <name val="ＭＳ Ｐゴシック"/>
      <family val="3"/>
      <charset val="128"/>
      <scheme val="minor"/>
    </font>
    <font>
      <b/>
      <u/>
      <sz val="1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s>
  <cellStyleXfs count="4">
    <xf numFmtId="0" fontId="0" fillId="0" borderId="0">
      <alignment vertical="center"/>
    </xf>
    <xf numFmtId="38" fontId="7" fillId="0" borderId="0" applyFont="0" applyFill="0" applyBorder="0" applyAlignment="0" applyProtection="0">
      <alignment vertical="center"/>
    </xf>
    <xf numFmtId="0" fontId="1" fillId="0" borderId="0">
      <alignment vertical="center"/>
    </xf>
    <xf numFmtId="9" fontId="7" fillId="0" borderId="0" applyFont="0" applyFill="0" applyBorder="0" applyAlignment="0" applyProtection="0">
      <alignment vertical="center"/>
    </xf>
  </cellStyleXfs>
  <cellXfs count="109">
    <xf numFmtId="0" fontId="0" fillId="0" borderId="0" xfId="0">
      <alignment vertical="center"/>
    </xf>
    <xf numFmtId="0" fontId="2" fillId="0" borderId="0" xfId="2" applyFont="1">
      <alignment vertical="center"/>
    </xf>
    <xf numFmtId="0" fontId="2" fillId="0" borderId="0" xfId="2" applyFont="1" applyAlignment="1">
      <alignment horizontal="center" vertical="center"/>
    </xf>
    <xf numFmtId="0" fontId="1" fillId="0" borderId="0" xfId="2">
      <alignment vertical="center"/>
    </xf>
    <xf numFmtId="0" fontId="1" fillId="0" borderId="0" xfId="2" applyAlignment="1">
      <alignment horizontal="center" vertical="center"/>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5" fillId="0" borderId="0" xfId="2" applyFont="1" applyAlignment="1" applyProtection="1">
      <alignment horizontal="right" vertical="center"/>
      <protection locked="0"/>
    </xf>
    <xf numFmtId="0" fontId="1" fillId="0" borderId="0" xfId="2" applyAlignment="1">
      <alignment vertical="center" wrapText="1"/>
    </xf>
    <xf numFmtId="0" fontId="0" fillId="0" borderId="0" xfId="2" applyFont="1" applyAlignment="1">
      <alignment vertical="center" wrapText="1"/>
    </xf>
    <xf numFmtId="0" fontId="2" fillId="0" borderId="0" xfId="2" applyFont="1" applyAlignment="1">
      <alignment vertical="center" wrapText="1"/>
    </xf>
    <xf numFmtId="0" fontId="6" fillId="0" borderId="0" xfId="2" applyFont="1" applyProtection="1">
      <alignment vertical="center"/>
      <protection locked="0"/>
    </xf>
    <xf numFmtId="0" fontId="6" fillId="0" borderId="0" xfId="2" applyFont="1" applyAlignment="1" applyProtection="1">
      <alignment horizontal="center" vertical="center"/>
      <protection locked="0"/>
    </xf>
    <xf numFmtId="176" fontId="6" fillId="0" borderId="0" xfId="1" applyNumberFormat="1" applyFont="1" applyFill="1" applyAlignment="1" applyProtection="1">
      <alignment horizontal="right" vertical="center"/>
      <protection locked="0"/>
    </xf>
    <xf numFmtId="176" fontId="6" fillId="0" borderId="0" xfId="2" applyNumberFormat="1" applyFont="1" applyAlignment="1" applyProtection="1">
      <alignment horizontal="right" vertical="center"/>
      <protection locked="0"/>
    </xf>
    <xf numFmtId="0" fontId="7" fillId="0" borderId="0" xfId="2" applyFont="1" applyAlignment="1">
      <alignment vertical="center" wrapText="1"/>
    </xf>
    <xf numFmtId="0" fontId="8" fillId="0" borderId="1" xfId="2" applyFont="1" applyBorder="1" applyAlignment="1">
      <alignment vertical="center" wrapText="1"/>
    </xf>
    <xf numFmtId="177" fontId="8" fillId="3" borderId="1" xfId="2" applyNumberFormat="1" applyFont="1" applyFill="1" applyBorder="1" applyAlignment="1">
      <alignment horizontal="center" vertical="center" wrapText="1"/>
    </xf>
    <xf numFmtId="176" fontId="8" fillId="3" borderId="1" xfId="2" applyNumberFormat="1" applyFont="1" applyFill="1" applyBorder="1" applyAlignment="1">
      <alignment horizontal="center" vertical="center" wrapText="1"/>
    </xf>
    <xf numFmtId="176" fontId="8" fillId="3" borderId="1" xfId="3" applyNumberFormat="1" applyFont="1" applyFill="1" applyBorder="1" applyAlignment="1">
      <alignment horizontal="center" vertical="center" wrapText="1"/>
    </xf>
    <xf numFmtId="177" fontId="8" fillId="3" borderId="1" xfId="3" applyNumberFormat="1" applyFont="1" applyFill="1" applyBorder="1" applyAlignment="1">
      <alignment horizontal="center" vertical="center" wrapText="1"/>
    </xf>
    <xf numFmtId="0" fontId="8" fillId="4" borderId="5" xfId="2" applyFont="1" applyFill="1" applyBorder="1" applyAlignment="1">
      <alignment horizontal="center" vertical="center" wrapText="1"/>
    </xf>
    <xf numFmtId="0" fontId="8" fillId="2" borderId="0" xfId="2" applyFont="1" applyFill="1">
      <alignment vertical="center"/>
    </xf>
    <xf numFmtId="180" fontId="8" fillId="3" borderId="1" xfId="2" applyNumberFormat="1" applyFont="1" applyFill="1" applyBorder="1" applyAlignment="1">
      <alignment horizontal="center" vertical="center" wrapText="1"/>
    </xf>
    <xf numFmtId="179" fontId="8" fillId="3" borderId="1" xfId="2" applyNumberFormat="1" applyFont="1" applyFill="1" applyBorder="1" applyAlignment="1">
      <alignment horizontal="center" vertical="center" wrapText="1"/>
    </xf>
    <xf numFmtId="0" fontId="8" fillId="0" borderId="0" xfId="2" applyFont="1" applyAlignment="1">
      <alignment vertical="center" wrapText="1"/>
    </xf>
    <xf numFmtId="0" fontId="0" fillId="0" borderId="0" xfId="2" applyFont="1">
      <alignment vertical="center"/>
    </xf>
    <xf numFmtId="180" fontId="8" fillId="3" borderId="1" xfId="3" applyNumberFormat="1" applyFont="1" applyFill="1" applyBorder="1" applyAlignment="1">
      <alignment horizontal="center" vertical="center" wrapText="1"/>
    </xf>
    <xf numFmtId="176" fontId="6" fillId="2" borderId="1" xfId="1" applyNumberFormat="1" applyFont="1" applyFill="1" applyBorder="1" applyAlignment="1" applyProtection="1">
      <alignment horizontal="right" vertical="center"/>
      <protection locked="0"/>
    </xf>
    <xf numFmtId="176" fontId="6" fillId="3" borderId="1" xfId="1" applyNumberFormat="1" applyFont="1" applyFill="1" applyBorder="1" applyAlignment="1" applyProtection="1">
      <alignment horizontal="right" vertical="center"/>
      <protection locked="0"/>
    </xf>
    <xf numFmtId="176" fontId="6" fillId="2" borderId="1" xfId="2" applyNumberFormat="1" applyFont="1" applyFill="1" applyBorder="1" applyAlignment="1" applyProtection="1">
      <alignment horizontal="right" vertical="center"/>
      <protection locked="0"/>
    </xf>
    <xf numFmtId="0" fontId="7" fillId="0" borderId="0" xfId="2" applyFont="1">
      <alignment vertical="center"/>
    </xf>
    <xf numFmtId="0" fontId="1" fillId="3" borderId="1" xfId="2" applyFill="1" applyBorder="1" applyAlignment="1">
      <alignment horizontal="center" vertical="center"/>
    </xf>
    <xf numFmtId="0" fontId="17"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center" vertical="center"/>
      <protection locked="0"/>
    </xf>
    <xf numFmtId="0" fontId="21" fillId="0" borderId="1" xfId="2" applyFont="1" applyBorder="1" applyAlignment="1">
      <alignment horizontal="center" vertical="center" wrapText="1"/>
    </xf>
    <xf numFmtId="176" fontId="8" fillId="2" borderId="1" xfId="2" applyNumberFormat="1" applyFont="1" applyFill="1" applyBorder="1" applyAlignment="1">
      <alignment horizontal="center" vertical="center" wrapText="1"/>
    </xf>
    <xf numFmtId="0" fontId="8" fillId="0" borderId="4" xfId="2" applyFont="1" applyBorder="1">
      <alignment vertical="center"/>
    </xf>
    <xf numFmtId="0" fontId="8" fillId="4" borderId="10" xfId="2" applyFont="1" applyFill="1" applyBorder="1" applyAlignment="1">
      <alignment horizontal="center" vertical="center" wrapText="1"/>
    </xf>
    <xf numFmtId="177" fontId="8" fillId="3" borderId="5" xfId="2" applyNumberFormat="1" applyFont="1" applyFill="1" applyBorder="1" applyAlignment="1">
      <alignment horizontal="center" vertical="center" wrapText="1"/>
    </xf>
    <xf numFmtId="176" fontId="8" fillId="3" borderId="5" xfId="2" applyNumberFormat="1" applyFont="1" applyFill="1" applyBorder="1" applyAlignment="1">
      <alignment horizontal="center" vertical="center" wrapText="1"/>
    </xf>
    <xf numFmtId="180" fontId="8" fillId="3" borderId="5" xfId="2" applyNumberFormat="1" applyFont="1" applyFill="1" applyBorder="1" applyAlignment="1">
      <alignment horizontal="center" vertical="center" wrapText="1"/>
    </xf>
    <xf numFmtId="176" fontId="8" fillId="2" borderId="5" xfId="2" applyNumberFormat="1" applyFont="1" applyFill="1" applyBorder="1" applyAlignment="1">
      <alignment horizontal="center" vertical="center" wrapText="1"/>
    </xf>
    <xf numFmtId="176" fontId="8" fillId="2" borderId="2" xfId="2" applyNumberFormat="1" applyFont="1" applyFill="1" applyBorder="1" applyAlignment="1">
      <alignment horizontal="center" vertical="center" wrapText="1"/>
    </xf>
    <xf numFmtId="0" fontId="1" fillId="0" borderId="6" xfId="2" applyBorder="1">
      <alignment vertical="center"/>
    </xf>
    <xf numFmtId="177" fontId="8" fillId="3" borderId="13" xfId="2" applyNumberFormat="1" applyFont="1" applyFill="1" applyBorder="1" applyAlignment="1">
      <alignment horizontal="center" vertical="center" wrapText="1"/>
    </xf>
    <xf numFmtId="176" fontId="8" fillId="3" borderId="13" xfId="2" applyNumberFormat="1" applyFont="1" applyFill="1" applyBorder="1" applyAlignment="1">
      <alignment horizontal="center" vertical="center" wrapText="1"/>
    </xf>
    <xf numFmtId="180" fontId="8" fillId="3" borderId="13" xfId="2" applyNumberFormat="1" applyFont="1" applyFill="1" applyBorder="1" applyAlignment="1">
      <alignment horizontal="center" vertical="center" wrapText="1"/>
    </xf>
    <xf numFmtId="176" fontId="8" fillId="2" borderId="13" xfId="2" applyNumberFormat="1" applyFont="1" applyFill="1" applyBorder="1" applyAlignment="1">
      <alignment horizontal="center" vertical="center" wrapText="1"/>
    </xf>
    <xf numFmtId="176" fontId="8" fillId="2" borderId="11" xfId="2" applyNumberFormat="1" applyFont="1" applyFill="1" applyBorder="1" applyAlignment="1">
      <alignment horizontal="center" vertical="center" wrapText="1"/>
    </xf>
    <xf numFmtId="178" fontId="8" fillId="2" borderId="1" xfId="3" applyNumberFormat="1" applyFont="1" applyFill="1" applyBorder="1" applyAlignment="1">
      <alignment horizontal="center" vertical="center" wrapText="1"/>
    </xf>
    <xf numFmtId="176" fontId="8" fillId="2" borderId="1" xfId="3" applyNumberFormat="1" applyFont="1" applyFill="1" applyBorder="1" applyAlignment="1">
      <alignment horizontal="center" vertical="center" wrapText="1"/>
    </xf>
    <xf numFmtId="0" fontId="0" fillId="0" borderId="0" xfId="2" applyFont="1" applyAlignment="1">
      <alignment horizontal="left" vertical="center" wrapText="1"/>
    </xf>
    <xf numFmtId="0" fontId="8" fillId="0" borderId="1" xfId="2" applyFont="1" applyBorder="1">
      <alignment vertical="center"/>
    </xf>
    <xf numFmtId="0" fontId="0" fillId="0" borderId="1" xfId="2" applyFont="1" applyBorder="1">
      <alignment vertical="center"/>
    </xf>
    <xf numFmtId="176" fontId="11" fillId="2" borderId="1" xfId="2" applyNumberFormat="1" applyFont="1" applyFill="1" applyBorder="1" applyAlignment="1">
      <alignment horizontal="center" vertical="center" wrapText="1"/>
    </xf>
    <xf numFmtId="0" fontId="7" fillId="0" borderId="0" xfId="2" applyFont="1" applyAlignment="1">
      <alignment horizontal="left" vertical="center" wrapText="1"/>
    </xf>
    <xf numFmtId="0" fontId="11" fillId="0" borderId="7" xfId="2" applyFont="1" applyBorder="1" applyAlignment="1">
      <alignment horizontal="center" vertical="center" wrapText="1"/>
    </xf>
    <xf numFmtId="0" fontId="8" fillId="0" borderId="7" xfId="2" applyFont="1" applyBorder="1" applyAlignment="1">
      <alignment horizontal="center" vertical="center" wrapText="1"/>
    </xf>
    <xf numFmtId="176" fontId="8" fillId="0" borderId="7" xfId="2" applyNumberFormat="1" applyFont="1" applyBorder="1" applyAlignment="1">
      <alignment horizontal="center" vertical="center" wrapText="1"/>
    </xf>
    <xf numFmtId="0" fontId="8" fillId="4" borderId="14" xfId="2" applyFont="1" applyFill="1" applyBorder="1" applyAlignment="1">
      <alignment horizontal="center" vertical="center" wrapText="1"/>
    </xf>
    <xf numFmtId="177" fontId="8" fillId="3" borderId="11" xfId="2" applyNumberFormat="1" applyFont="1" applyFill="1" applyBorder="1" applyAlignment="1">
      <alignment horizontal="center" vertical="center" wrapText="1"/>
    </xf>
    <xf numFmtId="176" fontId="8" fillId="3" borderId="11" xfId="2" applyNumberFormat="1" applyFont="1" applyFill="1" applyBorder="1" applyAlignment="1">
      <alignment horizontal="center" vertical="center" wrapText="1"/>
    </xf>
    <xf numFmtId="179" fontId="8" fillId="3" borderId="11" xfId="2" applyNumberFormat="1" applyFont="1" applyFill="1" applyBorder="1" applyAlignment="1">
      <alignment horizontal="center" vertical="center" wrapText="1"/>
    </xf>
    <xf numFmtId="176" fontId="8" fillId="5" borderId="2" xfId="2" applyNumberFormat="1" applyFont="1" applyFill="1" applyBorder="1" applyAlignment="1">
      <alignment horizontal="center" vertical="center" wrapText="1"/>
    </xf>
    <xf numFmtId="176" fontId="8" fillId="5" borderId="12" xfId="2" applyNumberFormat="1" applyFont="1" applyFill="1" applyBorder="1" applyAlignment="1">
      <alignment horizontal="center" vertical="center" wrapText="1"/>
    </xf>
    <xf numFmtId="0" fontId="12" fillId="0" borderId="1" xfId="2" applyFont="1" applyBorder="1" applyAlignment="1">
      <alignment horizontal="center" vertical="center"/>
    </xf>
    <xf numFmtId="0" fontId="1" fillId="3" borderId="16" xfId="2" applyFill="1" applyBorder="1" applyAlignment="1">
      <alignment horizontal="center" vertical="center" wrapText="1"/>
    </xf>
    <xf numFmtId="0" fontId="1" fillId="3" borderId="14" xfId="2" applyFill="1" applyBorder="1" applyAlignment="1">
      <alignment horizontal="center" vertical="center" wrapText="1"/>
    </xf>
    <xf numFmtId="0" fontId="1" fillId="3" borderId="15" xfId="2" applyFill="1" applyBorder="1" applyAlignment="1">
      <alignment horizontal="center" vertical="center" wrapText="1"/>
    </xf>
    <xf numFmtId="0" fontId="8" fillId="4" borderId="5" xfId="2" applyFont="1" applyFill="1" applyBorder="1" applyAlignment="1">
      <alignment horizontal="center" vertical="center" wrapText="1"/>
    </xf>
    <xf numFmtId="0" fontId="11" fillId="0" borderId="1"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4" xfId="2" applyFont="1" applyBorder="1" applyAlignment="1">
      <alignment horizontal="center" vertical="center"/>
    </xf>
    <xf numFmtId="0" fontId="8" fillId="4" borderId="14" xfId="2" applyFont="1" applyFill="1" applyBorder="1" applyAlignment="1">
      <alignment horizontal="center" vertical="center" wrapText="1"/>
    </xf>
    <xf numFmtId="0" fontId="11" fillId="0" borderId="11" xfId="2" applyFont="1" applyBorder="1" applyAlignment="1">
      <alignment horizontal="center" vertical="center" wrapText="1"/>
    </xf>
    <xf numFmtId="0" fontId="11" fillId="0" borderId="5" xfId="2" applyFont="1" applyBorder="1" applyAlignment="1">
      <alignment horizontal="center" vertical="center" wrapText="1"/>
    </xf>
    <xf numFmtId="0" fontId="2" fillId="0" borderId="0" xfId="2" applyFont="1" applyAlignment="1">
      <alignment horizontal="left" vertical="center"/>
    </xf>
    <xf numFmtId="0" fontId="0" fillId="0" borderId="0" xfId="2" applyFont="1" applyAlignment="1">
      <alignment horizontal="left" vertical="center"/>
    </xf>
    <xf numFmtId="0" fontId="18" fillId="0" borderId="0" xfId="2" applyFont="1" applyAlignment="1">
      <alignment horizontal="center" vertical="center" wrapText="1"/>
    </xf>
    <xf numFmtId="0" fontId="0" fillId="0" borderId="0" xfId="2" applyFont="1" applyAlignment="1">
      <alignment horizontal="left" vertical="center" wrapText="1"/>
    </xf>
    <xf numFmtId="0" fontId="12" fillId="0" borderId="2"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2" fillId="0" borderId="2" xfId="2" applyFont="1" applyBorder="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2" fillId="0" borderId="1" xfId="2" applyFont="1" applyBorder="1" applyAlignment="1" applyProtection="1">
      <alignment horizontal="left" vertical="center"/>
      <protection locked="0"/>
    </xf>
    <xf numFmtId="0" fontId="19" fillId="0" borderId="1" xfId="2" applyFont="1" applyBorder="1" applyAlignment="1" applyProtection="1">
      <alignment horizontal="left" vertical="center"/>
      <protection locked="0"/>
    </xf>
    <xf numFmtId="0" fontId="26" fillId="0" borderId="6" xfId="2" applyFont="1" applyBorder="1" applyAlignment="1">
      <alignment horizontal="left" vertical="center" wrapText="1"/>
    </xf>
    <xf numFmtId="0" fontId="26" fillId="0" borderId="0" xfId="2" applyFont="1" applyAlignment="1">
      <alignment horizontal="left" vertical="center" wrapText="1"/>
    </xf>
    <xf numFmtId="0" fontId="8" fillId="0" borderId="6" xfId="2" applyFont="1" applyBorder="1" applyAlignment="1">
      <alignment horizontal="left" vertical="center" wrapText="1"/>
    </xf>
    <xf numFmtId="0" fontId="8" fillId="0" borderId="0" xfId="2" applyFont="1" applyAlignment="1">
      <alignment horizontal="left" vertical="center" wrapText="1"/>
    </xf>
    <xf numFmtId="0" fontId="8" fillId="5" borderId="1" xfId="2" applyFont="1" applyFill="1" applyBorder="1" applyAlignment="1">
      <alignment horizontal="center" vertical="center" wrapText="1"/>
    </xf>
    <xf numFmtId="0" fontId="0" fillId="0" borderId="6" xfId="2" applyFont="1" applyBorder="1" applyAlignment="1">
      <alignment horizontal="left" vertical="center" wrapText="1"/>
    </xf>
    <xf numFmtId="0" fontId="0" fillId="3" borderId="2" xfId="2" applyFont="1" applyFill="1" applyBorder="1" applyAlignment="1">
      <alignment horizontal="center" vertical="center"/>
    </xf>
    <xf numFmtId="0" fontId="1" fillId="3" borderId="3" xfId="2" applyFill="1" applyBorder="1" applyAlignment="1">
      <alignment horizontal="center" vertical="center"/>
    </xf>
    <xf numFmtId="0" fontId="1" fillId="3" borderId="10" xfId="2" applyFill="1" applyBorder="1" applyAlignment="1">
      <alignment horizontal="center" vertical="center" wrapText="1"/>
    </xf>
    <xf numFmtId="0" fontId="10" fillId="0" borderId="4" xfId="2" applyFont="1" applyBorder="1" applyAlignment="1">
      <alignment horizontal="left" vertical="center" wrapText="1"/>
    </xf>
    <xf numFmtId="0" fontId="10" fillId="0" borderId="4" xfId="2" applyFont="1" applyBorder="1" applyAlignment="1">
      <alignment horizontal="left" vertical="center"/>
    </xf>
    <xf numFmtId="0" fontId="8" fillId="4" borderId="10" xfId="2" applyFont="1" applyFill="1" applyBorder="1" applyAlignment="1">
      <alignment horizontal="center" vertical="center" wrapText="1"/>
    </xf>
    <xf numFmtId="178" fontId="8" fillId="0" borderId="9" xfId="3" applyNumberFormat="1" applyFont="1" applyBorder="1" applyAlignment="1">
      <alignment horizontal="center" vertical="center" wrapText="1"/>
    </xf>
    <xf numFmtId="178" fontId="8" fillId="0" borderId="8" xfId="3" applyNumberFormat="1" applyFont="1" applyBorder="1" applyAlignment="1">
      <alignment horizontal="center" vertical="center" wrapText="1"/>
    </xf>
    <xf numFmtId="0" fontId="0" fillId="0" borderId="7" xfId="2" applyFont="1" applyBorder="1" applyAlignment="1">
      <alignment horizontal="left" vertical="center" wrapText="1"/>
    </xf>
    <xf numFmtId="0" fontId="1" fillId="0" borderId="7" xfId="2" applyBorder="1" applyAlignment="1">
      <alignment horizontal="left" vertical="center"/>
    </xf>
    <xf numFmtId="0" fontId="8" fillId="4" borderId="1" xfId="2" applyFont="1" applyFill="1" applyBorder="1" applyAlignment="1">
      <alignment horizontal="center" vertical="center" wrapText="1"/>
    </xf>
    <xf numFmtId="0" fontId="11" fillId="4" borderId="1" xfId="2" applyFont="1" applyFill="1" applyBorder="1" applyAlignment="1">
      <alignment horizontal="center" vertical="center" wrapText="1"/>
    </xf>
  </cellXfs>
  <cellStyles count="4">
    <cellStyle name="パーセント 2" xfId="3" xr:uid="{8C2B4B6A-FBD8-42C5-A851-01DC680FE768}"/>
    <cellStyle name="桁区切り" xfId="1" builtinId="6"/>
    <cellStyle name="標準" xfId="0" builtinId="0"/>
    <cellStyle name="標準 14 3" xfId="2" xr:uid="{19CC36FA-91B9-4F19-940F-C81C2923F405}"/>
  </cellStyles>
  <dxfs count="13">
    <dxf>
      <fill>
        <patternFill>
          <bgColor theme="1" tint="0.499984740745262"/>
        </patternFill>
      </fill>
    </dxf>
    <dxf>
      <fill>
        <patternFill>
          <bgColor theme="1"/>
        </patternFill>
      </fill>
    </dxf>
    <dxf>
      <fill>
        <patternFill>
          <bgColor theme="1"/>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1024843</xdr:colOff>
      <xdr:row>9</xdr:row>
      <xdr:rowOff>72342</xdr:rowOff>
    </xdr:from>
    <xdr:to>
      <xdr:col>2</xdr:col>
      <xdr:colOff>3617089</xdr:colOff>
      <xdr:row>11</xdr:row>
      <xdr:rowOff>48228</xdr:rowOff>
    </xdr:to>
    <xdr:sp macro="" textlink="">
      <xdr:nvSpPr>
        <xdr:cNvPr id="4" name="吹き出し: 角を丸めた四角形 3">
          <a:extLst>
            <a:ext uri="{FF2B5EF4-FFF2-40B4-BE49-F238E27FC236}">
              <a16:creationId xmlns:a16="http://schemas.microsoft.com/office/drawing/2014/main" id="{3A73B409-BC21-95EB-D2D2-824848D6B263}"/>
            </a:ext>
          </a:extLst>
        </xdr:cNvPr>
        <xdr:cNvSpPr/>
      </xdr:nvSpPr>
      <xdr:spPr bwMode="auto">
        <a:xfrm>
          <a:off x="1024843" y="3460348"/>
          <a:ext cx="6028480" cy="735475"/>
        </a:xfrm>
        <a:prstGeom prst="wedgeRoundRectCallout">
          <a:avLst>
            <a:gd name="adj1" fmla="val 67726"/>
            <a:gd name="adj2" fmla="val 51389"/>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の期間中における対象職員数の延べ人数」</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「③月数」で算出ください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4</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8</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名＋</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5</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月の対象職員</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8</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名）</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ヶ月</a:t>
          </a:r>
          <a:r>
            <a:rPr kumimoji="1" lang="en-US" altLang="ja-JP"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=8</a:t>
          </a:r>
          <a:r>
            <a:rPr kumimoji="1" lang="ja-JP" altLang="en-US" sz="12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人</a:t>
          </a:r>
        </a:p>
      </xdr:txBody>
    </xdr:sp>
    <xdr:clientData/>
  </xdr:twoCellAnchor>
  <xdr:twoCellAnchor>
    <xdr:from>
      <xdr:col>3</xdr:col>
      <xdr:colOff>1138178</xdr:colOff>
      <xdr:row>6</xdr:row>
      <xdr:rowOff>57874</xdr:rowOff>
    </xdr:from>
    <xdr:to>
      <xdr:col>5</xdr:col>
      <xdr:colOff>80211</xdr:colOff>
      <xdr:row>10</xdr:row>
      <xdr:rowOff>283981</xdr:rowOff>
    </xdr:to>
    <xdr:sp macro="" textlink="">
      <xdr:nvSpPr>
        <xdr:cNvPr id="5" name="吹き出し: 角を丸めた四角形 4">
          <a:extLst>
            <a:ext uri="{FF2B5EF4-FFF2-40B4-BE49-F238E27FC236}">
              <a16:creationId xmlns:a16="http://schemas.microsoft.com/office/drawing/2014/main" id="{1BAEE0C4-5B90-408B-9B19-C2341DAC3144}"/>
            </a:ext>
          </a:extLst>
        </xdr:cNvPr>
        <xdr:cNvSpPr/>
      </xdr:nvSpPr>
      <xdr:spPr bwMode="auto">
        <a:xfrm>
          <a:off x="8054051" y="2266709"/>
          <a:ext cx="2289046" cy="1769399"/>
        </a:xfrm>
        <a:prstGeom prst="wedgeRoundRectCallout">
          <a:avLst>
            <a:gd name="adj1" fmla="val 1630"/>
            <a:gd name="adj2" fmla="val 74151"/>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eaLnBrk="1" fontAlgn="auto" latinLnBrk="0" hangingPunct="1"/>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③月数</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の期間中における</a:t>
          </a:r>
          <a:r>
            <a:rPr kumimoji="1" lang="ja-JP" altLang="en-US" sz="1100" b="1" i="0" baseline="0">
              <a:effectLst/>
              <a:latin typeface="BIZ UDPゴシック" panose="020B0400000000000000" pitchFamily="50" charset="-128"/>
              <a:ea typeface="BIZ UDPゴシック" panose="020B0400000000000000" pitchFamily="50" charset="-128"/>
              <a:cs typeface="+mn-cs"/>
            </a:rPr>
            <a:t>賃金改善の総額</a:t>
          </a:r>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en-US"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ja-JP" altLang="en-US" sz="1100" b="1" i="0" baseline="0">
              <a:effectLst/>
              <a:latin typeface="BIZ UDPゴシック" panose="020B0400000000000000" pitchFamily="50" charset="-128"/>
              <a:ea typeface="BIZ UDPゴシック" panose="020B0400000000000000" pitchFamily="50" charset="-128"/>
              <a:cs typeface="+mn-cs"/>
            </a:rPr>
            <a:t>対象職員数の延べ人数</a:t>
          </a:r>
          <a:r>
            <a:rPr kumimoji="1" lang="ja-JP" altLang="ja-JP" sz="1100" b="1" i="0" baseline="0">
              <a:effectLst/>
              <a:latin typeface="BIZ UDPゴシック" panose="020B0400000000000000" pitchFamily="50" charset="-128"/>
              <a:ea typeface="BIZ UDPゴシック" panose="020B0400000000000000" pitchFamily="50" charset="-128"/>
              <a:cs typeface="+mn-cs"/>
            </a:rPr>
            <a:t>」で算出ください</a:t>
          </a:r>
          <a:endParaRPr lang="ja-JP" altLang="ja-JP">
            <a:effectLst/>
            <a:latin typeface="BIZ UDPゴシック" panose="020B0400000000000000" pitchFamily="50" charset="-128"/>
            <a:ea typeface="BIZ UDPゴシック" panose="020B0400000000000000" pitchFamily="50" charset="-128"/>
          </a:endParaRPr>
        </a:p>
        <a:p>
          <a:pPr eaLnBrk="1" fontAlgn="auto" latinLnBrk="0" hangingPunct="1"/>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例</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p>
        <a:p>
          <a:pPr eaLnBrk="1" fontAlgn="auto" latinLnBrk="0" hangingPunct="1"/>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（賃金改善の総額：</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52,400</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円）</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4</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8</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5</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月の対象職員</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8</a:t>
          </a:r>
          <a:r>
            <a:rPr kumimoji="1" lang="ja-JP"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名）</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a:t>
          </a:r>
          <a:r>
            <a:rPr kumimoji="1" lang="en-US" altLang="ja-JP" sz="1100" b="1" i="0" baseline="0">
              <a:solidFill>
                <a:srgbClr val="0070C0"/>
              </a:solidFill>
              <a:effectLst/>
              <a:latin typeface="BIZ UDPゴシック" panose="020B0400000000000000" pitchFamily="50" charset="-128"/>
              <a:ea typeface="BIZ UDPゴシック" panose="020B0400000000000000" pitchFamily="50" charset="-128"/>
              <a:cs typeface="+mn-cs"/>
            </a:rPr>
            <a:t>3,275</a:t>
          </a:r>
          <a:r>
            <a:rPr kumimoji="1" lang="ja-JP" altLang="en-US" sz="1100" b="1" i="0" baseline="0">
              <a:solidFill>
                <a:srgbClr val="0070C0"/>
              </a:solidFill>
              <a:effectLst/>
              <a:latin typeface="BIZ UDPゴシック" panose="020B0400000000000000" pitchFamily="50" charset="-128"/>
              <a:ea typeface="BIZ UDPゴシック" panose="020B0400000000000000" pitchFamily="50" charset="-128"/>
              <a:cs typeface="+mn-cs"/>
            </a:rPr>
            <a:t>円</a:t>
          </a:r>
          <a:endParaRPr lang="ja-JP" altLang="ja-JP">
            <a:solidFill>
              <a:srgbClr val="0070C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xdr:colOff>
      <xdr:row>17</xdr:row>
      <xdr:rowOff>834461</xdr:rowOff>
    </xdr:from>
    <xdr:to>
      <xdr:col>7</xdr:col>
      <xdr:colOff>2278767</xdr:colOff>
      <xdr:row>28</xdr:row>
      <xdr:rowOff>22086</xdr:rowOff>
    </xdr:to>
    <xdr:sp macro="" textlink="">
      <xdr:nvSpPr>
        <xdr:cNvPr id="6" name="正方形/長方形 5">
          <a:extLst>
            <a:ext uri="{FF2B5EF4-FFF2-40B4-BE49-F238E27FC236}">
              <a16:creationId xmlns:a16="http://schemas.microsoft.com/office/drawing/2014/main" id="{E655FBAB-55EF-5732-943D-49A27E36B9FA}"/>
            </a:ext>
          </a:extLst>
        </xdr:cNvPr>
        <xdr:cNvSpPr/>
      </xdr:nvSpPr>
      <xdr:spPr bwMode="auto">
        <a:xfrm>
          <a:off x="17410254" y="9768670"/>
          <a:ext cx="2278766" cy="8833194"/>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916330</xdr:colOff>
      <xdr:row>17</xdr:row>
      <xdr:rowOff>36171</xdr:rowOff>
    </xdr:from>
    <xdr:to>
      <xdr:col>7</xdr:col>
      <xdr:colOff>2158196</xdr:colOff>
      <xdr:row>18</xdr:row>
      <xdr:rowOff>84399</xdr:rowOff>
    </xdr:to>
    <xdr:sp macro="" textlink="">
      <xdr:nvSpPr>
        <xdr:cNvPr id="7" name="吹き出し: 角を丸めた四角形 6">
          <a:extLst>
            <a:ext uri="{FF2B5EF4-FFF2-40B4-BE49-F238E27FC236}">
              <a16:creationId xmlns:a16="http://schemas.microsoft.com/office/drawing/2014/main" id="{350F35CE-5AA0-42B1-8159-AD6AA8A6A154}"/>
            </a:ext>
          </a:extLst>
        </xdr:cNvPr>
        <xdr:cNvSpPr/>
      </xdr:nvSpPr>
      <xdr:spPr bwMode="auto">
        <a:xfrm>
          <a:off x="14564811" y="8970380"/>
          <a:ext cx="5003638" cy="892215"/>
        </a:xfrm>
        <a:prstGeom prst="wedgeRoundRectCallout">
          <a:avLst>
            <a:gd name="adj1" fmla="val 38844"/>
            <a:gd name="adj2" fmla="val 71236"/>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latin typeface="BIZ UDPゴシック" panose="020B0400000000000000" pitchFamily="50" charset="-128"/>
              <a:ea typeface="BIZ UDPゴシック" panose="020B0400000000000000" pitchFamily="50" charset="-128"/>
            </a:rPr>
            <a:t>基本的には、総額が「❶賃金改善の総額」と一致します（令和７年中に</a:t>
          </a:r>
          <a:r>
            <a:rPr kumimoji="1" lang="en-US" altLang="ja-JP" sz="1200" b="1">
              <a:latin typeface="BIZ UDPゴシック" panose="020B0400000000000000" pitchFamily="50" charset="-128"/>
              <a:ea typeface="BIZ UDPゴシック" panose="020B0400000000000000" pitchFamily="50" charset="-128"/>
            </a:rPr>
            <a:t>2.0%</a:t>
          </a:r>
          <a:r>
            <a:rPr kumimoji="1" lang="ja-JP" altLang="en-US" sz="1200" b="1">
              <a:latin typeface="BIZ UDPゴシック" panose="020B0400000000000000" pitchFamily="50" charset="-128"/>
              <a:ea typeface="BIZ UDPゴシック" panose="020B0400000000000000" pitchFamily="50" charset="-128"/>
            </a:rPr>
            <a:t>を上回るベースアップをすでに実施していた場合などは、完全に一致しなくても問題ありません）</a:t>
          </a:r>
        </a:p>
      </xdr:txBody>
    </xdr:sp>
    <xdr:clientData/>
  </xdr:twoCellAnchor>
  <xdr:twoCellAnchor>
    <xdr:from>
      <xdr:col>6</xdr:col>
      <xdr:colOff>1678330</xdr:colOff>
      <xdr:row>8</xdr:row>
      <xdr:rowOff>375478</xdr:rowOff>
    </xdr:from>
    <xdr:to>
      <xdr:col>7</xdr:col>
      <xdr:colOff>1</xdr:colOff>
      <xdr:row>10</xdr:row>
      <xdr:rowOff>373269</xdr:rowOff>
    </xdr:to>
    <xdr:sp macro="" textlink="">
      <xdr:nvSpPr>
        <xdr:cNvPr id="8" name="吹き出し: 角を丸めた四角形 7">
          <a:extLst>
            <a:ext uri="{FF2B5EF4-FFF2-40B4-BE49-F238E27FC236}">
              <a16:creationId xmlns:a16="http://schemas.microsoft.com/office/drawing/2014/main" id="{5C8AEC8D-2BB8-4EBB-B1A2-DADFD816CB6E}"/>
            </a:ext>
          </a:extLst>
        </xdr:cNvPr>
        <xdr:cNvSpPr/>
      </xdr:nvSpPr>
      <xdr:spPr bwMode="auto">
        <a:xfrm>
          <a:off x="13957140" y="3394541"/>
          <a:ext cx="1707266" cy="730855"/>
        </a:xfrm>
        <a:prstGeom prst="wedgeRoundRectCallout">
          <a:avLst>
            <a:gd name="adj1" fmla="val -50918"/>
            <a:gd name="adj2" fmla="val 79832"/>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②支給額</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に記入の額以上の水準を維持する</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165652</xdr:colOff>
      <xdr:row>0</xdr:row>
      <xdr:rowOff>276087</xdr:rowOff>
    </xdr:from>
    <xdr:to>
      <xdr:col>4</xdr:col>
      <xdr:colOff>361709</xdr:colOff>
      <xdr:row>4</xdr:row>
      <xdr:rowOff>48227</xdr:rowOff>
    </xdr:to>
    <xdr:sp macro="" textlink="">
      <xdr:nvSpPr>
        <xdr:cNvPr id="10" name="テキスト ボックス 9">
          <a:extLst>
            <a:ext uri="{FF2B5EF4-FFF2-40B4-BE49-F238E27FC236}">
              <a16:creationId xmlns:a16="http://schemas.microsoft.com/office/drawing/2014/main" id="{0F74A7ED-5EB3-1406-5B8A-88E252916C0B}"/>
            </a:ext>
          </a:extLst>
        </xdr:cNvPr>
        <xdr:cNvSpPr txBox="1"/>
      </xdr:nvSpPr>
      <xdr:spPr>
        <a:xfrm>
          <a:off x="165652" y="276087"/>
          <a:ext cx="9359348" cy="1170748"/>
        </a:xfrm>
        <a:prstGeom prst="rect">
          <a:avLst/>
        </a:prstGeom>
        <a:solidFill>
          <a:schemeClr val="accent6">
            <a:lumMod val="20000"/>
            <a:lumOff val="80000"/>
            <a:alpha val="87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記載例①</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医科無床診療所であり、スタッフ８名（内訳：事務職員４名、看護師３名、勤務医師１名）に対して、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令和７年１２月～令和８年３月分として一時金を支給し、令和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8</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年４月以降はベースアップを実施した場合</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管理者である医師は賃金改善の対象には含んでいない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7</xdr:col>
      <xdr:colOff>0</xdr:colOff>
      <xdr:row>11</xdr:row>
      <xdr:rowOff>868101</xdr:rowOff>
    </xdr:from>
    <xdr:to>
      <xdr:col>7</xdr:col>
      <xdr:colOff>2266709</xdr:colOff>
      <xdr:row>16</xdr:row>
      <xdr:rowOff>24114</xdr:rowOff>
    </xdr:to>
    <xdr:sp macro="" textlink="">
      <xdr:nvSpPr>
        <xdr:cNvPr id="2" name="正方形/長方形 1">
          <a:extLst>
            <a:ext uri="{FF2B5EF4-FFF2-40B4-BE49-F238E27FC236}">
              <a16:creationId xmlns:a16="http://schemas.microsoft.com/office/drawing/2014/main" id="{04114740-1A19-460C-82C7-CE84CF29A806}"/>
            </a:ext>
          </a:extLst>
        </xdr:cNvPr>
        <xdr:cNvSpPr/>
      </xdr:nvSpPr>
      <xdr:spPr bwMode="auto">
        <a:xfrm>
          <a:off x="17410253" y="5015696"/>
          <a:ext cx="2266709" cy="3556804"/>
        </a:xfrm>
        <a:prstGeom prst="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127485</xdr:colOff>
      <xdr:row>4</xdr:row>
      <xdr:rowOff>84772</xdr:rowOff>
    </xdr:from>
    <xdr:to>
      <xdr:col>7</xdr:col>
      <xdr:colOff>981408</xdr:colOff>
      <xdr:row>11</xdr:row>
      <xdr:rowOff>868100</xdr:rowOff>
    </xdr:to>
    <xdr:sp macro="" textlink="">
      <xdr:nvSpPr>
        <xdr:cNvPr id="3" name="矢印: 上向き折線 2">
          <a:extLst>
            <a:ext uri="{FF2B5EF4-FFF2-40B4-BE49-F238E27FC236}">
              <a16:creationId xmlns:a16="http://schemas.microsoft.com/office/drawing/2014/main" id="{6EC027D5-2817-46FB-AA1D-15FBA008A996}"/>
            </a:ext>
          </a:extLst>
        </xdr:cNvPr>
        <xdr:cNvSpPr/>
      </xdr:nvSpPr>
      <xdr:spPr bwMode="auto">
        <a:xfrm rot="5400000" flipH="1">
          <a:off x="16198542" y="2822576"/>
          <a:ext cx="3532315" cy="853923"/>
        </a:xfrm>
        <a:prstGeom prst="bentUpArrow">
          <a:avLst>
            <a:gd name="adj1" fmla="val 4778"/>
            <a:gd name="adj2" fmla="val 15549"/>
            <a:gd name="adj3" fmla="val 17732"/>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1051242</xdr:colOff>
      <xdr:row>4</xdr:row>
      <xdr:rowOff>0</xdr:rowOff>
    </xdr:from>
    <xdr:to>
      <xdr:col>7</xdr:col>
      <xdr:colOff>2278766</xdr:colOff>
      <xdr:row>5</xdr:row>
      <xdr:rowOff>661</xdr:rowOff>
    </xdr:to>
    <xdr:sp macro="" textlink="">
      <xdr:nvSpPr>
        <xdr:cNvPr id="9" name="正方形/長方形 8">
          <a:extLst>
            <a:ext uri="{FF2B5EF4-FFF2-40B4-BE49-F238E27FC236}">
              <a16:creationId xmlns:a16="http://schemas.microsoft.com/office/drawing/2014/main" id="{6F962360-067B-4382-82A7-95C79C7CCF6A}"/>
            </a:ext>
          </a:extLst>
        </xdr:cNvPr>
        <xdr:cNvSpPr/>
      </xdr:nvSpPr>
      <xdr:spPr bwMode="auto">
        <a:xfrm>
          <a:off x="18461495" y="1398608"/>
          <a:ext cx="1227524" cy="398540"/>
        </a:xfrm>
        <a:prstGeom prst="rect">
          <a:avLst/>
        </a:prstGeom>
        <a:noFill/>
        <a:ln w="381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16667</xdr:colOff>
      <xdr:row>8</xdr:row>
      <xdr:rowOff>9526</xdr:rowOff>
    </xdr:from>
    <xdr:to>
      <xdr:col>8</xdr:col>
      <xdr:colOff>2677801</xdr:colOff>
      <xdr:row>15</xdr:row>
      <xdr:rowOff>83344</xdr:rowOff>
    </xdr:to>
    <xdr:sp macro="" textlink="">
      <xdr:nvSpPr>
        <xdr:cNvPr id="2" name="テキスト ボックス 1">
          <a:extLst>
            <a:ext uri="{FF2B5EF4-FFF2-40B4-BE49-F238E27FC236}">
              <a16:creationId xmlns:a16="http://schemas.microsoft.com/office/drawing/2014/main" id="{F16641CC-F79D-4E71-9FF7-CC96701A3F24}"/>
            </a:ext>
          </a:extLst>
        </xdr:cNvPr>
        <xdr:cNvSpPr txBox="1"/>
      </xdr:nvSpPr>
      <xdr:spPr>
        <a:xfrm>
          <a:off x="9005886" y="6617495"/>
          <a:ext cx="9197665" cy="1240630"/>
        </a:xfrm>
        <a:prstGeom prst="rect">
          <a:avLst/>
        </a:prstGeom>
        <a:solidFill>
          <a:schemeClr val="accent6">
            <a:lumMod val="20000"/>
            <a:lumOff val="80000"/>
            <a:alpha val="87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記載例①</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　</a:t>
          </a:r>
          <a:r>
            <a:rPr kumimoji="1" lang="ja-JP" altLang="en-US" sz="1400" b="1" u="sng">
              <a:solidFill>
                <a:srgbClr val="FF0000"/>
              </a:solidFill>
              <a:latin typeface="BIZ UDPゴシック" panose="020B0400000000000000" pitchFamily="50" charset="-128"/>
              <a:ea typeface="BIZ UDPゴシック" panose="020B0400000000000000" pitchFamily="50" charset="-128"/>
            </a:rPr>
            <a:t>この例では本シートは使用しない</a:t>
          </a:r>
          <a:endParaRPr kumimoji="1" lang="en-US" altLang="ja-JP" sz="1400" b="1" u="sng">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医科無床診療所であり、スタッフ８名（内訳：事務職員４名、看護師３名、勤務医師１名）に対して、</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b="1">
              <a:solidFill>
                <a:srgbClr val="FF0000"/>
              </a:solidFill>
              <a:latin typeface="BIZ UDPゴシック" panose="020B0400000000000000" pitchFamily="50" charset="-128"/>
              <a:ea typeface="BIZ UDPゴシック" panose="020B0400000000000000" pitchFamily="50" charset="-128"/>
            </a:rPr>
            <a:t>令和７年１２月～令和８年３月分として一時金を支給し、令和</a:t>
          </a:r>
          <a:r>
            <a:rPr kumimoji="1" lang="en-US" altLang="ja-JP" sz="1400" b="1">
              <a:solidFill>
                <a:srgbClr val="FF0000"/>
              </a:solidFill>
              <a:latin typeface="BIZ UDPゴシック" panose="020B0400000000000000" pitchFamily="50" charset="-128"/>
              <a:ea typeface="BIZ UDPゴシック" panose="020B0400000000000000" pitchFamily="50" charset="-128"/>
            </a:rPr>
            <a:t>8</a:t>
          </a:r>
          <a:r>
            <a:rPr kumimoji="1" lang="ja-JP" altLang="en-US" sz="1400" b="1">
              <a:solidFill>
                <a:srgbClr val="FF0000"/>
              </a:solidFill>
              <a:latin typeface="BIZ UDPゴシック" panose="020B0400000000000000" pitchFamily="50" charset="-128"/>
              <a:ea typeface="BIZ UDPゴシック" panose="020B0400000000000000" pitchFamily="50" charset="-128"/>
            </a:rPr>
            <a:t>年４月以降はベースアップを実施した場合</a:t>
          </a:r>
          <a:endParaRPr kumimoji="1" lang="en-US" altLang="ja-JP" sz="14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b="1">
              <a:solidFill>
                <a:srgbClr val="FF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管理者である医師は賃金改善の対象には含んでいない</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0</xdr:col>
      <xdr:colOff>550069</xdr:colOff>
      <xdr:row>0</xdr:row>
      <xdr:rowOff>581025</xdr:rowOff>
    </xdr:from>
    <xdr:to>
      <xdr:col>0</xdr:col>
      <xdr:colOff>3886200</xdr:colOff>
      <xdr:row>2</xdr:row>
      <xdr:rowOff>619125</xdr:rowOff>
    </xdr:to>
    <xdr:sp macro="" textlink="">
      <xdr:nvSpPr>
        <xdr:cNvPr id="3" name="吹き出し: 角を丸めた四角形 2">
          <a:extLst>
            <a:ext uri="{FF2B5EF4-FFF2-40B4-BE49-F238E27FC236}">
              <a16:creationId xmlns:a16="http://schemas.microsoft.com/office/drawing/2014/main" id="{A08BB682-45EB-4BDD-9961-72E38C1EF852}"/>
            </a:ext>
          </a:extLst>
        </xdr:cNvPr>
        <xdr:cNvSpPr/>
      </xdr:nvSpPr>
      <xdr:spPr bwMode="auto">
        <a:xfrm>
          <a:off x="550069" y="581025"/>
          <a:ext cx="3336131" cy="1485900"/>
        </a:xfrm>
        <a:prstGeom prst="wedgeRoundRectCallout">
          <a:avLst>
            <a:gd name="adj1" fmla="val 71641"/>
            <a:gd name="adj2" fmla="val 85375"/>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対象職員の平均基本給</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「対象職員の基本給の総額」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（基本給の総額：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1,904,000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（対象職員７名）＝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272,000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endPar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571499</xdr:colOff>
      <xdr:row>4</xdr:row>
      <xdr:rowOff>83343</xdr:rowOff>
    </xdr:from>
    <xdr:to>
      <xdr:col>5</xdr:col>
      <xdr:colOff>881062</xdr:colOff>
      <xdr:row>4</xdr:row>
      <xdr:rowOff>1131093</xdr:rowOff>
    </xdr:to>
    <xdr:sp macro="" textlink="">
      <xdr:nvSpPr>
        <xdr:cNvPr id="4" name="吹き出し: 角を丸めた四角形 3">
          <a:extLst>
            <a:ext uri="{FF2B5EF4-FFF2-40B4-BE49-F238E27FC236}">
              <a16:creationId xmlns:a16="http://schemas.microsoft.com/office/drawing/2014/main" id="{2483CA76-FB0F-4965-BAFA-947C54AF89E3}"/>
            </a:ext>
          </a:extLst>
        </xdr:cNvPr>
        <xdr:cNvSpPr/>
      </xdr:nvSpPr>
      <xdr:spPr bwMode="auto">
        <a:xfrm>
          <a:off x="6453187" y="4441031"/>
          <a:ext cx="4726781" cy="1047750"/>
        </a:xfrm>
        <a:prstGeom prst="wedgeRoundRectCallout">
          <a:avLst>
            <a:gd name="adj1" fmla="val -39378"/>
            <a:gd name="adj2" fmla="val -191298"/>
            <a:gd name="adj3" fmla="val 16667"/>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対象職員に対して行った賃金改善額の平均</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「賃金改善額の総額」</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「対象職員の人数」で算出ください。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例</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（賃金改善の総額：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48,300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（対象職員７名）＝</a:t>
          </a:r>
          <a:r>
            <a:rPr kumimoji="1" lang="en-US" altLang="ja-JP"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6,900</a:t>
          </a:r>
          <a:r>
            <a:rPr kumimoji="1" lang="ja-JP" altLang="en-US" sz="1100" b="1"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639D5-DE7B-41F9-91A4-E7964D114C7F}">
  <sheetPr>
    <tabColor rgb="FF00B050"/>
    <pageSetUpPr fitToPage="1"/>
  </sheetPr>
  <dimension ref="A1:U47"/>
  <sheetViews>
    <sheetView tabSelected="1" view="pageBreakPreview" zoomScale="79" zoomScaleNormal="100" zoomScaleSheetLayoutView="100" workbookViewId="0">
      <selection activeCell="A29" sqref="A29:A31"/>
    </sheetView>
  </sheetViews>
  <sheetFormatPr defaultColWidth="9" defaultRowHeight="13.2" x14ac:dyDescent="0.2"/>
  <cols>
    <col min="1" max="1" width="17.33203125" style="3" customWidth="1"/>
    <col min="2" max="2" width="27.77734375" style="3" customWidth="1"/>
    <col min="3" max="3" width="55.6640625" style="3" customWidth="1"/>
    <col min="4" max="4" width="19.44140625" style="4" customWidth="1"/>
    <col min="5" max="6" width="29.44140625" style="4" customWidth="1"/>
    <col min="7" max="7" width="49.33203125" style="4" customWidth="1"/>
    <col min="8" max="8" width="30.21875" style="4" customWidth="1"/>
    <col min="9" max="9" width="39.21875" style="3" customWidth="1"/>
    <col min="10" max="10" width="48.44140625" style="3" customWidth="1"/>
    <col min="11" max="13" width="15.109375" style="4" customWidth="1"/>
    <col min="14" max="14" width="49.44140625" style="3" customWidth="1"/>
    <col min="15" max="15" width="47.6640625" style="8" customWidth="1"/>
    <col min="16" max="21" width="14.6640625" style="3" customWidth="1"/>
    <col min="22" max="22" width="18.88671875" style="3" customWidth="1"/>
    <col min="23" max="23" width="9" style="3"/>
    <col min="24" max="30" width="9" style="3" customWidth="1"/>
    <col min="31" max="16384" width="9" style="3"/>
  </cols>
  <sheetData>
    <row r="1" spans="2:19" ht="25.5" customHeight="1" x14ac:dyDescent="0.2">
      <c r="B1" s="79" t="s">
        <v>0</v>
      </c>
      <c r="C1" s="79"/>
      <c r="D1" s="2"/>
      <c r="E1" s="2"/>
      <c r="F1" s="2"/>
      <c r="G1" s="2"/>
      <c r="H1" s="2"/>
      <c r="J1" s="1"/>
      <c r="L1" s="5"/>
      <c r="M1" s="6"/>
      <c r="N1" s="7"/>
    </row>
    <row r="2" spans="2:19" ht="45" customHeight="1" x14ac:dyDescent="0.2">
      <c r="B2" s="81" t="s">
        <v>6</v>
      </c>
      <c r="C2" s="81"/>
      <c r="D2" s="81"/>
      <c r="E2" s="81"/>
      <c r="F2" s="81"/>
      <c r="G2" s="81"/>
      <c r="H2" s="81"/>
      <c r="I2" s="25" t="s">
        <v>8</v>
      </c>
      <c r="K2" s="82"/>
      <c r="L2" s="82"/>
      <c r="M2" s="82"/>
      <c r="N2" s="82"/>
      <c r="O2" s="82"/>
    </row>
    <row r="3" spans="2:19" ht="10.199999999999999" customHeight="1" x14ac:dyDescent="0.2">
      <c r="C3" s="10"/>
      <c r="D3" s="10"/>
      <c r="E3" s="10"/>
      <c r="I3" s="10"/>
      <c r="J3" s="10"/>
      <c r="K3" s="10"/>
      <c r="L3" s="10"/>
      <c r="M3" s="10"/>
      <c r="N3" s="10"/>
    </row>
    <row r="4" spans="2:19" ht="30.6" customHeight="1" x14ac:dyDescent="0.2">
      <c r="G4" s="11"/>
      <c r="H4" s="11"/>
      <c r="I4" s="11"/>
      <c r="J4" s="11"/>
      <c r="K4" s="12"/>
      <c r="L4" s="12"/>
      <c r="M4" s="13"/>
      <c r="N4" s="8"/>
      <c r="O4" s="3"/>
    </row>
    <row r="5" spans="2:19" ht="31.95" customHeight="1" x14ac:dyDescent="0.2">
      <c r="B5" s="66" t="s">
        <v>62</v>
      </c>
      <c r="C5" s="97" t="s">
        <v>63</v>
      </c>
      <c r="D5" s="98"/>
      <c r="F5" s="89" t="s">
        <v>24</v>
      </c>
      <c r="G5" s="89"/>
      <c r="H5" s="28">
        <f>SUM(H13:H16)</f>
        <v>157200</v>
      </c>
      <c r="I5" s="26" t="s">
        <v>68</v>
      </c>
      <c r="J5" s="4"/>
      <c r="M5" s="3"/>
      <c r="N5" s="8"/>
      <c r="O5" s="3"/>
    </row>
    <row r="6" spans="2:19" ht="31.95" customHeight="1" x14ac:dyDescent="0.2">
      <c r="B6" s="85" t="s">
        <v>23</v>
      </c>
      <c r="C6" s="86"/>
      <c r="D6" s="32" t="s">
        <v>14</v>
      </c>
      <c r="F6" s="90" t="s">
        <v>38</v>
      </c>
      <c r="G6" s="90"/>
      <c r="H6" s="29">
        <v>0</v>
      </c>
      <c r="I6" s="31" t="s">
        <v>11</v>
      </c>
      <c r="J6" s="4"/>
      <c r="M6" s="3"/>
      <c r="N6" s="8"/>
      <c r="O6" s="3"/>
    </row>
    <row r="7" spans="2:19" ht="31.95" customHeight="1" x14ac:dyDescent="0.2">
      <c r="B7" s="83" t="s">
        <v>20</v>
      </c>
      <c r="C7" s="84"/>
      <c r="D7" s="33" t="s">
        <v>7</v>
      </c>
      <c r="F7" s="89" t="s">
        <v>39</v>
      </c>
      <c r="G7" s="89"/>
      <c r="H7" s="28">
        <f>ROUNDDOWN(H5-H6,-3)</f>
        <v>157000</v>
      </c>
      <c r="I7" s="26" t="s">
        <v>26</v>
      </c>
      <c r="J7" s="4"/>
      <c r="M7" s="3"/>
      <c r="N7" s="8"/>
      <c r="O7" s="3"/>
    </row>
    <row r="8" spans="2:19" ht="31.95" customHeight="1" x14ac:dyDescent="0.2">
      <c r="B8" s="87" t="s">
        <v>21</v>
      </c>
      <c r="C8" s="88"/>
      <c r="D8" s="33" t="s">
        <v>7</v>
      </c>
      <c r="F8" s="89" t="s">
        <v>40</v>
      </c>
      <c r="G8" s="89"/>
      <c r="H8" s="29">
        <v>150000</v>
      </c>
      <c r="I8" s="80" t="s">
        <v>17</v>
      </c>
      <c r="J8" s="80"/>
      <c r="K8" s="80"/>
      <c r="L8" s="80"/>
      <c r="M8" s="80"/>
      <c r="N8" s="9"/>
      <c r="O8" s="26" t="s">
        <v>12</v>
      </c>
      <c r="P8" s="26" t="s">
        <v>14</v>
      </c>
      <c r="Q8" s="26" t="s">
        <v>13</v>
      </c>
      <c r="R8" s="26" t="s">
        <v>15</v>
      </c>
      <c r="S8" s="26" t="s">
        <v>16</v>
      </c>
    </row>
    <row r="9" spans="2:19" ht="31.95" customHeight="1" x14ac:dyDescent="0.2">
      <c r="B9" s="87" t="s">
        <v>59</v>
      </c>
      <c r="C9" s="88"/>
      <c r="D9" s="34"/>
      <c r="E9" s="12"/>
      <c r="F9" s="89" t="s">
        <v>37</v>
      </c>
      <c r="G9" s="89"/>
      <c r="H9" s="30">
        <f>MIN(H7, H8)</f>
        <v>150000</v>
      </c>
      <c r="I9" s="26" t="s">
        <v>41</v>
      </c>
      <c r="J9" s="4"/>
      <c r="M9" s="3"/>
      <c r="N9" s="8"/>
      <c r="O9" s="3" t="s">
        <v>1</v>
      </c>
      <c r="P9" s="3" t="s">
        <v>2</v>
      </c>
    </row>
    <row r="10" spans="2:19" ht="26.25" customHeight="1" x14ac:dyDescent="0.2">
      <c r="C10" s="11"/>
      <c r="D10" s="12"/>
      <c r="E10" s="12"/>
      <c r="F10" s="14"/>
      <c r="G10" s="11"/>
      <c r="H10" s="11"/>
      <c r="I10" s="12"/>
      <c r="J10" s="14"/>
    </row>
    <row r="11" spans="2:19" ht="33" customHeight="1" x14ac:dyDescent="0.2">
      <c r="B11" s="37"/>
      <c r="C11" s="37"/>
      <c r="D11" s="37"/>
      <c r="E11" s="37"/>
      <c r="F11" s="37"/>
      <c r="G11" s="37"/>
      <c r="H11" s="37"/>
      <c r="I11" s="22"/>
      <c r="J11" s="80"/>
      <c r="K11" s="80"/>
      <c r="L11" s="80"/>
      <c r="M11" s="80"/>
      <c r="N11" s="80"/>
      <c r="O11" s="3" t="s">
        <v>1</v>
      </c>
      <c r="P11" s="3" t="s">
        <v>2</v>
      </c>
    </row>
    <row r="12" spans="2:19" ht="70.2" customHeight="1" x14ac:dyDescent="0.2">
      <c r="B12" s="70" t="s">
        <v>3</v>
      </c>
      <c r="C12" s="70"/>
      <c r="D12" s="21" t="s">
        <v>36</v>
      </c>
      <c r="E12" s="21" t="s">
        <v>43</v>
      </c>
      <c r="F12" s="21" t="s">
        <v>19</v>
      </c>
      <c r="G12" s="21" t="s">
        <v>54</v>
      </c>
      <c r="H12" s="21" t="s">
        <v>25</v>
      </c>
      <c r="I12" s="96" t="s">
        <v>4</v>
      </c>
      <c r="J12" s="82"/>
      <c r="K12" s="82"/>
      <c r="L12" s="82"/>
      <c r="M12" s="82"/>
      <c r="N12" s="82"/>
      <c r="O12" s="3"/>
    </row>
    <row r="13" spans="2:19" ht="70.2" customHeight="1" x14ac:dyDescent="0.2">
      <c r="B13" s="71" t="s">
        <v>55</v>
      </c>
      <c r="C13" s="71"/>
      <c r="D13" s="17">
        <v>8</v>
      </c>
      <c r="E13" s="18">
        <v>3275</v>
      </c>
      <c r="F13" s="23">
        <v>2</v>
      </c>
      <c r="G13" s="18">
        <v>3275</v>
      </c>
      <c r="H13" s="36">
        <f>D13*E13*F13</f>
        <v>52400</v>
      </c>
      <c r="I13" s="91" t="s">
        <v>66</v>
      </c>
      <c r="J13" s="92"/>
      <c r="K13" s="92"/>
      <c r="L13" s="92"/>
      <c r="M13" s="92"/>
      <c r="N13" s="92"/>
      <c r="O13" s="3"/>
    </row>
    <row r="14" spans="2:19" ht="70.2" customHeight="1" x14ac:dyDescent="0.2">
      <c r="B14" s="35" t="s">
        <v>22</v>
      </c>
      <c r="C14" s="16" t="s">
        <v>64</v>
      </c>
      <c r="D14" s="17"/>
      <c r="E14" s="18"/>
      <c r="F14" s="23"/>
      <c r="G14" s="64"/>
      <c r="H14" s="36">
        <f>D14*E14*F14</f>
        <v>0</v>
      </c>
      <c r="I14" s="96" t="s">
        <v>67</v>
      </c>
      <c r="J14" s="82"/>
      <c r="K14" s="82"/>
      <c r="L14" s="82"/>
      <c r="M14" s="82"/>
      <c r="N14" s="82"/>
      <c r="O14" s="3"/>
    </row>
    <row r="15" spans="2:19" ht="70.2" customHeight="1" x14ac:dyDescent="0.2">
      <c r="B15" s="71" t="s">
        <v>56</v>
      </c>
      <c r="C15" s="71"/>
      <c r="D15" s="17">
        <v>8</v>
      </c>
      <c r="E15" s="18">
        <v>3275</v>
      </c>
      <c r="F15" s="24">
        <v>4</v>
      </c>
      <c r="G15" s="64"/>
      <c r="H15" s="36">
        <f>D15*E15*F15</f>
        <v>104800</v>
      </c>
      <c r="I15" s="91" t="s">
        <v>58</v>
      </c>
      <c r="J15" s="92"/>
      <c r="K15" s="92"/>
      <c r="L15" s="92"/>
      <c r="M15" s="92"/>
      <c r="O15" s="3"/>
    </row>
    <row r="16" spans="2:19" ht="70.2" customHeight="1" x14ac:dyDescent="0.2">
      <c r="B16" s="72" t="s">
        <v>61</v>
      </c>
      <c r="C16" s="73"/>
      <c r="D16" s="95"/>
      <c r="E16" s="95"/>
      <c r="F16" s="95"/>
      <c r="G16" s="95"/>
      <c r="H16" s="36">
        <f>'【記載例①】別紙2（2.0％超部分算定シート）'!I4+'【記載例①】別紙2（2.0％超部分算定シート）'!I5</f>
        <v>0</v>
      </c>
      <c r="I16" s="93" t="s">
        <v>57</v>
      </c>
      <c r="J16" s="94"/>
      <c r="K16" s="94"/>
      <c r="L16" s="94"/>
      <c r="M16" s="94"/>
      <c r="O16" s="3"/>
    </row>
    <row r="17" spans="1:21" ht="30" customHeight="1" x14ac:dyDescent="0.2">
      <c r="B17" s="57"/>
      <c r="C17" s="57"/>
      <c r="D17" s="58"/>
      <c r="E17" s="58"/>
      <c r="F17" s="58"/>
      <c r="G17" s="58"/>
      <c r="H17" s="59"/>
      <c r="I17" s="56"/>
      <c r="J17" s="52"/>
      <c r="K17" s="52"/>
      <c r="L17" s="52"/>
      <c r="M17" s="52"/>
      <c r="O17" s="3"/>
    </row>
    <row r="18" spans="1:21" ht="66.599999999999994" customHeight="1" x14ac:dyDescent="0.2">
      <c r="B18" s="74" t="s">
        <v>53</v>
      </c>
      <c r="C18" s="75"/>
      <c r="D18" s="75"/>
      <c r="E18" s="75"/>
      <c r="F18" s="75"/>
      <c r="G18" s="75"/>
      <c r="H18" s="75"/>
      <c r="O18" s="53" t="s">
        <v>42</v>
      </c>
      <c r="P18" s="3" t="s">
        <v>1</v>
      </c>
      <c r="Q18" s="3" t="s">
        <v>2</v>
      </c>
    </row>
    <row r="19" spans="1:21" ht="70.2" customHeight="1" x14ac:dyDescent="0.2">
      <c r="A19" s="38" t="s">
        <v>33</v>
      </c>
      <c r="B19" s="76" t="s">
        <v>3</v>
      </c>
      <c r="C19" s="76"/>
      <c r="D19" s="60" t="s">
        <v>35</v>
      </c>
      <c r="E19" s="60" t="s">
        <v>44</v>
      </c>
      <c r="F19" s="60" t="s">
        <v>19</v>
      </c>
      <c r="G19" s="60" t="s">
        <v>18</v>
      </c>
      <c r="H19" s="60" t="s">
        <v>25</v>
      </c>
      <c r="O19" s="54" t="s">
        <v>27</v>
      </c>
    </row>
    <row r="20" spans="1:21" ht="70.2" customHeight="1" x14ac:dyDescent="0.2">
      <c r="A20" s="99" t="s">
        <v>29</v>
      </c>
      <c r="B20" s="71" t="s">
        <v>55</v>
      </c>
      <c r="C20" s="71"/>
      <c r="D20" s="17">
        <v>4</v>
      </c>
      <c r="E20" s="18">
        <v>3200</v>
      </c>
      <c r="F20" s="23">
        <v>2</v>
      </c>
      <c r="G20" s="18">
        <v>3200</v>
      </c>
      <c r="H20" s="43">
        <f t="shared" ref="H20:H40" si="0">D20*E20*F20</f>
        <v>25600</v>
      </c>
      <c r="I20" s="44"/>
      <c r="O20" s="54" t="s">
        <v>28</v>
      </c>
    </row>
    <row r="21" spans="1:21" ht="70.2" customHeight="1" x14ac:dyDescent="0.2">
      <c r="A21" s="68"/>
      <c r="B21" s="35" t="s">
        <v>22</v>
      </c>
      <c r="C21" s="16" t="s">
        <v>64</v>
      </c>
      <c r="D21" s="17"/>
      <c r="E21" s="18"/>
      <c r="F21" s="23"/>
      <c r="G21" s="64"/>
      <c r="H21" s="43">
        <f t="shared" si="0"/>
        <v>0</v>
      </c>
      <c r="I21" s="44"/>
      <c r="O21" s="54" t="s">
        <v>29</v>
      </c>
    </row>
    <row r="22" spans="1:21" ht="70.2" customHeight="1" thickBot="1" x14ac:dyDescent="0.25">
      <c r="A22" s="69"/>
      <c r="B22" s="77" t="s">
        <v>56</v>
      </c>
      <c r="C22" s="77"/>
      <c r="D22" s="17">
        <v>4</v>
      </c>
      <c r="E22" s="18">
        <v>3200</v>
      </c>
      <c r="F22" s="24">
        <v>4</v>
      </c>
      <c r="G22" s="64"/>
      <c r="H22" s="43">
        <f t="shared" si="0"/>
        <v>51200</v>
      </c>
      <c r="I22" s="44"/>
      <c r="O22" s="54" t="s">
        <v>30</v>
      </c>
      <c r="P22" s="3">
        <v>1</v>
      </c>
      <c r="Q22" s="3">
        <v>2</v>
      </c>
      <c r="R22" s="3">
        <v>3</v>
      </c>
      <c r="S22" s="3">
        <v>4</v>
      </c>
      <c r="T22" s="3">
        <v>5</v>
      </c>
      <c r="U22" s="3">
        <v>6</v>
      </c>
    </row>
    <row r="23" spans="1:21" ht="70.2" customHeight="1" thickTop="1" x14ac:dyDescent="0.2">
      <c r="A23" s="67" t="s">
        <v>27</v>
      </c>
      <c r="B23" s="78" t="s">
        <v>55</v>
      </c>
      <c r="C23" s="78"/>
      <c r="D23" s="45">
        <v>3</v>
      </c>
      <c r="E23" s="46">
        <v>3300</v>
      </c>
      <c r="F23" s="47">
        <v>2</v>
      </c>
      <c r="G23" s="46">
        <v>3300</v>
      </c>
      <c r="H23" s="48">
        <f t="shared" si="0"/>
        <v>19800</v>
      </c>
      <c r="I23" s="44"/>
      <c r="O23" s="54" t="s">
        <v>69</v>
      </c>
      <c r="P23" s="3">
        <v>1</v>
      </c>
      <c r="Q23" s="3">
        <v>2</v>
      </c>
      <c r="R23" s="3">
        <v>3</v>
      </c>
      <c r="S23" s="3">
        <v>4</v>
      </c>
    </row>
    <row r="24" spans="1:21" ht="70.2" customHeight="1" x14ac:dyDescent="0.2">
      <c r="A24" s="68"/>
      <c r="B24" s="35" t="s">
        <v>22</v>
      </c>
      <c r="C24" s="16" t="s">
        <v>64</v>
      </c>
      <c r="D24" s="17"/>
      <c r="E24" s="18"/>
      <c r="F24" s="23"/>
      <c r="G24" s="64"/>
      <c r="H24" s="36">
        <f t="shared" si="0"/>
        <v>0</v>
      </c>
      <c r="O24" s="54" t="s">
        <v>31</v>
      </c>
    </row>
    <row r="25" spans="1:21" ht="70.2" customHeight="1" thickBot="1" x14ac:dyDescent="0.25">
      <c r="A25" s="69"/>
      <c r="B25" s="77" t="s">
        <v>56</v>
      </c>
      <c r="C25" s="77"/>
      <c r="D25" s="17">
        <v>3</v>
      </c>
      <c r="E25" s="18">
        <v>3300</v>
      </c>
      <c r="F25" s="24">
        <v>4</v>
      </c>
      <c r="G25" s="64"/>
      <c r="H25" s="36">
        <f t="shared" si="0"/>
        <v>39600</v>
      </c>
      <c r="O25" s="54" t="s">
        <v>32</v>
      </c>
    </row>
    <row r="26" spans="1:21" ht="70.2" customHeight="1" thickTop="1" x14ac:dyDescent="0.2">
      <c r="A26" s="67" t="s">
        <v>28</v>
      </c>
      <c r="B26" s="78" t="s">
        <v>55</v>
      </c>
      <c r="C26" s="78"/>
      <c r="D26" s="45">
        <v>1</v>
      </c>
      <c r="E26" s="46">
        <v>3500</v>
      </c>
      <c r="F26" s="47">
        <v>2</v>
      </c>
      <c r="G26" s="46">
        <v>3500</v>
      </c>
      <c r="H26" s="48">
        <f t="shared" si="0"/>
        <v>7000</v>
      </c>
    </row>
    <row r="27" spans="1:21" ht="70.2" customHeight="1" x14ac:dyDescent="0.2">
      <c r="A27" s="68"/>
      <c r="B27" s="35" t="s">
        <v>22</v>
      </c>
      <c r="C27" s="16" t="s">
        <v>64</v>
      </c>
      <c r="D27" s="17"/>
      <c r="E27" s="18"/>
      <c r="F27" s="23"/>
      <c r="G27" s="64"/>
      <c r="H27" s="36">
        <f t="shared" si="0"/>
        <v>0</v>
      </c>
    </row>
    <row r="28" spans="1:21" ht="70.2" customHeight="1" thickBot="1" x14ac:dyDescent="0.25">
      <c r="A28" s="69"/>
      <c r="B28" s="77" t="s">
        <v>56</v>
      </c>
      <c r="C28" s="77"/>
      <c r="D28" s="61">
        <v>1</v>
      </c>
      <c r="E28" s="62">
        <v>3500</v>
      </c>
      <c r="F28" s="24">
        <v>4</v>
      </c>
      <c r="G28" s="65"/>
      <c r="H28" s="49">
        <f t="shared" si="0"/>
        <v>14000</v>
      </c>
    </row>
    <row r="29" spans="1:21" ht="70.2" customHeight="1" thickTop="1" x14ac:dyDescent="0.2">
      <c r="A29" s="67"/>
      <c r="B29" s="71" t="s">
        <v>55</v>
      </c>
      <c r="C29" s="71"/>
      <c r="D29" s="45"/>
      <c r="E29" s="46"/>
      <c r="F29" s="47"/>
      <c r="G29" s="46"/>
      <c r="H29" s="48">
        <f t="shared" si="0"/>
        <v>0</v>
      </c>
    </row>
    <row r="30" spans="1:21" ht="70.2" customHeight="1" x14ac:dyDescent="0.2">
      <c r="A30" s="68"/>
      <c r="B30" s="35" t="s">
        <v>22</v>
      </c>
      <c r="C30" s="16" t="s">
        <v>64</v>
      </c>
      <c r="D30" s="17"/>
      <c r="E30" s="18"/>
      <c r="F30" s="23"/>
      <c r="G30" s="64"/>
      <c r="H30" s="36">
        <f t="shared" si="0"/>
        <v>0</v>
      </c>
    </row>
    <row r="31" spans="1:21" ht="70.2" customHeight="1" thickBot="1" x14ac:dyDescent="0.25">
      <c r="A31" s="69"/>
      <c r="B31" s="77" t="s">
        <v>56</v>
      </c>
      <c r="C31" s="77"/>
      <c r="D31" s="61"/>
      <c r="E31" s="62"/>
      <c r="F31" s="63"/>
      <c r="G31" s="65"/>
      <c r="H31" s="49">
        <f t="shared" si="0"/>
        <v>0</v>
      </c>
    </row>
    <row r="32" spans="1:21" ht="70.2" customHeight="1" thickTop="1" x14ac:dyDescent="0.2">
      <c r="A32" s="68"/>
      <c r="B32" s="71" t="s">
        <v>55</v>
      </c>
      <c r="C32" s="71"/>
      <c r="D32" s="39"/>
      <c r="E32" s="40"/>
      <c r="F32" s="41"/>
      <c r="G32" s="40"/>
      <c r="H32" s="42">
        <f t="shared" si="0"/>
        <v>0</v>
      </c>
    </row>
    <row r="33" spans="1:8" ht="70.2" customHeight="1" x14ac:dyDescent="0.2">
      <c r="A33" s="68"/>
      <c r="B33" s="35" t="s">
        <v>22</v>
      </c>
      <c r="C33" s="16" t="s">
        <v>64</v>
      </c>
      <c r="D33" s="17"/>
      <c r="E33" s="18"/>
      <c r="F33" s="23"/>
      <c r="G33" s="64"/>
      <c r="H33" s="36">
        <f t="shared" si="0"/>
        <v>0</v>
      </c>
    </row>
    <row r="34" spans="1:8" ht="70.2" customHeight="1" thickBot="1" x14ac:dyDescent="0.25">
      <c r="A34" s="69"/>
      <c r="B34" s="77" t="s">
        <v>56</v>
      </c>
      <c r="C34" s="77"/>
      <c r="D34" s="17"/>
      <c r="E34" s="18"/>
      <c r="F34" s="24"/>
      <c r="G34" s="64"/>
      <c r="H34" s="36">
        <f t="shared" si="0"/>
        <v>0</v>
      </c>
    </row>
    <row r="35" spans="1:8" ht="70.2" customHeight="1" thickTop="1" x14ac:dyDescent="0.2">
      <c r="A35" s="67"/>
      <c r="B35" s="78" t="s">
        <v>55</v>
      </c>
      <c r="C35" s="78"/>
      <c r="D35" s="45"/>
      <c r="E35" s="46"/>
      <c r="F35" s="47"/>
      <c r="G35" s="46"/>
      <c r="H35" s="48">
        <f t="shared" si="0"/>
        <v>0</v>
      </c>
    </row>
    <row r="36" spans="1:8" ht="70.2" customHeight="1" x14ac:dyDescent="0.2">
      <c r="A36" s="68"/>
      <c r="B36" s="35" t="s">
        <v>22</v>
      </c>
      <c r="C36" s="16" t="s">
        <v>64</v>
      </c>
      <c r="D36" s="17"/>
      <c r="E36" s="18"/>
      <c r="F36" s="23"/>
      <c r="G36" s="64"/>
      <c r="H36" s="36">
        <f t="shared" si="0"/>
        <v>0</v>
      </c>
    </row>
    <row r="37" spans="1:8" ht="70.2" customHeight="1" thickBot="1" x14ac:dyDescent="0.25">
      <c r="A37" s="69"/>
      <c r="B37" s="77" t="s">
        <v>56</v>
      </c>
      <c r="C37" s="77"/>
      <c r="D37" s="17"/>
      <c r="E37" s="18"/>
      <c r="F37" s="24"/>
      <c r="G37" s="64"/>
      <c r="H37" s="36">
        <f t="shared" si="0"/>
        <v>0</v>
      </c>
    </row>
    <row r="38" spans="1:8" ht="70.2" customHeight="1" thickTop="1" x14ac:dyDescent="0.2">
      <c r="A38" s="67"/>
      <c r="B38" s="78" t="s">
        <v>55</v>
      </c>
      <c r="C38" s="78"/>
      <c r="D38" s="45"/>
      <c r="E38" s="46"/>
      <c r="F38" s="47"/>
      <c r="G38" s="46"/>
      <c r="H38" s="48">
        <f t="shared" si="0"/>
        <v>0</v>
      </c>
    </row>
    <row r="39" spans="1:8" ht="70.2" customHeight="1" x14ac:dyDescent="0.2">
      <c r="A39" s="68"/>
      <c r="B39" s="35" t="s">
        <v>22</v>
      </c>
      <c r="C39" s="16" t="s">
        <v>64</v>
      </c>
      <c r="D39" s="17"/>
      <c r="E39" s="18"/>
      <c r="F39" s="23"/>
      <c r="G39" s="64"/>
      <c r="H39" s="36">
        <f t="shared" si="0"/>
        <v>0</v>
      </c>
    </row>
    <row r="40" spans="1:8" ht="70.2" customHeight="1" thickBot="1" x14ac:dyDescent="0.25">
      <c r="A40" s="69"/>
      <c r="B40" s="77" t="s">
        <v>56</v>
      </c>
      <c r="C40" s="77"/>
      <c r="D40" s="61"/>
      <c r="E40" s="62"/>
      <c r="F40" s="63"/>
      <c r="G40" s="65"/>
      <c r="H40" s="49">
        <f t="shared" si="0"/>
        <v>0</v>
      </c>
    </row>
    <row r="41" spans="1:8" ht="70.2" customHeight="1" thickTop="1" x14ac:dyDescent="0.2"/>
    <row r="42" spans="1:8" ht="70.2" customHeight="1" x14ac:dyDescent="0.2"/>
    <row r="43" spans="1:8" ht="70.2" customHeight="1" x14ac:dyDescent="0.2"/>
    <row r="44" spans="1:8" ht="70.2" customHeight="1" x14ac:dyDescent="0.2"/>
    <row r="45" spans="1:8" ht="70.2" customHeight="1" x14ac:dyDescent="0.2"/>
    <row r="46" spans="1:8" ht="70.2" customHeight="1" x14ac:dyDescent="0.2"/>
    <row r="47" spans="1:8" ht="70.2" customHeight="1" x14ac:dyDescent="0.2"/>
  </sheetData>
  <mergeCells count="48">
    <mergeCell ref="B9:C9"/>
    <mergeCell ref="C5:D5"/>
    <mergeCell ref="A38:A40"/>
    <mergeCell ref="B38:C38"/>
    <mergeCell ref="B40:C40"/>
    <mergeCell ref="A35:A37"/>
    <mergeCell ref="B35:C35"/>
    <mergeCell ref="B37:C37"/>
    <mergeCell ref="A32:A34"/>
    <mergeCell ref="B32:C32"/>
    <mergeCell ref="B34:C34"/>
    <mergeCell ref="B28:C28"/>
    <mergeCell ref="B29:C29"/>
    <mergeCell ref="B31:C31"/>
    <mergeCell ref="B25:C25"/>
    <mergeCell ref="A20:A22"/>
    <mergeCell ref="J11:N11"/>
    <mergeCell ref="I15:M15"/>
    <mergeCell ref="I16:M16"/>
    <mergeCell ref="D16:G16"/>
    <mergeCell ref="F9:G9"/>
    <mergeCell ref="I12:N12"/>
    <mergeCell ref="I14:N14"/>
    <mergeCell ref="I13:N13"/>
    <mergeCell ref="B1:C1"/>
    <mergeCell ref="I8:M8"/>
    <mergeCell ref="B2:H2"/>
    <mergeCell ref="K2:O2"/>
    <mergeCell ref="B7:C7"/>
    <mergeCell ref="B6:C6"/>
    <mergeCell ref="B8:C8"/>
    <mergeCell ref="F5:G5"/>
    <mergeCell ref="F6:G6"/>
    <mergeCell ref="F7:G7"/>
    <mergeCell ref="F8:G8"/>
    <mergeCell ref="A23:A25"/>
    <mergeCell ref="A26:A28"/>
    <mergeCell ref="A29:A31"/>
    <mergeCell ref="B12:C12"/>
    <mergeCell ref="B13:C13"/>
    <mergeCell ref="B15:C15"/>
    <mergeCell ref="B16:C16"/>
    <mergeCell ref="B18:H18"/>
    <mergeCell ref="B19:C19"/>
    <mergeCell ref="B20:C20"/>
    <mergeCell ref="B22:C22"/>
    <mergeCell ref="B23:C23"/>
    <mergeCell ref="B26:C26"/>
  </mergeCells>
  <phoneticPr fontId="3"/>
  <conditionalFormatting sqref="B13 D13:G13 H13:H17 C14:G14 B15:B17 H20:H40 B22:B23 B25:B26 B28:B29 B31:B32 B34:B35 B37:B38">
    <cfRule type="expression" dxfId="12" priority="18">
      <formula>#REF!="×"</formula>
    </cfRule>
  </conditionalFormatting>
  <conditionalFormatting sqref="B20">
    <cfRule type="expression" dxfId="11" priority="7">
      <formula>#REF!="×"</formula>
    </cfRule>
  </conditionalFormatting>
  <conditionalFormatting sqref="D15:G15">
    <cfRule type="expression" dxfId="10" priority="8">
      <formula>#REF!="×"</formula>
    </cfRule>
  </conditionalFormatting>
  <conditionalFormatting sqref="D20:G20 C21:G21 D22:G23 C24:G24 C27:G27 C30:G30 C33:G33 C36:G36 C39:G39 B40">
    <cfRule type="expression" dxfId="9" priority="10">
      <formula>#REF!="×"</formula>
    </cfRule>
  </conditionalFormatting>
  <conditionalFormatting sqref="D25:G26">
    <cfRule type="expression" dxfId="8" priority="6">
      <formula>#REF!="×"</formula>
    </cfRule>
  </conditionalFormatting>
  <conditionalFormatting sqref="D28:G29">
    <cfRule type="expression" dxfId="7" priority="5">
      <formula>#REF!="×"</formula>
    </cfRule>
  </conditionalFormatting>
  <conditionalFormatting sqref="D31:G32">
    <cfRule type="expression" dxfId="6" priority="4">
      <formula>#REF!="×"</formula>
    </cfRule>
  </conditionalFormatting>
  <conditionalFormatting sqref="D34:G35">
    <cfRule type="expression" dxfId="5" priority="3">
      <formula>#REF!="×"</formula>
    </cfRule>
  </conditionalFormatting>
  <conditionalFormatting sqref="D37:G38">
    <cfRule type="expression" dxfId="4" priority="2">
      <formula>#REF!="×"</formula>
    </cfRule>
  </conditionalFormatting>
  <conditionalFormatting sqref="D40:G40">
    <cfRule type="expression" dxfId="3" priority="1">
      <formula>#REF!="×"</formula>
    </cfRule>
  </conditionalFormatting>
  <conditionalFormatting sqref="E9 C10:F10">
    <cfRule type="expression" dxfId="2" priority="16">
      <formula>#REF!="○"</formula>
    </cfRule>
    <cfRule type="expression" dxfId="1" priority="17">
      <formula>#REF!</formula>
    </cfRule>
  </conditionalFormatting>
  <dataValidations count="3">
    <dataValidation type="list" allowBlank="1" showInputMessage="1" showErrorMessage="1" sqref="D7:D8" xr:uid="{DF701D16-B67C-4E9F-9B34-8DB33C2E1956}">
      <formula1>$O$9:$P$9</formula1>
    </dataValidation>
    <dataValidation type="list" allowBlank="1" showInputMessage="1" showErrorMessage="1" sqref="D6" xr:uid="{806020BB-608E-4BC2-B9AE-215BB0695403}">
      <formula1>$O$8:$S$8</formula1>
    </dataValidation>
    <dataValidation type="list" allowBlank="1" showInputMessage="1" showErrorMessage="1" sqref="A20 A23 A26 A29 A32 A35 A38" xr:uid="{48093314-14D3-4378-9D9E-E75C7B35BBB6}">
      <formula1>$O$19:$O$25</formula1>
    </dataValidation>
  </dataValidations>
  <printOptions horizontalCentered="1"/>
  <pageMargins left="0.70866141732283472" right="0.70866141732283472" top="0.74803149606299213" bottom="0.55118110236220474" header="0.31496062992125984" footer="0.31496062992125984"/>
  <pageSetup paperSize="9" scale="51" fitToHeight="0" orientation="landscape" r:id="rId1"/>
  <rowBreaks count="1" manualBreakCount="1">
    <brk id="1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F698-FFE4-4F24-87B9-1862927922D2}">
  <sheetPr>
    <tabColor rgb="FF00B050"/>
    <pageSetUpPr fitToPage="1"/>
  </sheetPr>
  <dimension ref="A1:J8"/>
  <sheetViews>
    <sheetView view="pageBreakPreview" zoomScale="80" zoomScaleNormal="115" zoomScaleSheetLayoutView="80" workbookViewId="0">
      <selection activeCell="J4" sqref="J4"/>
    </sheetView>
  </sheetViews>
  <sheetFormatPr defaultColWidth="9" defaultRowHeight="13.2" x14ac:dyDescent="0.2"/>
  <cols>
    <col min="1" max="1" width="57.33203125" style="3" customWidth="1"/>
    <col min="2" max="2" width="19.88671875" style="4" customWidth="1"/>
    <col min="3" max="3" width="21.77734375" style="4" customWidth="1"/>
    <col min="4" max="4" width="19" style="4" customWidth="1"/>
    <col min="5" max="5" width="17.109375" style="4" customWidth="1"/>
    <col min="6" max="6" width="18.33203125" style="4" customWidth="1"/>
    <col min="7" max="7" width="24.88671875" style="4" customWidth="1"/>
    <col min="8" max="8" width="25.21875" style="4" customWidth="1"/>
    <col min="9" max="9" width="38.21875" style="3" customWidth="1"/>
    <col min="10" max="10" width="187.21875" style="8" customWidth="1"/>
    <col min="11" max="16" width="14.6640625" style="3" customWidth="1"/>
    <col min="17" max="17" width="18.88671875" style="3" customWidth="1"/>
    <col min="18" max="18" width="9" style="3"/>
    <col min="19" max="25" width="9" style="3" customWidth="1"/>
    <col min="26" max="16384" width="9" style="3"/>
  </cols>
  <sheetData>
    <row r="1" spans="1:10" ht="73.5" customHeight="1" x14ac:dyDescent="0.2">
      <c r="A1" s="10" t="s">
        <v>5</v>
      </c>
      <c r="B1" s="100" t="s">
        <v>34</v>
      </c>
      <c r="C1" s="101"/>
      <c r="D1" s="101"/>
      <c r="E1" s="101"/>
      <c r="F1" s="101"/>
      <c r="G1" s="101"/>
      <c r="H1" s="101"/>
      <c r="I1" s="6"/>
    </row>
    <row r="2" spans="1:10" ht="41.25" customHeight="1" x14ac:dyDescent="0.2">
      <c r="A2" s="107" t="s">
        <v>9</v>
      </c>
      <c r="B2" s="108" t="s">
        <v>45</v>
      </c>
      <c r="C2" s="108" t="s">
        <v>46</v>
      </c>
      <c r="D2" s="108" t="s">
        <v>47</v>
      </c>
      <c r="E2" s="108" t="s">
        <v>48</v>
      </c>
      <c r="F2" s="108" t="s">
        <v>49</v>
      </c>
      <c r="G2" s="108" t="s">
        <v>50</v>
      </c>
      <c r="H2" s="108" t="s">
        <v>51</v>
      </c>
      <c r="I2" s="102" t="s">
        <v>52</v>
      </c>
      <c r="J2" s="15"/>
    </row>
    <row r="3" spans="1:10" ht="144.6" customHeight="1" x14ac:dyDescent="0.2">
      <c r="A3" s="107"/>
      <c r="B3" s="108"/>
      <c r="C3" s="108"/>
      <c r="D3" s="108"/>
      <c r="E3" s="108"/>
      <c r="F3" s="108"/>
      <c r="G3" s="108"/>
      <c r="H3" s="108"/>
      <c r="I3" s="70"/>
      <c r="J3" s="9" t="s">
        <v>4</v>
      </c>
    </row>
    <row r="4" spans="1:10" ht="84.75" customHeight="1" x14ac:dyDescent="0.2">
      <c r="A4" s="16" t="s">
        <v>60</v>
      </c>
      <c r="B4" s="18"/>
      <c r="C4" s="18"/>
      <c r="D4" s="50" t="e">
        <f>C4/B4</f>
        <v>#DIV/0!</v>
      </c>
      <c r="E4" s="51" t="e">
        <f>(D4-0.02)*B4</f>
        <v>#DIV/0!</v>
      </c>
      <c r="F4" s="19"/>
      <c r="G4" s="27"/>
      <c r="H4" s="20"/>
      <c r="I4" s="55">
        <f>F4*G4*H4</f>
        <v>0</v>
      </c>
      <c r="J4" s="9"/>
    </row>
    <row r="5" spans="1:10" ht="90" customHeight="1" x14ac:dyDescent="0.2">
      <c r="A5" s="16" t="s">
        <v>65</v>
      </c>
      <c r="B5" s="103"/>
      <c r="C5" s="104"/>
      <c r="D5" s="104"/>
      <c r="E5" s="104"/>
      <c r="F5" s="104"/>
      <c r="G5" s="104"/>
      <c r="H5" s="104"/>
      <c r="I5" s="18">
        <v>0</v>
      </c>
      <c r="J5" s="9"/>
    </row>
    <row r="6" spans="1:10" ht="60.75" customHeight="1" x14ac:dyDescent="0.2">
      <c r="A6" s="105" t="s">
        <v>10</v>
      </c>
      <c r="B6" s="106"/>
      <c r="C6" s="106"/>
      <c r="D6" s="106"/>
      <c r="E6" s="106"/>
      <c r="F6" s="106"/>
      <c r="G6" s="106"/>
      <c r="H6" s="106"/>
      <c r="I6" s="106"/>
    </row>
    <row r="8" spans="1:10" x14ac:dyDescent="0.2">
      <c r="A8" s="8"/>
    </row>
  </sheetData>
  <mergeCells count="12">
    <mergeCell ref="B1:H1"/>
    <mergeCell ref="I2:I3"/>
    <mergeCell ref="B5:H5"/>
    <mergeCell ref="A6:I6"/>
    <mergeCell ref="A2:A3"/>
    <mergeCell ref="B2:B3"/>
    <mergeCell ref="C2:C3"/>
    <mergeCell ref="D2:D3"/>
    <mergeCell ref="E2:E3"/>
    <mergeCell ref="F2:F3"/>
    <mergeCell ref="G2:G3"/>
    <mergeCell ref="H2:H3"/>
  </mergeCells>
  <phoneticPr fontId="3"/>
  <conditionalFormatting sqref="A4:H4 I4:I5 A5:B5">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【記載例①】別紙１【総額及び平均額】賃金改善内訳</vt:lpstr>
      <vt:lpstr>【記載例①】別紙2（2.0％超部分算定シート）</vt:lpstr>
      <vt:lpstr>【記載例①】別紙１【総額及び平均額】賃金改善内訳!Print_Area</vt:lpstr>
      <vt:lpstr>'【記載例①】別紙2（2.0％超部分算定シート）'!Print_Area</vt:lpstr>
      <vt:lpstr>'【記載例①】別紙2（2.0％超部分算定シート）'!Print_Titles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2026-06-02T07:39:57Z</cp:lastPrinted>
  <dcterms:created xsi:type="dcterms:W3CDTF">2026-04-24T05:57:00Z</dcterms:created>
  <dcterms:modified xsi:type="dcterms:W3CDTF">2026-06-04T23:12:00Z</dcterms:modified>
</cp:coreProperties>
</file>