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mc:AlternateContent xmlns:mc="http://schemas.openxmlformats.org/markup-compatibility/2006">
    <mc:Choice Requires="x15">
      <x15ac:absPath xmlns:x15ac="http://schemas.microsoft.com/office/spreadsheetml/2010/11/ac" url="P:\00446_医務課\02\医療企画担当\医療機関等賃上げ・物価高騰対策支援事業費補助金（R7.12補）\04_交付要綱等\07 県要綱\02 施行\物価（要綱・様式）\"/>
    </mc:Choice>
  </mc:AlternateContent>
  <xr:revisionPtr revIDLastSave="0" documentId="13_ncr:1_{2E3B76E7-1BAC-4BF1-9055-F1170DBB69EC}" xr6:coauthVersionLast="47" xr6:coauthVersionMax="47" xr10:uidLastSave="{00000000-0000-0000-0000-000000000000}"/>
  <bookViews>
    <workbookView xWindow="-108" yWindow="-108" windowWidth="23256" windowHeight="12456" xr2:uid="{00000000-000D-0000-FFFF-FFFF00000000}"/>
  </bookViews>
  <sheets>
    <sheet name="内訳書（診療所）" sheetId="40" r:id="rId1"/>
    <sheet name="内訳書（薬局）" sheetId="34" r:id="rId2"/>
    <sheet name="計算用" sheetId="21" state="hidden" r:id="rId3"/>
  </sheets>
  <definedNames>
    <definedName name="_xlnm._FilterDatabase" localSheetId="0" hidden="1">'内訳書（診療所）'!$A$5:$G$36</definedName>
    <definedName name="_xlnm._FilterDatabase" localSheetId="1" hidden="1">'内訳書（薬局）'!$C$5:$G$28</definedName>
    <definedName name="_xlnm.Print_Area" localSheetId="0">'内訳書（診療所）'!$A$1:$G$45</definedName>
    <definedName name="_xlnm.Print_Area" localSheetId="1">'内訳書（薬局）'!$A$1:$G$33</definedName>
    <definedName name="児童養護施設等施設区分" localSheetId="0">#REF!</definedName>
    <definedName name="児童養護施設等施設区分" localSheetId="1">#REF!</definedName>
    <definedName name="児童養護施設等施設区分">#REF!</definedName>
    <definedName name="保育所等施設区分" localSheetId="0">#REF!</definedName>
    <definedName name="保育所等施設区分" localSheetId="1">#REF!</definedName>
    <definedName name="保育所等施設区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34" l="1"/>
  <c r="G18" i="34"/>
  <c r="G19" i="34"/>
  <c r="G20" i="34"/>
  <c r="G21" i="34"/>
  <c r="H21" i="34" s="1"/>
  <c r="G22" i="34"/>
  <c r="H22" i="34" s="1"/>
  <c r="G23" i="34"/>
  <c r="H23" i="34" s="1"/>
  <c r="G24" i="34"/>
  <c r="H24" i="34" s="1"/>
  <c r="G25" i="34"/>
  <c r="H25" i="34" s="1"/>
  <c r="G16" i="34"/>
  <c r="H20" i="34"/>
  <c r="F12" i="40"/>
  <c r="F35" i="40"/>
  <c r="F33" i="40"/>
  <c r="F23" i="40"/>
  <c r="G27" i="34" l="1"/>
  <c r="A60" i="21"/>
  <c r="A59" i="21"/>
  <c r="A58" i="21"/>
  <c r="A57" i="21"/>
  <c r="A56" i="21"/>
</calcChain>
</file>

<file path=xl/sharedStrings.xml><?xml version="1.0" encoding="utf-8"?>
<sst xmlns="http://schemas.openxmlformats.org/spreadsheetml/2006/main" count="219" uniqueCount="152">
  <si>
    <t>生活介護</t>
    <rPh sb="0" eb="2">
      <t>セイカツ</t>
    </rPh>
    <rPh sb="2" eb="4">
      <t>カイゴ</t>
    </rPh>
    <phoneticPr fontId="26"/>
  </si>
  <si>
    <t>施設入所支援</t>
    <rPh sb="0" eb="2">
      <t>シセツ</t>
    </rPh>
    <rPh sb="2" eb="4">
      <t>ニュウショ</t>
    </rPh>
    <rPh sb="4" eb="6">
      <t>シエン</t>
    </rPh>
    <phoneticPr fontId="26"/>
  </si>
  <si>
    <t>放課後等デイサービス</t>
    <rPh sb="0" eb="3">
      <t>ホウカゴ</t>
    </rPh>
    <rPh sb="3" eb="4">
      <t>トウ</t>
    </rPh>
    <phoneticPr fontId="26"/>
  </si>
  <si>
    <t>島根県</t>
    <rPh sb="0" eb="3">
      <t>シマネケン</t>
    </rPh>
    <phoneticPr fontId="27"/>
  </si>
  <si>
    <t xml:space="preserve">千葉県 </t>
  </si>
  <si>
    <t>なし</t>
  </si>
  <si>
    <t xml:space="preserve">東京都 </t>
  </si>
  <si>
    <t>あり</t>
  </si>
  <si>
    <t>共同生活援助（日中サービス支援型）</t>
    <rPh sb="0" eb="2">
      <t>キョウドウ</t>
    </rPh>
    <rPh sb="2" eb="4">
      <t>セイカツ</t>
    </rPh>
    <rPh sb="4" eb="6">
      <t>エンジョ</t>
    </rPh>
    <rPh sb="7" eb="9">
      <t>ニッチュウ</t>
    </rPh>
    <rPh sb="13" eb="15">
      <t>シエン</t>
    </rPh>
    <rPh sb="15" eb="16">
      <t>ガタ</t>
    </rPh>
    <phoneticPr fontId="26"/>
  </si>
  <si>
    <t>就労移行支援</t>
    <rPh sb="0" eb="2">
      <t>シュウロウ</t>
    </rPh>
    <rPh sb="2" eb="4">
      <t>イコウ</t>
    </rPh>
    <rPh sb="4" eb="6">
      <t>シエン</t>
    </rPh>
    <phoneticPr fontId="26"/>
  </si>
  <si>
    <t xml:space="preserve">新潟県 </t>
  </si>
  <si>
    <t xml:space="preserve">山梨県 </t>
  </si>
  <si>
    <t>共同生活援助（外部サービス利用型）</t>
    <rPh sb="0" eb="2">
      <t>キョウドウ</t>
    </rPh>
    <rPh sb="2" eb="4">
      <t>セイカツ</t>
    </rPh>
    <rPh sb="4" eb="6">
      <t>エンジョ</t>
    </rPh>
    <rPh sb="7" eb="9">
      <t>ガイブ</t>
    </rPh>
    <rPh sb="13" eb="15">
      <t>リヨウ</t>
    </rPh>
    <rPh sb="15" eb="16">
      <t>ガタ</t>
    </rPh>
    <phoneticPr fontId="26"/>
  </si>
  <si>
    <t>愛媛県</t>
    <rPh sb="0" eb="3">
      <t>エヒメケン</t>
    </rPh>
    <phoneticPr fontId="27"/>
  </si>
  <si>
    <t xml:space="preserve">岩手県 </t>
  </si>
  <si>
    <t>静岡県</t>
    <rPh sb="0" eb="3">
      <t>シズオカケン</t>
    </rPh>
    <phoneticPr fontId="27"/>
  </si>
  <si>
    <t>同行援護</t>
    <rPh sb="0" eb="2">
      <t>ドウコウ</t>
    </rPh>
    <rPh sb="2" eb="4">
      <t>エンゴ</t>
    </rPh>
    <phoneticPr fontId="26"/>
  </si>
  <si>
    <t>広島県</t>
    <rPh sb="0" eb="3">
      <t>ヒロシマケン</t>
    </rPh>
    <phoneticPr fontId="27"/>
  </si>
  <si>
    <t>短期入所</t>
    <rPh sb="0" eb="2">
      <t>タンキ</t>
    </rPh>
    <rPh sb="2" eb="4">
      <t>ニュウショ</t>
    </rPh>
    <phoneticPr fontId="26"/>
  </si>
  <si>
    <t xml:space="preserve">宮城県 </t>
  </si>
  <si>
    <t>岐阜県</t>
    <rPh sb="0" eb="3">
      <t>ギフケン</t>
    </rPh>
    <phoneticPr fontId="27"/>
  </si>
  <si>
    <t>自立訓練（生活訓練）</t>
    <rPh sb="0" eb="4">
      <t>ジリツクンレン</t>
    </rPh>
    <rPh sb="5" eb="7">
      <t>セイカツ</t>
    </rPh>
    <rPh sb="7" eb="9">
      <t>クンレン</t>
    </rPh>
    <phoneticPr fontId="26"/>
  </si>
  <si>
    <t>自立生活援助</t>
    <rPh sb="0" eb="2">
      <t>ジリツ</t>
    </rPh>
    <rPh sb="2" eb="4">
      <t>セイカツ</t>
    </rPh>
    <rPh sb="4" eb="6">
      <t>エンジョ</t>
    </rPh>
    <phoneticPr fontId="26"/>
  </si>
  <si>
    <t>②</t>
  </si>
  <si>
    <t>障害児相談支援</t>
    <rPh sb="0" eb="3">
      <t>ショウガイジ</t>
    </rPh>
    <rPh sb="3" eb="5">
      <t>ソウダン</t>
    </rPh>
    <rPh sb="5" eb="7">
      <t>シエン</t>
    </rPh>
    <phoneticPr fontId="26"/>
  </si>
  <si>
    <t>施設区分</t>
    <rPh sb="0" eb="2">
      <t>シセツ</t>
    </rPh>
    <rPh sb="2" eb="4">
      <t>クブン</t>
    </rPh>
    <phoneticPr fontId="19"/>
  </si>
  <si>
    <t>大阪府</t>
    <rPh sb="0" eb="3">
      <t>オオサカフ</t>
    </rPh>
    <phoneticPr fontId="27"/>
  </si>
  <si>
    <t>対象期間に10日以上勤務</t>
  </si>
  <si>
    <t>移動支援事業</t>
  </si>
  <si>
    <t>山口県</t>
    <rPh sb="0" eb="3">
      <t>ヤマグチケン</t>
    </rPh>
    <phoneticPr fontId="27"/>
  </si>
  <si>
    <t>（記載上の注意事項）</t>
    <rPh sb="1" eb="3">
      <t>キサイ</t>
    </rPh>
    <rPh sb="3" eb="4">
      <t>ジョウ</t>
    </rPh>
    <rPh sb="5" eb="7">
      <t>チュウイ</t>
    </rPh>
    <rPh sb="7" eb="9">
      <t>ジコウ</t>
    </rPh>
    <phoneticPr fontId="19"/>
  </si>
  <si>
    <t>（２）②</t>
  </si>
  <si>
    <t>/事業所</t>
    <rPh sb="1" eb="4">
      <t>ジギョウショ</t>
    </rPh>
    <phoneticPr fontId="26"/>
  </si>
  <si>
    <t>医療型障害児入所施設</t>
    <rPh sb="0" eb="2">
      <t>イリョウ</t>
    </rPh>
    <rPh sb="2" eb="3">
      <t>ガタ</t>
    </rPh>
    <rPh sb="3" eb="6">
      <t>ショウガイジ</t>
    </rPh>
    <rPh sb="6" eb="8">
      <t>ニュウショ</t>
    </rPh>
    <rPh sb="8" eb="10">
      <t>シセツ</t>
    </rPh>
    <phoneticPr fontId="26"/>
  </si>
  <si>
    <t>地域移行支援</t>
    <rPh sb="0" eb="2">
      <t>チイキ</t>
    </rPh>
    <rPh sb="2" eb="4">
      <t>イコウ</t>
    </rPh>
    <rPh sb="4" eb="6">
      <t>シエン</t>
    </rPh>
    <phoneticPr fontId="26"/>
  </si>
  <si>
    <t>慰労金単価</t>
    <rPh sb="0" eb="3">
      <t>イロウキン</t>
    </rPh>
    <rPh sb="3" eb="5">
      <t>タンカ</t>
    </rPh>
    <phoneticPr fontId="19"/>
  </si>
  <si>
    <t xml:space="preserve">山形県 </t>
  </si>
  <si>
    <t>/施設</t>
    <rPh sb="1" eb="3">
      <t>シセツ</t>
    </rPh>
    <phoneticPr fontId="26"/>
  </si>
  <si>
    <t>療養介護</t>
    <rPh sb="0" eb="2">
      <t>リョウヨウ</t>
    </rPh>
    <rPh sb="2" eb="4">
      <t>カイゴ</t>
    </rPh>
    <phoneticPr fontId="26"/>
  </si>
  <si>
    <t>兵庫県</t>
    <rPh sb="0" eb="3">
      <t>ヒョウゴケン</t>
    </rPh>
    <phoneticPr fontId="27"/>
  </si>
  <si>
    <t>（１）①　</t>
  </si>
  <si>
    <t>※本シートは絶対に編集しないこと。</t>
    <rPh sb="1" eb="2">
      <t>ホン</t>
    </rPh>
    <rPh sb="6" eb="8">
      <t>ゼッタイ</t>
    </rPh>
    <rPh sb="9" eb="11">
      <t>ヘンシュウ</t>
    </rPh>
    <phoneticPr fontId="19"/>
  </si>
  <si>
    <t>共通</t>
    <rPh sb="0" eb="2">
      <t>キョウツウ</t>
    </rPh>
    <phoneticPr fontId="19"/>
  </si>
  <si>
    <t>重度障害者包括支援</t>
    <rPh sb="0" eb="2">
      <t>ジュウド</t>
    </rPh>
    <rPh sb="2" eb="5">
      <t>ショウガイシャ</t>
    </rPh>
    <rPh sb="5" eb="7">
      <t>ホウカツ</t>
    </rPh>
    <rPh sb="7" eb="9">
      <t>シエン</t>
    </rPh>
    <phoneticPr fontId="19"/>
  </si>
  <si>
    <t>福祉型障害児入所施設</t>
    <rPh sb="0" eb="3">
      <t>フクシガタ</t>
    </rPh>
    <rPh sb="3" eb="6">
      <t>ショウガイジ</t>
    </rPh>
    <rPh sb="6" eb="8">
      <t>ニュウショ</t>
    </rPh>
    <rPh sb="8" eb="10">
      <t>シセツ</t>
    </rPh>
    <phoneticPr fontId="26"/>
  </si>
  <si>
    <t>和歌山県</t>
    <rPh sb="0" eb="4">
      <t>ワカヤマケン</t>
    </rPh>
    <phoneticPr fontId="27"/>
  </si>
  <si>
    <t>単価</t>
    <rPh sb="0" eb="2">
      <t>タンカ</t>
    </rPh>
    <phoneticPr fontId="19"/>
  </si>
  <si>
    <t>就労移行支援（養成施設）</t>
    <rPh sb="0" eb="2">
      <t>シュウロウ</t>
    </rPh>
    <rPh sb="2" eb="4">
      <t>イコウ</t>
    </rPh>
    <rPh sb="4" eb="6">
      <t>シエン</t>
    </rPh>
    <rPh sb="7" eb="9">
      <t>ヨウセイ</t>
    </rPh>
    <rPh sb="9" eb="11">
      <t>シセツ</t>
    </rPh>
    <phoneticPr fontId="26"/>
  </si>
  <si>
    <t>多機能型居室</t>
    <rPh sb="0" eb="4">
      <t>タキノウガタ</t>
    </rPh>
    <rPh sb="4" eb="6">
      <t>キョシツ</t>
    </rPh>
    <phoneticPr fontId="19"/>
  </si>
  <si>
    <t>就労継続支援Ｂ型</t>
    <rPh sb="0" eb="2">
      <t>シュウロウ</t>
    </rPh>
    <rPh sb="2" eb="4">
      <t>ケイゾク</t>
    </rPh>
    <rPh sb="4" eb="6">
      <t>シエン</t>
    </rPh>
    <rPh sb="7" eb="8">
      <t>カタ</t>
    </rPh>
    <phoneticPr fontId="26"/>
  </si>
  <si>
    <t>児童発達支援</t>
    <rPh sb="0" eb="2">
      <t>ジドウ</t>
    </rPh>
    <rPh sb="2" eb="4">
      <t>ハッタツ</t>
    </rPh>
    <rPh sb="4" eb="6">
      <t>シエン</t>
    </rPh>
    <phoneticPr fontId="26"/>
  </si>
  <si>
    <t>自立訓練（機能訓練）</t>
    <rPh sb="0" eb="2">
      <t>ジリツ</t>
    </rPh>
    <rPh sb="2" eb="4">
      <t>クンレン</t>
    </rPh>
    <rPh sb="5" eb="7">
      <t>キノウ</t>
    </rPh>
    <rPh sb="7" eb="9">
      <t>クンレン</t>
    </rPh>
    <phoneticPr fontId="26"/>
  </si>
  <si>
    <t>宿泊型自立訓練</t>
    <rPh sb="0" eb="3">
      <t>シュクハクガタ</t>
    </rPh>
    <rPh sb="3" eb="5">
      <t>ジリツ</t>
    </rPh>
    <rPh sb="5" eb="7">
      <t>クンレン</t>
    </rPh>
    <phoneticPr fontId="19"/>
  </si>
  <si>
    <t>宮崎県</t>
    <rPh sb="0" eb="3">
      <t>ミヤザキケン</t>
    </rPh>
    <phoneticPr fontId="27"/>
  </si>
  <si>
    <t>就労継続支援Ａ型</t>
    <rPh sb="0" eb="2">
      <t>シュウロウ</t>
    </rPh>
    <rPh sb="2" eb="4">
      <t>ケイゾク</t>
    </rPh>
    <rPh sb="4" eb="6">
      <t>シエン</t>
    </rPh>
    <rPh sb="7" eb="8">
      <t>カタ</t>
    </rPh>
    <phoneticPr fontId="26"/>
  </si>
  <si>
    <t>就労定着支援</t>
    <rPh sb="0" eb="2">
      <t>シュウロウ</t>
    </rPh>
    <rPh sb="2" eb="4">
      <t>テイチャク</t>
    </rPh>
    <rPh sb="4" eb="6">
      <t>シエン</t>
    </rPh>
    <phoneticPr fontId="26"/>
  </si>
  <si>
    <t>医療型児童発達支援</t>
    <rPh sb="0" eb="2">
      <t>イリョウ</t>
    </rPh>
    <rPh sb="2" eb="3">
      <t>ガタ</t>
    </rPh>
    <rPh sb="3" eb="5">
      <t>ジドウ</t>
    </rPh>
    <rPh sb="5" eb="7">
      <t>ハッタツ</t>
    </rPh>
    <rPh sb="7" eb="9">
      <t>シエン</t>
    </rPh>
    <phoneticPr fontId="26"/>
  </si>
  <si>
    <t>共同生活援助（介護サービス包括型）</t>
    <rPh sb="0" eb="2">
      <t>キョウドウ</t>
    </rPh>
    <rPh sb="2" eb="4">
      <t>セイカツ</t>
    </rPh>
    <rPh sb="4" eb="6">
      <t>エンジョ</t>
    </rPh>
    <rPh sb="7" eb="9">
      <t>カイゴ</t>
    </rPh>
    <rPh sb="13" eb="15">
      <t>ホウカツ</t>
    </rPh>
    <rPh sb="15" eb="16">
      <t>ガタ</t>
    </rPh>
    <phoneticPr fontId="26"/>
  </si>
  <si>
    <t>居宅介護</t>
    <rPh sb="0" eb="2">
      <t>キョタク</t>
    </rPh>
    <rPh sb="2" eb="4">
      <t>カイゴ</t>
    </rPh>
    <phoneticPr fontId="26"/>
  </si>
  <si>
    <t>重度訪問介護</t>
    <rPh sb="0" eb="2">
      <t>ジュウド</t>
    </rPh>
    <rPh sb="2" eb="4">
      <t>ホウモン</t>
    </rPh>
    <rPh sb="4" eb="6">
      <t>カイゴ</t>
    </rPh>
    <phoneticPr fontId="26"/>
  </si>
  <si>
    <t>行動援護</t>
    <rPh sb="0" eb="2">
      <t>コウドウ</t>
    </rPh>
    <rPh sb="2" eb="4">
      <t>エンゴ</t>
    </rPh>
    <phoneticPr fontId="26"/>
  </si>
  <si>
    <t>居宅訪問型児童発達支援</t>
    <rPh sb="0" eb="2">
      <t>キョタク</t>
    </rPh>
    <rPh sb="2" eb="5">
      <t>ホウモンガタ</t>
    </rPh>
    <rPh sb="5" eb="7">
      <t>ジドウ</t>
    </rPh>
    <rPh sb="7" eb="9">
      <t>ハッタツ</t>
    </rPh>
    <rPh sb="9" eb="11">
      <t>シエン</t>
    </rPh>
    <phoneticPr fontId="26"/>
  </si>
  <si>
    <t>保育所等訪問支援</t>
    <rPh sb="0" eb="2">
      <t>ホイク</t>
    </rPh>
    <rPh sb="2" eb="3">
      <t>ジョ</t>
    </rPh>
    <rPh sb="3" eb="4">
      <t>トウ</t>
    </rPh>
    <rPh sb="4" eb="6">
      <t>ホウモン</t>
    </rPh>
    <rPh sb="6" eb="8">
      <t>シエン</t>
    </rPh>
    <phoneticPr fontId="26"/>
  </si>
  <si>
    <t>計画相談支援</t>
    <rPh sb="0" eb="2">
      <t>ケイカク</t>
    </rPh>
    <rPh sb="2" eb="4">
      <t>ソウダン</t>
    </rPh>
    <rPh sb="4" eb="6">
      <t>シエン</t>
    </rPh>
    <phoneticPr fontId="26"/>
  </si>
  <si>
    <t>地域定着支援</t>
    <rPh sb="0" eb="2">
      <t>チイキ</t>
    </rPh>
    <rPh sb="2" eb="4">
      <t>テイチャク</t>
    </rPh>
    <rPh sb="4" eb="6">
      <t>シエン</t>
    </rPh>
    <phoneticPr fontId="26"/>
  </si>
  <si>
    <t>地域活動支援センター</t>
  </si>
  <si>
    <t>日中一時支援</t>
  </si>
  <si>
    <t>盲人ホーム</t>
  </si>
  <si>
    <t>福祉ホーム</t>
  </si>
  <si>
    <t>訪問入浴サービス</t>
  </si>
  <si>
    <t>障害者相談支援事業</t>
  </si>
  <si>
    <t>基幹相談支援</t>
  </si>
  <si>
    <t>盲ろう者向け通訳・介助員派遣事業</t>
  </si>
  <si>
    <t>①</t>
  </si>
  <si>
    <t>③</t>
  </si>
  <si>
    <t>④</t>
  </si>
  <si>
    <t>陽性者(濃厚接触者)発生施設</t>
  </si>
  <si>
    <t>訪問系で陽性者等に1日以上対応又は訪問系以外で1日以上勤務</t>
    <rPh sb="0" eb="2">
      <t>ホウモン</t>
    </rPh>
    <rPh sb="2" eb="3">
      <t>ケイ</t>
    </rPh>
    <rPh sb="4" eb="6">
      <t>ヨウセイ</t>
    </rPh>
    <rPh sb="6" eb="8">
      <t>シャナド</t>
    </rPh>
    <rPh sb="10" eb="13">
      <t>ニチイジョウ</t>
    </rPh>
    <rPh sb="13" eb="15">
      <t>タイオウ</t>
    </rPh>
    <rPh sb="15" eb="16">
      <t>マタ</t>
    </rPh>
    <rPh sb="17" eb="19">
      <t>ホウモン</t>
    </rPh>
    <rPh sb="19" eb="20">
      <t>ケイ</t>
    </rPh>
    <rPh sb="20" eb="22">
      <t>イガイ</t>
    </rPh>
    <phoneticPr fontId="19"/>
  </si>
  <si>
    <t>訪問系で陽性者等への対応はないが対象期間に10日以上勤務</t>
    <rPh sb="0" eb="2">
      <t>ホウモン</t>
    </rPh>
    <rPh sb="2" eb="3">
      <t>ケイ</t>
    </rPh>
    <rPh sb="4" eb="6">
      <t>ヨウセイ</t>
    </rPh>
    <rPh sb="6" eb="8">
      <t>シャナド</t>
    </rPh>
    <rPh sb="10" eb="12">
      <t>タイオウ</t>
    </rPh>
    <rPh sb="16" eb="18">
      <t>タイショウ</t>
    </rPh>
    <rPh sb="18" eb="20">
      <t>キカン</t>
    </rPh>
    <rPh sb="23" eb="26">
      <t>ニチイジョウ</t>
    </rPh>
    <rPh sb="26" eb="28">
      <t>キンム</t>
    </rPh>
    <phoneticPr fontId="19"/>
  </si>
  <si>
    <t>対象期間の勤務が9日以下</t>
  </si>
  <si>
    <t>その他の施設</t>
    <rPh sb="2" eb="3">
      <t>タ</t>
    </rPh>
    <rPh sb="4" eb="6">
      <t>シセツ</t>
    </rPh>
    <phoneticPr fontId="19"/>
  </si>
  <si>
    <t xml:space="preserve">北海道 </t>
  </si>
  <si>
    <t xml:space="preserve">青森県 </t>
  </si>
  <si>
    <t xml:space="preserve">秋田県 </t>
  </si>
  <si>
    <t xml:space="preserve">福島県 </t>
  </si>
  <si>
    <t xml:space="preserve">茨城県 </t>
  </si>
  <si>
    <t xml:space="preserve">栃木県 </t>
  </si>
  <si>
    <t xml:space="preserve">群馬県 </t>
  </si>
  <si>
    <t xml:space="preserve">埼玉県 </t>
  </si>
  <si>
    <t xml:space="preserve">神奈川県 </t>
  </si>
  <si>
    <t xml:space="preserve">富山県 </t>
  </si>
  <si>
    <t xml:space="preserve">石川県 </t>
  </si>
  <si>
    <t xml:space="preserve">福井県 </t>
  </si>
  <si>
    <t xml:space="preserve">長野県 </t>
  </si>
  <si>
    <t>愛知県</t>
    <rPh sb="0" eb="3">
      <t>アイチケン</t>
    </rPh>
    <phoneticPr fontId="27"/>
  </si>
  <si>
    <t>三重県</t>
    <rPh sb="0" eb="3">
      <t>ミエケン</t>
    </rPh>
    <phoneticPr fontId="27"/>
  </si>
  <si>
    <t>滋賀県</t>
    <rPh sb="0" eb="3">
      <t>シガケン</t>
    </rPh>
    <phoneticPr fontId="27"/>
  </si>
  <si>
    <t>京都府</t>
    <rPh sb="0" eb="3">
      <t>キョウトフ</t>
    </rPh>
    <phoneticPr fontId="27"/>
  </si>
  <si>
    <t>奈良県</t>
    <rPh sb="0" eb="3">
      <t>ナラケン</t>
    </rPh>
    <phoneticPr fontId="27"/>
  </si>
  <si>
    <t>鳥取県</t>
    <rPh sb="0" eb="3">
      <t>トットリケン</t>
    </rPh>
    <phoneticPr fontId="27"/>
  </si>
  <si>
    <t>岡山県</t>
    <rPh sb="0" eb="3">
      <t>オカヤマケン</t>
    </rPh>
    <phoneticPr fontId="27"/>
  </si>
  <si>
    <t>徳島県</t>
    <rPh sb="0" eb="3">
      <t>トクシマケン</t>
    </rPh>
    <phoneticPr fontId="27"/>
  </si>
  <si>
    <t>香川県</t>
    <rPh sb="0" eb="3">
      <t>カガワケン</t>
    </rPh>
    <phoneticPr fontId="27"/>
  </si>
  <si>
    <t>高知県</t>
    <rPh sb="0" eb="3">
      <t>コウチケン</t>
    </rPh>
    <phoneticPr fontId="27"/>
  </si>
  <si>
    <t>福岡県</t>
    <rPh sb="0" eb="3">
      <t>フクオカケン</t>
    </rPh>
    <phoneticPr fontId="27"/>
  </si>
  <si>
    <t>佐賀県</t>
    <rPh sb="0" eb="3">
      <t>サガケン</t>
    </rPh>
    <phoneticPr fontId="27"/>
  </si>
  <si>
    <t>長崎県</t>
    <rPh sb="0" eb="3">
      <t>ナガサキケン</t>
    </rPh>
    <phoneticPr fontId="27"/>
  </si>
  <si>
    <t>熊本県</t>
    <rPh sb="0" eb="3">
      <t>クマモトケン</t>
    </rPh>
    <phoneticPr fontId="27"/>
  </si>
  <si>
    <t>大分県</t>
    <rPh sb="0" eb="3">
      <t>オオイタケン</t>
    </rPh>
    <phoneticPr fontId="27"/>
  </si>
  <si>
    <t>鹿児島県</t>
    <rPh sb="0" eb="4">
      <t>カゴシマケン</t>
    </rPh>
    <phoneticPr fontId="27"/>
  </si>
  <si>
    <t>沖縄県</t>
    <rPh sb="0" eb="3">
      <t>オキナワケン</t>
    </rPh>
    <phoneticPr fontId="27"/>
  </si>
  <si>
    <t>医療機関コード
（10桁）</t>
    <rPh sb="0" eb="2">
      <t>イリョウ</t>
    </rPh>
    <rPh sb="2" eb="4">
      <t>キカン</t>
    </rPh>
    <rPh sb="11" eb="12">
      <t>ケタ</t>
    </rPh>
    <phoneticPr fontId="19"/>
  </si>
  <si>
    <t>名称</t>
    <rPh sb="0" eb="2">
      <t>メイショウ</t>
    </rPh>
    <phoneticPr fontId="19"/>
  </si>
  <si>
    <t>所在地</t>
    <rPh sb="0" eb="3">
      <t>ショザイチ</t>
    </rPh>
    <phoneticPr fontId="19"/>
  </si>
  <si>
    <t>所在地</t>
    <rPh sb="0" eb="3">
      <t>ショザイチ</t>
    </rPh>
    <phoneticPr fontId="29"/>
  </si>
  <si>
    <t>No</t>
    <phoneticPr fontId="19"/>
  </si>
  <si>
    <t>保険薬局コード
（10桁）</t>
    <rPh sb="0" eb="2">
      <t>ホケン</t>
    </rPh>
    <rPh sb="2" eb="4">
      <t>ヤッキョク</t>
    </rPh>
    <rPh sb="11" eb="12">
      <t>ケタ</t>
    </rPh>
    <phoneticPr fontId="19"/>
  </si>
  <si>
    <t>様式第１号の１（薬局用）</t>
    <rPh sb="0" eb="2">
      <t>ヨウシキ</t>
    </rPh>
    <rPh sb="2" eb="3">
      <t>ダイ</t>
    </rPh>
    <rPh sb="4" eb="5">
      <t>ゴウ</t>
    </rPh>
    <rPh sb="8" eb="10">
      <t>ヤッキョク</t>
    </rPh>
    <rPh sb="10" eb="11">
      <t>ヨウ</t>
    </rPh>
    <phoneticPr fontId="19"/>
  </si>
  <si>
    <t>1　複数の薬局を開設している場合、本様式により一括での申請が可能です。</t>
    <rPh sb="2" eb="4">
      <t>フクスウ</t>
    </rPh>
    <rPh sb="5" eb="7">
      <t>ヤッキョク</t>
    </rPh>
    <rPh sb="8" eb="10">
      <t>カイセツ</t>
    </rPh>
    <rPh sb="14" eb="16">
      <t>バアイ</t>
    </rPh>
    <rPh sb="17" eb="18">
      <t>ホン</t>
    </rPh>
    <rPh sb="18" eb="20">
      <t>ヨウシキ</t>
    </rPh>
    <rPh sb="23" eb="25">
      <t>イッカツ</t>
    </rPh>
    <rPh sb="27" eb="29">
      <t>シンセイ</t>
    </rPh>
    <rPh sb="30" eb="32">
      <t>カノウ</t>
    </rPh>
    <phoneticPr fontId="29"/>
  </si>
  <si>
    <t>申請額合計
（円）</t>
    <rPh sb="0" eb="3">
      <t>シンセイガク</t>
    </rPh>
    <rPh sb="3" eb="5">
      <t>ゴウケイ</t>
    </rPh>
    <rPh sb="7" eb="8">
      <t>エン</t>
    </rPh>
    <phoneticPr fontId="29"/>
  </si>
  <si>
    <t>【歯科診療所】</t>
    <rPh sb="1" eb="3">
      <t>シカ</t>
    </rPh>
    <rPh sb="3" eb="5">
      <t>シンリョウ</t>
    </rPh>
    <rPh sb="5" eb="6">
      <t>ジョ</t>
    </rPh>
    <phoneticPr fontId="29"/>
  </si>
  <si>
    <t>1　複数の医療機関を開設している場合は、一括での申請が可能です。本様式をコピーしてご利用ください。</t>
    <rPh sb="2" eb="4">
      <t>フクスウ</t>
    </rPh>
    <rPh sb="5" eb="7">
      <t>イリョウ</t>
    </rPh>
    <rPh sb="7" eb="9">
      <t>キカン</t>
    </rPh>
    <rPh sb="10" eb="12">
      <t>カイセツ</t>
    </rPh>
    <rPh sb="16" eb="18">
      <t>バアイ</t>
    </rPh>
    <rPh sb="20" eb="22">
      <t>イッカツ</t>
    </rPh>
    <rPh sb="24" eb="26">
      <t>シンセイ</t>
    </rPh>
    <rPh sb="27" eb="29">
      <t>カノウ</t>
    </rPh>
    <rPh sb="32" eb="33">
      <t>ホン</t>
    </rPh>
    <rPh sb="33" eb="35">
      <t>ヨウシキ</t>
    </rPh>
    <rPh sb="42" eb="44">
      <t>リヨウ</t>
    </rPh>
    <phoneticPr fontId="29"/>
  </si>
  <si>
    <t>a</t>
    <phoneticPr fontId="29"/>
  </si>
  <si>
    <t>.</t>
    <phoneticPr fontId="29"/>
  </si>
  <si>
    <t>様式第１号の１（有床診療所、医科診療所（無床）、歯科診療所用）</t>
    <rPh sb="0" eb="2">
      <t>ヨウシキ</t>
    </rPh>
    <rPh sb="2" eb="3">
      <t>ダイ</t>
    </rPh>
    <rPh sb="4" eb="5">
      <t>ゴウ</t>
    </rPh>
    <rPh sb="8" eb="10">
      <t>ユウショウ</t>
    </rPh>
    <rPh sb="10" eb="13">
      <t>シンリョウジョ</t>
    </rPh>
    <rPh sb="29" eb="30">
      <t>ヨウ</t>
    </rPh>
    <phoneticPr fontId="19"/>
  </si>
  <si>
    <t>ｂ</t>
    <phoneticPr fontId="29"/>
  </si>
  <si>
    <t>所属する同一グループ内の保険薬局の数として１店舗以上５店舗以下である保険薬局に該当（R7.4.30時点）</t>
    <rPh sb="0" eb="2">
      <t>ショゾク</t>
    </rPh>
    <rPh sb="4" eb="6">
      <t>ドウイツ</t>
    </rPh>
    <rPh sb="10" eb="11">
      <t>ナイ</t>
    </rPh>
    <rPh sb="12" eb="16">
      <t>ホケンヤッキョク</t>
    </rPh>
    <rPh sb="17" eb="18">
      <t>カズ</t>
    </rPh>
    <rPh sb="22" eb="24">
      <t>テンポ</t>
    </rPh>
    <rPh sb="24" eb="26">
      <t>イジョウ</t>
    </rPh>
    <rPh sb="27" eb="29">
      <t>テンポ</t>
    </rPh>
    <rPh sb="29" eb="31">
      <t>イカ</t>
    </rPh>
    <rPh sb="34" eb="36">
      <t>ホケン</t>
    </rPh>
    <rPh sb="36" eb="38">
      <t>ヤッキョク</t>
    </rPh>
    <rPh sb="39" eb="41">
      <t>ガイトウ</t>
    </rPh>
    <rPh sb="49" eb="51">
      <t>ジテン</t>
    </rPh>
    <phoneticPr fontId="29"/>
  </si>
  <si>
    <t>所属する同一グループ内の保険薬局の数として６店舗以上19店舗以下である保険薬局に該当（R7.4.30時点）</t>
    <rPh sb="0" eb="2">
      <t>ショゾク</t>
    </rPh>
    <rPh sb="4" eb="6">
      <t>ドウイツ</t>
    </rPh>
    <rPh sb="10" eb="11">
      <t>ナイ</t>
    </rPh>
    <rPh sb="12" eb="16">
      <t>ホケンヤッキョク</t>
    </rPh>
    <rPh sb="17" eb="18">
      <t>カズ</t>
    </rPh>
    <rPh sb="22" eb="24">
      <t>テンポ</t>
    </rPh>
    <rPh sb="24" eb="26">
      <t>イジョウ</t>
    </rPh>
    <rPh sb="28" eb="30">
      <t>テンポ</t>
    </rPh>
    <rPh sb="30" eb="32">
      <t>イカ</t>
    </rPh>
    <rPh sb="35" eb="37">
      <t>ホケン</t>
    </rPh>
    <rPh sb="37" eb="39">
      <t>ヤッキョク</t>
    </rPh>
    <rPh sb="40" eb="42">
      <t>ガイトウ</t>
    </rPh>
    <rPh sb="50" eb="52">
      <t>ジテン</t>
    </rPh>
    <phoneticPr fontId="29"/>
  </si>
  <si>
    <t>所属する同一グループ内の保険薬局の数として20店舗以上である保険薬局に該当（R7.4.30時点）</t>
    <rPh sb="0" eb="2">
      <t>ショゾク</t>
    </rPh>
    <rPh sb="4" eb="6">
      <t>ドウイツ</t>
    </rPh>
    <rPh sb="10" eb="11">
      <t>ナイ</t>
    </rPh>
    <rPh sb="12" eb="16">
      <t>ホケンヤッキョク</t>
    </rPh>
    <rPh sb="17" eb="18">
      <t>カズ</t>
    </rPh>
    <rPh sb="23" eb="25">
      <t>テンポ</t>
    </rPh>
    <rPh sb="25" eb="27">
      <t>イジョウ</t>
    </rPh>
    <rPh sb="30" eb="32">
      <t>ホケン</t>
    </rPh>
    <rPh sb="32" eb="34">
      <t>ヤッキョク</t>
    </rPh>
    <rPh sb="35" eb="37">
      <t>ガイトウ</t>
    </rPh>
    <rPh sb="45" eb="47">
      <t>ジテン</t>
    </rPh>
    <phoneticPr fontId="29"/>
  </si>
  <si>
    <t>所在地</t>
    <rPh sb="0" eb="3">
      <t>ショザイチ</t>
    </rPh>
    <phoneticPr fontId="29"/>
  </si>
  <si>
    <t>１施設あたり</t>
    <rPh sb="1" eb="3">
      <t>シセツ</t>
    </rPh>
    <phoneticPr fontId="29"/>
  </si>
  <si>
    <t>物価支援</t>
    <rPh sb="0" eb="2">
      <t>ブッカ</t>
    </rPh>
    <rPh sb="2" eb="4">
      <t>シエン</t>
    </rPh>
    <phoneticPr fontId="29"/>
  </si>
  <si>
    <t>85,000円</t>
    <rPh sb="6" eb="7">
      <t>エン</t>
    </rPh>
    <phoneticPr fontId="29"/>
  </si>
  <si>
    <t>75,000円</t>
    <rPh sb="6" eb="7">
      <t>エン</t>
    </rPh>
    <phoneticPr fontId="29"/>
  </si>
  <si>
    <t>50,000円</t>
    <rPh sb="6" eb="7">
      <t>エン</t>
    </rPh>
    <phoneticPr fontId="29"/>
  </si>
  <si>
    <t>該当する区分に「○印」を記載してください。</t>
    <rPh sb="0" eb="2">
      <t>ガイトウ</t>
    </rPh>
    <rPh sb="4" eb="6">
      <t>クブン</t>
    </rPh>
    <rPh sb="9" eb="10">
      <t>ジルシ</t>
    </rPh>
    <rPh sb="12" eb="14">
      <t>キサイ</t>
    </rPh>
    <phoneticPr fontId="29"/>
  </si>
  <si>
    <t>（いずれか１つを選択）</t>
    <rPh sb="8" eb="10">
      <t>センタク</t>
    </rPh>
    <phoneticPr fontId="29"/>
  </si>
  <si>
    <t>申請額（円）</t>
    <rPh sb="0" eb="3">
      <t>シンセイガク</t>
    </rPh>
    <rPh sb="4" eb="5">
      <t>エン</t>
    </rPh>
    <phoneticPr fontId="29"/>
  </si>
  <si>
    <t>【有床診療所】(１４床以上）</t>
    <rPh sb="1" eb="3">
      <t>ユウショウ</t>
    </rPh>
    <rPh sb="3" eb="6">
      <t>シンリョウジョ</t>
    </rPh>
    <rPh sb="10" eb="11">
      <t>ショウ</t>
    </rPh>
    <rPh sb="11" eb="13">
      <t>イジョウ</t>
    </rPh>
    <phoneticPr fontId="29"/>
  </si>
  <si>
    <t>【医科診療所】（１３床以下の有床診療所、無床診療所）</t>
    <rPh sb="1" eb="3">
      <t>イカ</t>
    </rPh>
    <rPh sb="3" eb="5">
      <t>シンリョウ</t>
    </rPh>
    <rPh sb="5" eb="6">
      <t>ジョ</t>
    </rPh>
    <rPh sb="10" eb="11">
      <t>ショウ</t>
    </rPh>
    <rPh sb="11" eb="13">
      <t>イカ</t>
    </rPh>
    <rPh sb="14" eb="16">
      <t>ユウショウ</t>
    </rPh>
    <rPh sb="16" eb="19">
      <t>シンリョウジョ</t>
    </rPh>
    <rPh sb="20" eb="22">
      <t>ムショウ</t>
    </rPh>
    <rPh sb="22" eb="25">
      <t>シンリョウジョ</t>
    </rPh>
    <phoneticPr fontId="29"/>
  </si>
  <si>
    <t>支援金申請兼実績報告額内訳書</t>
    <rPh sb="5" eb="6">
      <t>ケン</t>
    </rPh>
    <rPh sb="6" eb="8">
      <t>ジッセキ</t>
    </rPh>
    <rPh sb="8" eb="10">
      <t>ホウコク</t>
    </rPh>
    <rPh sb="10" eb="11">
      <t>ガク</t>
    </rPh>
    <rPh sb="11" eb="12">
      <t>ジツガク</t>
    </rPh>
    <phoneticPr fontId="29"/>
  </si>
  <si>
    <t>単価１床当たり（円）</t>
    <rPh sb="0" eb="2">
      <t>タンカ</t>
    </rPh>
    <rPh sb="3" eb="4">
      <t>ショウ</t>
    </rPh>
    <rPh sb="4" eb="5">
      <t>ア</t>
    </rPh>
    <rPh sb="8" eb="9">
      <t>エン</t>
    </rPh>
    <phoneticPr fontId="19"/>
  </si>
  <si>
    <t>使用許可病床数</t>
    <rPh sb="0" eb="2">
      <t>シヨウ</t>
    </rPh>
    <rPh sb="2" eb="4">
      <t>キョカ</t>
    </rPh>
    <rPh sb="4" eb="7">
      <t>ビョウショウスウ</t>
    </rPh>
    <phoneticPr fontId="29"/>
  </si>
  <si>
    <t>a×ｂ</t>
    <phoneticPr fontId="29"/>
  </si>
  <si>
    <t>（１施設あたり170,000円）</t>
    <rPh sb="2" eb="4">
      <t>シセツ</t>
    </rPh>
    <rPh sb="14" eb="15">
      <t>エン</t>
    </rPh>
    <phoneticPr fontId="29"/>
  </si>
  <si>
    <t>（R7.8.1時点）</t>
    <rPh sb="7" eb="9">
      <t>ジテン</t>
    </rPh>
    <phoneticPr fontId="29"/>
  </si>
  <si>
    <t>申請額合計（円）</t>
    <rPh sb="0" eb="3">
      <t>シンセイガク</t>
    </rPh>
    <rPh sb="3" eb="5">
      <t>ゴウケイ</t>
    </rPh>
    <rPh sb="6" eb="7">
      <t>エン</t>
    </rPh>
    <phoneticPr fontId="29"/>
  </si>
  <si>
    <t>（有床診療所のみ）</t>
    <rPh sb="1" eb="3">
      <t>ユウショウ</t>
    </rPh>
    <rPh sb="3" eb="6">
      <t>シンリョウジョ</t>
    </rPh>
    <phoneticPr fontId="29"/>
  </si>
  <si>
    <t>（１施設あたり170,000円）</t>
    <rPh sb="2" eb="4">
      <t>シセツ</t>
    </rPh>
    <rPh sb="14" eb="15">
      <t>エン</t>
    </rPh>
    <phoneticPr fontId="29"/>
  </si>
  <si>
    <t>厚生局へ届出を行った「保険薬局における施設基準届出状況報告書または特掲診療料の施設基準等に係る届出書」に記載している令和７年４月３０日時点の数</t>
    <rPh sb="0" eb="3">
      <t>コウセイキョク</t>
    </rPh>
    <rPh sb="4" eb="6">
      <t>トドケデ</t>
    </rPh>
    <rPh sb="7" eb="8">
      <t>オコナ</t>
    </rPh>
    <rPh sb="11" eb="13">
      <t>ホケン</t>
    </rPh>
    <rPh sb="13" eb="15">
      <t>ヤッキョク</t>
    </rPh>
    <rPh sb="19" eb="21">
      <t>シセツ</t>
    </rPh>
    <rPh sb="21" eb="23">
      <t>キジュン</t>
    </rPh>
    <rPh sb="23" eb="25">
      <t>トドケデ</t>
    </rPh>
    <rPh sb="25" eb="27">
      <t>ジョウキョウ</t>
    </rPh>
    <rPh sb="27" eb="30">
      <t>ホウコクショ</t>
    </rPh>
    <rPh sb="33" eb="34">
      <t>トク</t>
    </rPh>
    <rPh sb="35" eb="37">
      <t>シンリョウ</t>
    </rPh>
    <rPh sb="37" eb="38">
      <t>リョウ</t>
    </rPh>
    <rPh sb="39" eb="41">
      <t>シセツ</t>
    </rPh>
    <rPh sb="41" eb="43">
      <t>キジュン</t>
    </rPh>
    <rPh sb="43" eb="44">
      <t>トウ</t>
    </rPh>
    <rPh sb="45" eb="46">
      <t>カカ</t>
    </rPh>
    <rPh sb="47" eb="50">
      <t>トドケデショ</t>
    </rPh>
    <rPh sb="52" eb="54">
      <t>キサイ</t>
    </rPh>
    <rPh sb="58" eb="60">
      <t>レイワ</t>
    </rPh>
    <rPh sb="61" eb="62">
      <t>ネン</t>
    </rPh>
    <rPh sb="63" eb="64">
      <t>ガツ</t>
    </rPh>
    <rPh sb="66" eb="67">
      <t>ニチ</t>
    </rPh>
    <rPh sb="67" eb="69">
      <t>ジテン</t>
    </rPh>
    <rPh sb="70" eb="71">
      <t>カズ</t>
    </rPh>
    <phoneticPr fontId="29"/>
  </si>
  <si>
    <t>2　行が不足する場合には適宜行を追加してください。</t>
    <phoneticPr fontId="29"/>
  </si>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</sst>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床&quot;"/>
  </numFmts>
  <fonts count="40" x14ac:knownFonts="1">
    <font>
      <sz val="11"/>
      <name val="ＭＳ Ｐゴシック"/>
      <family val="3"/>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name val="ＭＳ Ｐゴシック"/>
      <family val="3"/>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font>
    <font>
      <b/>
      <sz val="11"/>
      <color indexed="8"/>
      <name val="ＭＳ Ｐゴシック"/>
      <family val="3"/>
      <charset val="128"/>
    </font>
    <font>
      <sz val="6"/>
      <name val="ＭＳ Ｐゴシック"/>
      <family val="3"/>
    </font>
    <font>
      <sz val="12"/>
      <name val="ＭＳ 明朝"/>
      <family val="1"/>
    </font>
    <font>
      <sz val="11"/>
      <name val="ＭＳ 明朝"/>
      <family val="1"/>
    </font>
    <font>
      <sz val="8"/>
      <name val="ＭＳ Ｐ明朝"/>
      <family val="1"/>
    </font>
    <font>
      <sz val="10"/>
      <name val="ＭＳ Ｐゴシック"/>
      <family val="3"/>
      <charset val="128"/>
    </font>
    <font>
      <sz val="6"/>
      <name val="ＭＳ Ｐゴシック"/>
      <family val="3"/>
    </font>
    <font>
      <b/>
      <sz val="11"/>
      <color indexed="10"/>
      <name val="ＭＳ Ｐゴシック"/>
      <family val="3"/>
      <charset val="128"/>
    </font>
    <font>
      <sz val="11"/>
      <color indexed="8"/>
      <name val="ＭＳ Ｐゴシック"/>
      <family val="3"/>
      <charset val="128"/>
    </font>
    <font>
      <sz val="11"/>
      <name val="ＭＳ Ｐゴシック"/>
      <family val="3"/>
    </font>
    <font>
      <sz val="10"/>
      <name val="ＭＳ 明朝"/>
      <family val="1"/>
      <charset val="128"/>
    </font>
    <font>
      <sz val="6"/>
      <name val="ＭＳ Ｐゴシック"/>
      <family val="3"/>
      <charset val="128"/>
    </font>
    <font>
      <sz val="14"/>
      <name val="ＭＳ 明朝"/>
      <family val="1"/>
    </font>
    <font>
      <sz val="12"/>
      <name val="ＭＳ 明朝"/>
      <family val="1"/>
      <charset val="128"/>
    </font>
    <font>
      <sz val="16"/>
      <name val="ＭＳ 明朝"/>
      <family val="1"/>
      <charset val="128"/>
    </font>
    <font>
      <sz val="11"/>
      <name val="ＭＳ 明朝"/>
      <family val="1"/>
      <charset val="128"/>
    </font>
    <font>
      <sz val="18"/>
      <name val="ＭＳ 明朝"/>
      <family val="1"/>
    </font>
    <font>
      <sz val="18"/>
      <name val="ＭＳ 明朝"/>
      <family val="1"/>
      <charset val="128"/>
    </font>
    <font>
      <sz val="11"/>
      <name val="ＭＳ Ｐ明朝"/>
      <family val="1"/>
      <charset val="128"/>
    </font>
    <font>
      <sz val="14"/>
      <name val="ＭＳ 明朝"/>
      <family val="1"/>
      <charset val="128"/>
    </font>
    <font>
      <sz val="10.5"/>
      <name val="ＭＳ Ｐ明朝"/>
      <family val="1"/>
      <charset val="128"/>
    </font>
    <font>
      <sz val="10"/>
      <name val="ＭＳ 明朝"/>
      <family val="1"/>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rgb="FFFFFFBE"/>
        <bgColor indexed="64"/>
      </patternFill>
    </fill>
    <fill>
      <patternFill patternType="solid">
        <fgColor rgb="FFE9FFFF"/>
        <bgColor indexed="64"/>
      </patternFill>
    </fill>
    <fill>
      <patternFill patternType="solid">
        <fgColor indexed="31"/>
        <bgColor indexed="64"/>
      </patternFill>
    </fill>
    <fill>
      <patternFill patternType="solid">
        <fgColor rgb="FFFFFFCC"/>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auto="1"/>
      </right>
      <top style="thin">
        <color indexed="64"/>
      </top>
      <bottom/>
      <diagonal/>
    </border>
    <border>
      <left style="thin">
        <color indexed="64"/>
      </left>
      <right style="thin">
        <color auto="1"/>
      </right>
      <top/>
      <bottom/>
      <diagonal/>
    </border>
    <border>
      <left style="thin">
        <color indexed="64"/>
      </left>
      <right style="thin">
        <color auto="1"/>
      </right>
      <top/>
      <bottom style="thin">
        <color indexed="64"/>
      </bottom>
      <diagonal/>
    </border>
    <border>
      <left style="thin">
        <color indexed="64"/>
      </left>
      <right style="thin">
        <color auto="1"/>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ill="0" applyBorder="0" applyAlignment="0" applyProtection="0">
      <alignment vertical="center"/>
    </xf>
    <xf numFmtId="38" fontId="1" fillId="0" borderId="0" applyFill="0" applyBorder="0" applyAlignment="0" applyProtection="0">
      <alignment vertical="center"/>
    </xf>
    <xf numFmtId="0" fontId="1" fillId="0" borderId="0">
      <alignment vertical="center"/>
    </xf>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ill="0" applyBorder="0" applyAlignment="0" applyProtection="0">
      <alignment vertical="center"/>
    </xf>
  </cellStyleXfs>
  <cellXfs count="128">
    <xf numFmtId="0" fontId="0" fillId="0" borderId="0" xfId="0">
      <alignment vertical="center"/>
    </xf>
    <xf numFmtId="0" fontId="20" fillId="0" borderId="0" xfId="0" applyFont="1">
      <alignment vertical="center"/>
    </xf>
    <xf numFmtId="49" fontId="20" fillId="0" borderId="0" xfId="0" applyNumberFormat="1" applyFont="1" applyAlignment="1">
      <alignment vertical="center" shrinkToFit="1"/>
    </xf>
    <xf numFmtId="0" fontId="0" fillId="27" borderId="0" xfId="0" applyFill="1">
      <alignment vertical="center"/>
    </xf>
    <xf numFmtId="0" fontId="21" fillId="0" borderId="23" xfId="0" applyFont="1" applyBorder="1">
      <alignment vertical="center"/>
    </xf>
    <xf numFmtId="0" fontId="21" fillId="0" borderId="0" xfId="0" applyFont="1">
      <alignment vertical="center"/>
    </xf>
    <xf numFmtId="0" fontId="0" fillId="27" borderId="0" xfId="0" applyFill="1" applyAlignment="1">
      <alignment horizontal="center" vertical="center"/>
    </xf>
    <xf numFmtId="176" fontId="0" fillId="0" borderId="0" xfId="0" applyNumberFormat="1">
      <alignment vertical="center"/>
    </xf>
    <xf numFmtId="0" fontId="22" fillId="0" borderId="0" xfId="0" applyFont="1" applyAlignment="1"/>
    <xf numFmtId="0" fontId="22" fillId="0" borderId="0" xfId="0" applyFont="1" applyAlignment="1">
      <alignment vertical="center" shrinkToFit="1"/>
    </xf>
    <xf numFmtId="0" fontId="23" fillId="0" borderId="0" xfId="0" applyFont="1">
      <alignment vertical="center"/>
    </xf>
    <xf numFmtId="0" fontId="24" fillId="0" borderId="0" xfId="0" applyFont="1">
      <alignment vertical="center"/>
    </xf>
    <xf numFmtId="176" fontId="0" fillId="0" borderId="0" xfId="0" applyNumberFormat="1" applyAlignment="1">
      <alignment horizontal="right" vertical="center"/>
    </xf>
    <xf numFmtId="0" fontId="25" fillId="0" borderId="0" xfId="0" applyFont="1">
      <alignment vertical="center"/>
    </xf>
    <xf numFmtId="0" fontId="20" fillId="0" borderId="0" xfId="0" applyFont="1" applyAlignment="1">
      <alignment horizontal="left" vertical="center"/>
    </xf>
    <xf numFmtId="0" fontId="31" fillId="0" borderId="0" xfId="0" applyFont="1">
      <alignment vertical="center"/>
    </xf>
    <xf numFmtId="49" fontId="31" fillId="25" borderId="10" xfId="0" applyNumberFormat="1" applyFont="1" applyFill="1" applyBorder="1" applyAlignment="1">
      <alignment horizontal="right" vertical="center" shrinkToFit="1"/>
    </xf>
    <xf numFmtId="49" fontId="31" fillId="0" borderId="0" xfId="0" applyNumberFormat="1" applyFont="1" applyAlignment="1">
      <alignment vertical="center" shrinkToFit="1"/>
    </xf>
    <xf numFmtId="0" fontId="28" fillId="0" borderId="0" xfId="0" applyFont="1" applyAlignment="1">
      <alignment horizontal="left" vertical="center"/>
    </xf>
    <xf numFmtId="0" fontId="31" fillId="0" borderId="0" xfId="0" applyFont="1" applyAlignment="1">
      <alignment horizontal="left" vertical="center"/>
    </xf>
    <xf numFmtId="0" fontId="28" fillId="0" borderId="0" xfId="0" applyFont="1">
      <alignment vertical="center"/>
    </xf>
    <xf numFmtId="0" fontId="20" fillId="25" borderId="10" xfId="0" applyFont="1" applyFill="1" applyBorder="1" applyAlignment="1">
      <alignment horizontal="center" vertical="center" shrinkToFit="1"/>
    </xf>
    <xf numFmtId="0" fontId="30" fillId="0" borderId="0" xfId="0" applyFont="1">
      <alignment vertical="center"/>
    </xf>
    <xf numFmtId="0" fontId="36" fillId="0" borderId="0" xfId="0" applyFont="1">
      <alignment vertical="center"/>
    </xf>
    <xf numFmtId="0" fontId="20" fillId="25" borderId="17" xfId="0" applyFont="1" applyFill="1" applyBorder="1" applyAlignment="1">
      <alignment horizontal="center" vertical="center" shrinkToFit="1"/>
    </xf>
    <xf numFmtId="0" fontId="38" fillId="0" borderId="0" xfId="0" applyFont="1" applyAlignment="1">
      <alignment horizontal="left" vertical="center"/>
    </xf>
    <xf numFmtId="0" fontId="38" fillId="0" borderId="0" xfId="0" applyFont="1">
      <alignment vertical="center"/>
    </xf>
    <xf numFmtId="0" fontId="31" fillId="25" borderId="10" xfId="0" applyFont="1" applyFill="1" applyBorder="1" applyAlignment="1">
      <alignment horizontal="center" vertical="center" shrinkToFit="1"/>
    </xf>
    <xf numFmtId="38" fontId="31" fillId="26" borderId="20" xfId="47" applyFont="1" applyFill="1" applyBorder="1" applyAlignment="1">
      <alignment horizontal="right" vertical="center" shrinkToFit="1"/>
    </xf>
    <xf numFmtId="49" fontId="31" fillId="0" borderId="0" xfId="0" applyNumberFormat="1" applyFont="1" applyAlignment="1">
      <alignment horizontal="center" vertical="center" shrinkToFit="1"/>
    </xf>
    <xf numFmtId="49" fontId="31" fillId="0" borderId="0" xfId="0" applyNumberFormat="1" applyFont="1" applyAlignment="1">
      <alignment horizontal="left" vertical="center" shrinkToFit="1"/>
    </xf>
    <xf numFmtId="0" fontId="20" fillId="0" borderId="0" xfId="0" applyFont="1" applyAlignment="1">
      <alignment horizontal="center" vertical="center" shrinkToFit="1"/>
    </xf>
    <xf numFmtId="38" fontId="20" fillId="0" borderId="0" xfId="47" applyFont="1" applyFill="1" applyBorder="1" applyAlignment="1">
      <alignment horizontal="right" vertical="center" shrinkToFit="1"/>
    </xf>
    <xf numFmtId="0" fontId="20" fillId="0" borderId="0" xfId="0" applyFont="1" applyAlignment="1">
      <alignment horizontal="center" vertical="center" wrapText="1"/>
    </xf>
    <xf numFmtId="0" fontId="20" fillId="28" borderId="17" xfId="0" applyFont="1" applyFill="1" applyBorder="1" applyAlignment="1">
      <alignment horizontal="center" vertical="center"/>
    </xf>
    <xf numFmtId="0" fontId="20" fillId="0" borderId="17" xfId="0" applyFont="1" applyBorder="1" applyAlignment="1">
      <alignment horizontal="center" vertical="center"/>
    </xf>
    <xf numFmtId="0" fontId="20" fillId="0" borderId="24" xfId="0" applyFont="1" applyBorder="1" applyAlignment="1">
      <alignment horizontal="center" vertical="center"/>
    </xf>
    <xf numFmtId="38" fontId="20" fillId="0" borderId="0" xfId="47" applyFont="1" applyFill="1" applyBorder="1" applyAlignment="1">
      <alignment vertical="center" shrinkToFit="1"/>
    </xf>
    <xf numFmtId="38" fontId="20" fillId="0" borderId="12" xfId="47" applyFont="1" applyFill="1" applyBorder="1" applyAlignment="1">
      <alignment vertical="center" shrinkToFit="1"/>
    </xf>
    <xf numFmtId="0" fontId="20" fillId="24" borderId="27" xfId="0" applyFont="1" applyFill="1" applyBorder="1" applyAlignment="1">
      <alignment horizontal="center" vertical="center" shrinkToFit="1"/>
    </xf>
    <xf numFmtId="0" fontId="20" fillId="24" borderId="18" xfId="0" applyFont="1" applyFill="1" applyBorder="1" applyAlignment="1">
      <alignment vertical="center" shrinkToFit="1"/>
    </xf>
    <xf numFmtId="0" fontId="20" fillId="24" borderId="27" xfId="0" applyFont="1" applyFill="1" applyBorder="1" applyAlignment="1">
      <alignment vertical="center" shrinkToFit="1"/>
    </xf>
    <xf numFmtId="177" fontId="20" fillId="25" borderId="27" xfId="0" applyNumberFormat="1" applyFont="1" applyFill="1" applyBorder="1" applyAlignment="1">
      <alignment vertical="center" shrinkToFit="1"/>
    </xf>
    <xf numFmtId="0" fontId="20" fillId="0" borderId="25" xfId="0" applyFont="1" applyBorder="1" applyAlignment="1">
      <alignment vertical="center" wrapText="1"/>
    </xf>
    <xf numFmtId="0" fontId="20" fillId="0" borderId="0" xfId="0" applyFont="1" applyAlignment="1">
      <alignment vertical="center" wrapText="1"/>
    </xf>
    <xf numFmtId="0" fontId="20" fillId="24" borderId="19" xfId="0" applyFont="1" applyFill="1" applyBorder="1" applyAlignment="1">
      <alignment vertical="center" shrinkToFit="1"/>
    </xf>
    <xf numFmtId="0" fontId="20" fillId="0" borderId="12" xfId="0" applyFont="1" applyBorder="1" applyAlignment="1">
      <alignment vertical="center" wrapText="1"/>
    </xf>
    <xf numFmtId="0" fontId="20" fillId="0" borderId="11" xfId="0" applyFont="1" applyBorder="1" applyAlignment="1">
      <alignment vertical="center" wrapText="1"/>
    </xf>
    <xf numFmtId="0" fontId="20" fillId="0" borderId="0" xfId="0" applyFont="1" applyAlignment="1">
      <alignment vertical="center" wrapText="1" shrinkToFit="1"/>
    </xf>
    <xf numFmtId="0" fontId="20" fillId="0" borderId="12" xfId="0" applyFont="1" applyBorder="1" applyAlignment="1">
      <alignment vertical="center" wrapText="1" shrinkToFit="1"/>
    </xf>
    <xf numFmtId="0" fontId="20" fillId="0" borderId="11" xfId="0" applyFont="1" applyBorder="1" applyAlignment="1">
      <alignment vertical="center" shrinkToFit="1"/>
    </xf>
    <xf numFmtId="0" fontId="20" fillId="0" borderId="12" xfId="0" applyFont="1" applyBorder="1" applyAlignment="1">
      <alignment vertical="center" shrinkToFit="1"/>
    </xf>
    <xf numFmtId="177" fontId="20" fillId="0" borderId="12" xfId="0" applyNumberFormat="1" applyFont="1" applyBorder="1" applyAlignment="1">
      <alignment vertical="center" shrinkToFit="1"/>
    </xf>
    <xf numFmtId="0" fontId="20" fillId="0" borderId="17" xfId="0" applyFont="1" applyBorder="1" applyAlignment="1">
      <alignment horizontal="right" vertical="center"/>
    </xf>
    <xf numFmtId="0" fontId="20" fillId="0" borderId="0" xfId="0" applyFont="1" applyAlignment="1">
      <alignment horizontal="right" vertical="center"/>
    </xf>
    <xf numFmtId="0" fontId="20" fillId="0" borderId="0" xfId="0" applyFont="1" applyAlignment="1">
      <alignment horizontal="center" vertical="center"/>
    </xf>
    <xf numFmtId="38" fontId="20" fillId="0" borderId="0" xfId="0" applyNumberFormat="1" applyFont="1">
      <alignment vertical="center"/>
    </xf>
    <xf numFmtId="38" fontId="20" fillId="0" borderId="0" xfId="47" applyFont="1" applyFill="1" applyBorder="1" applyAlignment="1">
      <alignment vertical="center" shrinkToFit="1"/>
    </xf>
    <xf numFmtId="0" fontId="20" fillId="0" borderId="0" xfId="0" applyFont="1" applyAlignment="1">
      <alignment horizontal="center" vertical="center" wrapText="1"/>
    </xf>
    <xf numFmtId="49" fontId="31" fillId="25" borderId="27" xfId="0" applyNumberFormat="1" applyFont="1" applyFill="1" applyBorder="1" applyAlignment="1">
      <alignment horizontal="center" vertical="center" shrinkToFit="1"/>
    </xf>
    <xf numFmtId="49" fontId="31" fillId="25" borderId="28" xfId="0" applyNumberFormat="1" applyFont="1" applyFill="1" applyBorder="1" applyAlignment="1">
      <alignment horizontal="center" vertical="center" shrinkToFit="1"/>
    </xf>
    <xf numFmtId="49" fontId="31" fillId="25" borderId="20" xfId="0" applyNumberFormat="1" applyFont="1" applyFill="1" applyBorder="1" applyAlignment="1">
      <alignment horizontal="center" vertical="center" shrinkToFit="1"/>
    </xf>
    <xf numFmtId="0" fontId="20" fillId="0" borderId="25" xfId="0" applyFont="1" applyBorder="1" applyAlignment="1">
      <alignment horizontal="center" vertical="center" wrapText="1"/>
    </xf>
    <xf numFmtId="0" fontId="20" fillId="24" borderId="18" xfId="0" applyFont="1" applyFill="1" applyBorder="1" applyAlignment="1">
      <alignment horizontal="center" vertical="center" shrinkToFit="1"/>
    </xf>
    <xf numFmtId="0" fontId="20" fillId="24" borderId="11" xfId="0" applyFont="1" applyFill="1" applyBorder="1" applyAlignment="1">
      <alignment horizontal="center" vertical="center" shrinkToFit="1"/>
    </xf>
    <xf numFmtId="0" fontId="20" fillId="24" borderId="19" xfId="0" applyFont="1" applyFill="1" applyBorder="1" applyAlignment="1">
      <alignment horizontal="center" vertical="center" shrinkToFit="1"/>
    </xf>
    <xf numFmtId="0" fontId="20" fillId="24" borderId="13" xfId="0" applyFont="1" applyFill="1" applyBorder="1" applyAlignment="1">
      <alignment horizontal="center" vertical="center" shrinkToFit="1"/>
    </xf>
    <xf numFmtId="0" fontId="20" fillId="24" borderId="18" xfId="0" applyFont="1" applyFill="1" applyBorder="1" applyAlignment="1">
      <alignment horizontal="center" vertical="center"/>
    </xf>
    <xf numFmtId="0" fontId="20" fillId="24" borderId="25" xfId="0" applyFont="1" applyFill="1" applyBorder="1" applyAlignment="1">
      <alignment horizontal="center" vertical="center"/>
    </xf>
    <xf numFmtId="0" fontId="20" fillId="24" borderId="11" xfId="0" applyFont="1" applyFill="1" applyBorder="1" applyAlignment="1">
      <alignment horizontal="center" vertical="center"/>
    </xf>
    <xf numFmtId="0" fontId="20" fillId="24" borderId="19" xfId="0" applyFont="1" applyFill="1" applyBorder="1" applyAlignment="1">
      <alignment horizontal="center" vertical="center"/>
    </xf>
    <xf numFmtId="0" fontId="20" fillId="24" borderId="26" xfId="0" applyFont="1" applyFill="1" applyBorder="1" applyAlignment="1">
      <alignment horizontal="center" vertical="center"/>
    </xf>
    <xf numFmtId="0" fontId="20" fillId="24" borderId="13" xfId="0" applyFont="1" applyFill="1" applyBorder="1" applyAlignment="1">
      <alignment horizontal="center" vertical="center"/>
    </xf>
    <xf numFmtId="0" fontId="32" fillId="0" borderId="0" xfId="0" applyFont="1" applyAlignment="1">
      <alignment horizontal="center" vertical="center" wrapText="1"/>
    </xf>
    <xf numFmtId="0" fontId="34" fillId="0" borderId="0" xfId="0" applyFont="1" applyAlignment="1">
      <alignment horizontal="center" vertical="center" wrapText="1"/>
    </xf>
    <xf numFmtId="0" fontId="35" fillId="0" borderId="0" xfId="0" applyFont="1" applyAlignment="1">
      <alignment horizontal="center" vertical="center"/>
    </xf>
    <xf numFmtId="0" fontId="20" fillId="24" borderId="14" xfId="0" applyFont="1" applyFill="1" applyBorder="1" applyAlignment="1">
      <alignment horizontal="center" vertical="center" wrapText="1"/>
    </xf>
    <xf numFmtId="0" fontId="20" fillId="24" borderId="15" xfId="0" applyFont="1" applyFill="1" applyBorder="1" applyAlignment="1">
      <alignment horizontal="center" vertical="center" wrapText="1"/>
    </xf>
    <xf numFmtId="0" fontId="20" fillId="24" borderId="18" xfId="0" applyFont="1" applyFill="1" applyBorder="1" applyAlignment="1">
      <alignment horizontal="center" vertical="center" wrapText="1"/>
    </xf>
    <xf numFmtId="0" fontId="20" fillId="24" borderId="11" xfId="0" applyFont="1" applyFill="1" applyBorder="1" applyAlignment="1">
      <alignment horizontal="center" vertical="center" wrapText="1"/>
    </xf>
    <xf numFmtId="0" fontId="20" fillId="24" borderId="19" xfId="0" applyFont="1" applyFill="1" applyBorder="1" applyAlignment="1">
      <alignment horizontal="center" vertical="center" wrapText="1"/>
    </xf>
    <xf numFmtId="0" fontId="20" fillId="24" borderId="13" xfId="0" applyFont="1" applyFill="1" applyBorder="1" applyAlignment="1">
      <alignment horizontal="center" vertical="center" wrapText="1"/>
    </xf>
    <xf numFmtId="49" fontId="20" fillId="25" borderId="27" xfId="0" applyNumberFormat="1" applyFont="1" applyFill="1" applyBorder="1" applyAlignment="1">
      <alignment horizontal="left" vertical="center" shrinkToFit="1"/>
    </xf>
    <xf numFmtId="49" fontId="20" fillId="25" borderId="28" xfId="0" applyNumberFormat="1" applyFont="1" applyFill="1" applyBorder="1" applyAlignment="1">
      <alignment horizontal="left" vertical="center" shrinkToFit="1"/>
    </xf>
    <xf numFmtId="49" fontId="20" fillId="25" borderId="20" xfId="0" applyNumberFormat="1" applyFont="1" applyFill="1" applyBorder="1" applyAlignment="1">
      <alignment horizontal="left" vertical="center" shrinkToFit="1"/>
    </xf>
    <xf numFmtId="0" fontId="20" fillId="24" borderId="27" xfId="0" applyFont="1" applyFill="1" applyBorder="1" applyAlignment="1">
      <alignment horizontal="center" vertical="center" wrapText="1"/>
    </xf>
    <xf numFmtId="0" fontId="20" fillId="24" borderId="20" xfId="0" applyFont="1" applyFill="1" applyBorder="1" applyAlignment="1">
      <alignment horizontal="center" vertical="center" wrapText="1"/>
    </xf>
    <xf numFmtId="38" fontId="20" fillId="25" borderId="27" xfId="47" applyFont="1" applyFill="1" applyBorder="1" applyAlignment="1">
      <alignment vertical="center" shrinkToFit="1"/>
    </xf>
    <xf numFmtId="38" fontId="20" fillId="25" borderId="20" xfId="47" applyFont="1" applyFill="1" applyBorder="1" applyAlignment="1">
      <alignment vertical="center" shrinkToFit="1"/>
    </xf>
    <xf numFmtId="0" fontId="31" fillId="24" borderId="18" xfId="0" applyFont="1" applyFill="1" applyBorder="1" applyAlignment="1">
      <alignment horizontal="center" vertical="center"/>
    </xf>
    <xf numFmtId="0" fontId="31" fillId="24" borderId="25" xfId="0" applyFont="1" applyFill="1" applyBorder="1" applyAlignment="1">
      <alignment horizontal="center" vertical="center"/>
    </xf>
    <xf numFmtId="0" fontId="31" fillId="24" borderId="11" xfId="0" applyFont="1" applyFill="1" applyBorder="1" applyAlignment="1">
      <alignment horizontal="center" vertical="center"/>
    </xf>
    <xf numFmtId="0" fontId="31" fillId="24" borderId="19" xfId="0" applyFont="1" applyFill="1" applyBorder="1" applyAlignment="1">
      <alignment horizontal="center" vertical="center"/>
    </xf>
    <xf numFmtId="0" fontId="31" fillId="24" borderId="26" xfId="0" applyFont="1" applyFill="1" applyBorder="1" applyAlignment="1">
      <alignment horizontal="center" vertical="center"/>
    </xf>
    <xf numFmtId="0" fontId="31" fillId="24" borderId="13" xfId="0" applyFont="1" applyFill="1" applyBorder="1" applyAlignment="1">
      <alignment horizontal="center" vertical="center"/>
    </xf>
    <xf numFmtId="0" fontId="20" fillId="24" borderId="14" xfId="0" applyFont="1" applyFill="1" applyBorder="1" applyAlignment="1">
      <alignment horizontal="center" vertical="center" shrinkToFit="1"/>
    </xf>
    <xf numFmtId="0" fontId="20" fillId="24" borderId="16" xfId="0" applyFont="1" applyFill="1" applyBorder="1" applyAlignment="1">
      <alignment horizontal="center" vertical="center" shrinkToFit="1"/>
    </xf>
    <xf numFmtId="0" fontId="20" fillId="24" borderId="27" xfId="0" applyFont="1" applyFill="1" applyBorder="1" applyAlignment="1">
      <alignment horizontal="center" vertical="center" shrinkToFit="1"/>
    </xf>
    <xf numFmtId="0" fontId="20" fillId="24" borderId="20" xfId="0" applyFont="1" applyFill="1" applyBorder="1" applyAlignment="1">
      <alignment horizontal="center" vertical="center" shrinkToFit="1"/>
    </xf>
    <xf numFmtId="0" fontId="33" fillId="24" borderId="14" xfId="0" applyFont="1" applyFill="1" applyBorder="1" applyAlignment="1">
      <alignment horizontal="center" vertical="center" wrapText="1"/>
    </xf>
    <xf numFmtId="0" fontId="33" fillId="24" borderId="15" xfId="0" applyFont="1" applyFill="1" applyBorder="1" applyAlignment="1">
      <alignment horizontal="center" vertical="center" wrapText="1"/>
    </xf>
    <xf numFmtId="3" fontId="20" fillId="26" borderId="27" xfId="47" applyNumberFormat="1" applyFont="1" applyFill="1" applyBorder="1" applyAlignment="1">
      <alignment vertical="center" shrinkToFit="1"/>
    </xf>
    <xf numFmtId="3" fontId="20" fillId="26" borderId="20" xfId="47" applyNumberFormat="1" applyFont="1" applyFill="1" applyBorder="1" applyAlignment="1">
      <alignment vertical="center" shrinkToFit="1"/>
    </xf>
    <xf numFmtId="38" fontId="30" fillId="26" borderId="31" xfId="47" applyFont="1" applyFill="1" applyBorder="1" applyAlignment="1">
      <alignment vertical="center" shrinkToFit="1"/>
    </xf>
    <xf numFmtId="38" fontId="30" fillId="26" borderId="32" xfId="47" applyFont="1" applyFill="1" applyBorder="1" applyAlignment="1">
      <alignment vertical="center" shrinkToFit="1"/>
    </xf>
    <xf numFmtId="38" fontId="30" fillId="26" borderId="33" xfId="47" applyFont="1" applyFill="1" applyBorder="1" applyAlignment="1">
      <alignment vertical="center" shrinkToFit="1"/>
    </xf>
    <xf numFmtId="38" fontId="30" fillId="26" borderId="34" xfId="47" applyFont="1" applyFill="1" applyBorder="1" applyAlignment="1">
      <alignment vertical="center" shrinkToFit="1"/>
    </xf>
    <xf numFmtId="176" fontId="20" fillId="26" borderId="27" xfId="0" applyNumberFormat="1" applyFont="1" applyFill="1" applyBorder="1" applyAlignment="1">
      <alignment vertical="center" shrinkToFit="1"/>
    </xf>
    <xf numFmtId="176" fontId="20" fillId="26" borderId="20" xfId="0" applyNumberFormat="1" applyFont="1" applyFill="1" applyBorder="1" applyAlignment="1">
      <alignment vertical="center" shrinkToFit="1"/>
    </xf>
    <xf numFmtId="49" fontId="30" fillId="0" borderId="29" xfId="0" applyNumberFormat="1" applyFont="1" applyBorder="1" applyAlignment="1">
      <alignment horizontal="center" vertical="center" wrapText="1" shrinkToFit="1"/>
    </xf>
    <xf numFmtId="49" fontId="37" fillId="0" borderId="30" xfId="0" applyNumberFormat="1" applyFont="1" applyBorder="1" applyAlignment="1">
      <alignment horizontal="center" vertical="center" wrapText="1" shrinkToFit="1"/>
    </xf>
    <xf numFmtId="49" fontId="31" fillId="25" borderId="27" xfId="0" applyNumberFormat="1" applyFont="1" applyFill="1" applyBorder="1" applyAlignment="1">
      <alignment horizontal="left" vertical="center" shrinkToFit="1"/>
    </xf>
    <xf numFmtId="49" fontId="31" fillId="25" borderId="20" xfId="0" applyNumberFormat="1" applyFont="1" applyFill="1" applyBorder="1" applyAlignment="1">
      <alignment horizontal="left" vertical="center" shrinkToFit="1"/>
    </xf>
    <xf numFmtId="0" fontId="20" fillId="0" borderId="17" xfId="0" applyFont="1" applyBorder="1" applyAlignment="1">
      <alignment vertical="center" wrapText="1"/>
    </xf>
    <xf numFmtId="0" fontId="31" fillId="24" borderId="14" xfId="0" applyFont="1" applyFill="1" applyBorder="1" applyAlignment="1">
      <alignment horizontal="center" vertical="center"/>
    </xf>
    <xf numFmtId="0" fontId="31" fillId="24" borderId="15" xfId="0" applyFont="1" applyFill="1" applyBorder="1" applyAlignment="1">
      <alignment horizontal="center" vertical="center"/>
    </xf>
    <xf numFmtId="0" fontId="31" fillId="24" borderId="14" xfId="0" applyFont="1" applyFill="1" applyBorder="1" applyAlignment="1">
      <alignment horizontal="center" vertical="center" wrapText="1" shrinkToFit="1"/>
    </xf>
    <xf numFmtId="0" fontId="31" fillId="24" borderId="16" xfId="0" applyFont="1" applyFill="1" applyBorder="1" applyAlignment="1">
      <alignment horizontal="center" vertical="center" wrapText="1" shrinkToFit="1"/>
    </xf>
    <xf numFmtId="0" fontId="39" fillId="0" borderId="17" xfId="0" applyFont="1" applyBorder="1" applyAlignment="1">
      <alignment vertical="center" wrapText="1"/>
    </xf>
    <xf numFmtId="0" fontId="28" fillId="0" borderId="17" xfId="0" applyFont="1" applyBorder="1" applyAlignment="1">
      <alignment vertical="center" wrapText="1"/>
    </xf>
    <xf numFmtId="38" fontId="20" fillId="26" borderId="21" xfId="0" applyNumberFormat="1" applyFont="1" applyFill="1" applyBorder="1" applyAlignment="1">
      <alignment horizontal="right" vertical="center"/>
    </xf>
    <xf numFmtId="0" fontId="20" fillId="26" borderId="22" xfId="0" applyFont="1" applyFill="1" applyBorder="1" applyAlignment="1">
      <alignment horizontal="right" vertical="center"/>
    </xf>
    <xf numFmtId="49" fontId="31" fillId="25" borderId="27" xfId="0" applyNumberFormat="1" applyFont="1" applyFill="1" applyBorder="1" applyAlignment="1">
      <alignment vertical="center" shrinkToFit="1"/>
    </xf>
    <xf numFmtId="49" fontId="31" fillId="25" borderId="20" xfId="0" applyNumberFormat="1" applyFont="1" applyFill="1" applyBorder="1" applyAlignment="1">
      <alignment vertical="center" shrinkToFit="1"/>
    </xf>
    <xf numFmtId="49" fontId="31" fillId="0" borderId="27" xfId="0" applyNumberFormat="1" applyFont="1" applyBorder="1" applyAlignment="1">
      <alignment horizontal="center" vertical="center" wrapText="1" shrinkToFit="1"/>
    </xf>
    <xf numFmtId="49" fontId="31" fillId="0" borderId="27" xfId="0" applyNumberFormat="1" applyFont="1" applyBorder="1" applyAlignment="1">
      <alignment horizontal="center" vertical="center" shrinkToFit="1"/>
    </xf>
    <xf numFmtId="0" fontId="31" fillId="24" borderId="14" xfId="0" applyFont="1" applyFill="1" applyBorder="1" applyAlignment="1">
      <alignment horizontal="center" vertical="center" wrapText="1"/>
    </xf>
    <xf numFmtId="0" fontId="31" fillId="24" borderId="15" xfId="0" applyFont="1" applyFill="1" applyBorder="1" applyAlignment="1">
      <alignment horizontal="center" vertical="center" wrapText="1"/>
    </xf>
  </cellXfs>
  <cellStyles count="48">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2000000}"/>
    <cellStyle name="アクセント 2" xfId="21" xr:uid="{00000000-0005-0000-0000-000013000000}"/>
    <cellStyle name="アクセント 3" xfId="22" xr:uid="{00000000-0005-0000-0000-000014000000}"/>
    <cellStyle name="アクセント 4" xfId="23" xr:uid="{00000000-0005-0000-0000-000015000000}"/>
    <cellStyle name="アクセント 5" xfId="24" xr:uid="{00000000-0005-0000-0000-000016000000}"/>
    <cellStyle name="アクセント 6" xfId="25" xr:uid="{00000000-0005-0000-0000-000017000000}"/>
    <cellStyle name="タイトル" xfId="26" xr:uid="{00000000-0005-0000-0000-000018000000}"/>
    <cellStyle name="チェック セル" xfId="27" xr:uid="{00000000-0005-0000-0000-000019000000}"/>
    <cellStyle name="どちらでもない" xfId="19" xr:uid="{00000000-0005-0000-0000-00001A000000}"/>
    <cellStyle name="パーセント 2" xfId="28" xr:uid="{00000000-0005-0000-0000-00001B000000}"/>
    <cellStyle name="メモ" xfId="29" xr:uid="{00000000-0005-0000-0000-00001C000000}"/>
    <cellStyle name="リンク セル" xfId="30" xr:uid="{00000000-0005-0000-0000-00001D000000}"/>
    <cellStyle name="悪い" xfId="33" xr:uid="{00000000-0005-0000-0000-00001E000000}"/>
    <cellStyle name="計算" xfId="43" xr:uid="{00000000-0005-0000-0000-00001F000000}"/>
    <cellStyle name="警告文" xfId="45" xr:uid="{00000000-0005-0000-0000-000020000000}"/>
    <cellStyle name="桁区切り" xfId="47" builtinId="6"/>
    <cellStyle name="桁区切り 2" xfId="34" xr:uid="{00000000-0005-0000-0000-000022000000}"/>
    <cellStyle name="桁区切り 3" xfId="35" xr:uid="{00000000-0005-0000-0000-000023000000}"/>
    <cellStyle name="見出し 1" xfId="39" xr:uid="{00000000-0005-0000-0000-000024000000}"/>
    <cellStyle name="見出し 2" xfId="40" xr:uid="{00000000-0005-0000-0000-000025000000}"/>
    <cellStyle name="見出し 3" xfId="41" xr:uid="{00000000-0005-0000-0000-000026000000}"/>
    <cellStyle name="見出し 4" xfId="42" xr:uid="{00000000-0005-0000-0000-000027000000}"/>
    <cellStyle name="集計" xfId="46" xr:uid="{00000000-0005-0000-0000-000028000000}"/>
    <cellStyle name="出力" xfId="32" xr:uid="{00000000-0005-0000-0000-000029000000}"/>
    <cellStyle name="説明文" xfId="44" xr:uid="{00000000-0005-0000-0000-00002A000000}"/>
    <cellStyle name="入力" xfId="31" xr:uid="{00000000-0005-0000-0000-00002B000000}"/>
    <cellStyle name="標準" xfId="0" builtinId="0"/>
    <cellStyle name="標準 2" xfId="36" xr:uid="{00000000-0005-0000-0000-00002D000000}"/>
    <cellStyle name="標準 3" xfId="37" xr:uid="{00000000-0005-0000-0000-00002E000000}"/>
    <cellStyle name="良い" xfId="38" xr:uid="{00000000-0005-0000-0000-00002F000000}"/>
  </cellStyles>
  <dxfs count="0"/>
  <tableStyles count="0" defaultTableStyle="TableStyleMedium2" defaultPivotStyle="PivotStyleLight16"/>
  <colors>
    <mruColors>
      <color rgb="FFE9FFFF"/>
      <color rgb="FFFFFFCC"/>
      <color rgb="FFFFFF99"/>
      <color rgb="FFFFE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739140</xdr:colOff>
      <xdr:row>0</xdr:row>
      <xdr:rowOff>83820</xdr:rowOff>
    </xdr:from>
    <xdr:to>
      <xdr:col>6</xdr:col>
      <xdr:colOff>1188720</xdr:colOff>
      <xdr:row>1</xdr:row>
      <xdr:rowOff>243840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897880" y="83820"/>
          <a:ext cx="1813560" cy="43434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600">
              <a:latin typeface="ＭＳ 明朝" panose="02020609040205080304" pitchFamily="17" charset="-128"/>
              <a:ea typeface="ＭＳ 明朝" panose="02020609040205080304" pitchFamily="17" charset="-128"/>
            </a:rPr>
            <a:t>申請書に添付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640080</xdr:colOff>
      <xdr:row>0</xdr:row>
      <xdr:rowOff>137160</xdr:rowOff>
    </xdr:from>
    <xdr:to>
      <xdr:col>6</xdr:col>
      <xdr:colOff>1135380</xdr:colOff>
      <xdr:row>2</xdr:row>
      <xdr:rowOff>144780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5410200" y="137160"/>
          <a:ext cx="1729740" cy="43434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400">
              <a:latin typeface="ＭＳ 明朝" panose="02020609040205080304" pitchFamily="17" charset="-128"/>
              <a:ea typeface="ＭＳ 明朝" panose="02020609040205080304" pitchFamily="17" charset="-128"/>
            </a:rPr>
            <a:t>申請書に添付</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8"/>
  <sheetViews>
    <sheetView tabSelected="1" view="pageBreakPreview" zoomScaleSheetLayoutView="100" workbookViewId="0">
      <selection activeCell="A8" sqref="A8:C8"/>
    </sheetView>
  </sheetViews>
  <sheetFormatPr defaultColWidth="2.21875" defaultRowHeight="14.4" x14ac:dyDescent="0.2"/>
  <cols>
    <col min="1" max="1" width="22.5546875" style="1" customWidth="1"/>
    <col min="2" max="2" width="5" style="1" customWidth="1"/>
    <col min="3" max="3" width="10.77734375" style="1" customWidth="1"/>
    <col min="4" max="4" width="22.44140625" style="1" customWidth="1"/>
    <col min="5" max="5" width="16.44140625" style="1" customWidth="1"/>
    <col min="6" max="6" width="19.88671875" style="1" customWidth="1"/>
    <col min="7" max="7" width="19.77734375" style="1" customWidth="1"/>
    <col min="8" max="14" width="2.21875" style="1"/>
    <col min="15" max="16" width="17.88671875" style="1" customWidth="1"/>
    <col min="17" max="16384" width="2.21875" style="1"/>
  </cols>
  <sheetData>
    <row r="1" spans="1:7" ht="21.75" customHeight="1" x14ac:dyDescent="0.2">
      <c r="A1" s="1" t="s">
        <v>124</v>
      </c>
    </row>
    <row r="2" spans="1:7" ht="23.4" customHeight="1" x14ac:dyDescent="0.2"/>
    <row r="3" spans="1:7" ht="33" customHeight="1" x14ac:dyDescent="0.2">
      <c r="A3" s="73" t="s">
        <v>140</v>
      </c>
      <c r="B3" s="74"/>
      <c r="C3" s="75"/>
      <c r="D3" s="75"/>
      <c r="E3" s="75"/>
      <c r="F3" s="75"/>
      <c r="G3" s="75"/>
    </row>
    <row r="5" spans="1:7" ht="22.5" customHeight="1" x14ac:dyDescent="0.2">
      <c r="A5" s="22" t="s">
        <v>138</v>
      </c>
      <c r="B5" s="22"/>
    </row>
    <row r="6" spans="1:7" ht="18" customHeight="1" x14ac:dyDescent="0.2">
      <c r="A6" s="67" t="s">
        <v>112</v>
      </c>
      <c r="B6" s="68"/>
      <c r="C6" s="69"/>
      <c r="D6" s="67" t="s">
        <v>113</v>
      </c>
      <c r="E6" s="68"/>
      <c r="F6" s="69"/>
      <c r="G6" s="76" t="s">
        <v>111</v>
      </c>
    </row>
    <row r="7" spans="1:7" ht="18" customHeight="1" x14ac:dyDescent="0.2">
      <c r="A7" s="70"/>
      <c r="B7" s="71"/>
      <c r="C7" s="72"/>
      <c r="D7" s="70"/>
      <c r="E7" s="71"/>
      <c r="F7" s="72"/>
      <c r="G7" s="77"/>
    </row>
    <row r="8" spans="1:7" ht="28.5" customHeight="1" x14ac:dyDescent="0.2">
      <c r="A8" s="82"/>
      <c r="B8" s="83"/>
      <c r="C8" s="84"/>
      <c r="D8" s="82"/>
      <c r="E8" s="83"/>
      <c r="F8" s="84"/>
      <c r="G8" s="21"/>
    </row>
    <row r="9" spans="1:7" ht="22.95" customHeight="1" x14ac:dyDescent="0.2">
      <c r="A9" s="43"/>
      <c r="B9" s="47"/>
      <c r="C9" s="78" t="s">
        <v>141</v>
      </c>
      <c r="D9" s="79"/>
      <c r="E9" s="40" t="s">
        <v>142</v>
      </c>
      <c r="F9" s="63" t="s">
        <v>146</v>
      </c>
      <c r="G9" s="64"/>
    </row>
    <row r="10" spans="1:7" ht="16.8" customHeight="1" x14ac:dyDescent="0.2">
      <c r="A10" s="44"/>
      <c r="B10" s="46"/>
      <c r="C10" s="80"/>
      <c r="D10" s="81"/>
      <c r="E10" s="45" t="s">
        <v>145</v>
      </c>
      <c r="F10" s="65"/>
      <c r="G10" s="66"/>
    </row>
    <row r="11" spans="1:7" ht="16.2" customHeight="1" x14ac:dyDescent="0.2">
      <c r="A11" s="44"/>
      <c r="B11" s="46"/>
      <c r="C11" s="85" t="s">
        <v>122</v>
      </c>
      <c r="D11" s="86"/>
      <c r="E11" s="39" t="s">
        <v>125</v>
      </c>
      <c r="F11" s="97" t="s">
        <v>143</v>
      </c>
      <c r="G11" s="98"/>
    </row>
    <row r="12" spans="1:7" ht="28.5" customHeight="1" x14ac:dyDescent="0.2">
      <c r="A12" s="37"/>
      <c r="B12" s="38"/>
      <c r="C12" s="87">
        <v>13000</v>
      </c>
      <c r="D12" s="88"/>
      <c r="E12" s="42"/>
      <c r="F12" s="107">
        <f>C12*E12</f>
        <v>0</v>
      </c>
      <c r="G12" s="108"/>
    </row>
    <row r="13" spans="1:7" ht="18" customHeight="1" x14ac:dyDescent="0.2">
      <c r="A13" s="23"/>
      <c r="B13" s="23"/>
    </row>
    <row r="14" spans="1:7" ht="18" customHeight="1" x14ac:dyDescent="0.2">
      <c r="A14" s="23"/>
      <c r="B14" s="23"/>
    </row>
    <row r="15" spans="1:7" ht="22.05" customHeight="1" x14ac:dyDescent="0.2"/>
    <row r="16" spans="1:7" ht="16.2" x14ac:dyDescent="0.2">
      <c r="A16" s="22" t="s">
        <v>139</v>
      </c>
      <c r="B16" s="22"/>
      <c r="C16" s="15"/>
      <c r="D16" s="15"/>
      <c r="E16" s="15"/>
      <c r="F16" s="15"/>
      <c r="G16" s="15"/>
    </row>
    <row r="17" spans="1:7" ht="22.8" customHeight="1" x14ac:dyDescent="0.2">
      <c r="A17" s="89" t="s">
        <v>112</v>
      </c>
      <c r="B17" s="90"/>
      <c r="C17" s="91"/>
      <c r="D17" s="89" t="s">
        <v>129</v>
      </c>
      <c r="E17" s="90"/>
      <c r="F17" s="91"/>
      <c r="G17" s="99" t="s">
        <v>111</v>
      </c>
    </row>
    <row r="18" spans="1:7" ht="24" customHeight="1" x14ac:dyDescent="0.2">
      <c r="A18" s="92"/>
      <c r="B18" s="93"/>
      <c r="C18" s="94"/>
      <c r="D18" s="92"/>
      <c r="E18" s="93"/>
      <c r="F18" s="94"/>
      <c r="G18" s="100"/>
    </row>
    <row r="19" spans="1:7" ht="28.5" customHeight="1" x14ac:dyDescent="0.2">
      <c r="A19" s="59"/>
      <c r="B19" s="60"/>
      <c r="C19" s="61"/>
      <c r="D19" s="59"/>
      <c r="E19" s="60"/>
      <c r="F19" s="61"/>
      <c r="G19" s="24"/>
    </row>
    <row r="20" spans="1:7" ht="22.95" customHeight="1" x14ac:dyDescent="0.2">
      <c r="A20" s="62"/>
      <c r="B20" s="62"/>
      <c r="C20" s="43"/>
      <c r="D20" s="47"/>
      <c r="E20" s="95" t="s">
        <v>142</v>
      </c>
      <c r="F20" s="63" t="s">
        <v>137</v>
      </c>
      <c r="G20" s="64"/>
    </row>
    <row r="21" spans="1:7" ht="16.8" customHeight="1" x14ac:dyDescent="0.2">
      <c r="A21" s="33"/>
      <c r="B21" s="33"/>
      <c r="C21" s="44"/>
      <c r="D21" s="46"/>
      <c r="E21" s="96"/>
      <c r="F21" s="65"/>
      <c r="G21" s="66"/>
    </row>
    <row r="22" spans="1:7" ht="16.2" customHeight="1" x14ac:dyDescent="0.2">
      <c r="A22" s="58"/>
      <c r="B22" s="58"/>
      <c r="C22" s="48"/>
      <c r="D22" s="49"/>
      <c r="E22" s="41" t="s">
        <v>147</v>
      </c>
      <c r="F22" s="97" t="s">
        <v>144</v>
      </c>
      <c r="G22" s="98"/>
    </row>
    <row r="23" spans="1:7" ht="28.5" customHeight="1" x14ac:dyDescent="0.2">
      <c r="A23" s="57"/>
      <c r="B23" s="57"/>
      <c r="C23" s="37"/>
      <c r="D23" s="38"/>
      <c r="E23" s="42"/>
      <c r="F23" s="101">
        <f>IF(A19&lt;&gt;"","170,000",0)</f>
        <v>0</v>
      </c>
      <c r="G23" s="102"/>
    </row>
    <row r="24" spans="1:7" ht="28.5" customHeight="1" x14ac:dyDescent="0.2">
      <c r="A24" s="29"/>
      <c r="B24" s="29"/>
      <c r="C24" s="30"/>
      <c r="D24" s="30"/>
      <c r="E24" s="30"/>
      <c r="F24" s="31"/>
      <c r="G24" s="32"/>
    </row>
    <row r="25" spans="1:7" ht="22.5" customHeight="1" x14ac:dyDescent="0.2"/>
    <row r="26" spans="1:7" ht="16.2" x14ac:dyDescent="0.2">
      <c r="A26" s="22" t="s">
        <v>120</v>
      </c>
      <c r="B26" s="22"/>
      <c r="C26" s="15"/>
      <c r="D26" s="15"/>
      <c r="E26" s="15"/>
      <c r="F26" s="15"/>
      <c r="G26" s="15"/>
    </row>
    <row r="27" spans="1:7" ht="22.8" customHeight="1" x14ac:dyDescent="0.2">
      <c r="A27" s="89" t="s">
        <v>112</v>
      </c>
      <c r="B27" s="90"/>
      <c r="C27" s="91"/>
      <c r="D27" s="89" t="s">
        <v>129</v>
      </c>
      <c r="E27" s="90"/>
      <c r="F27" s="91"/>
      <c r="G27" s="99" t="s">
        <v>111</v>
      </c>
    </row>
    <row r="28" spans="1:7" ht="24" customHeight="1" x14ac:dyDescent="0.2">
      <c r="A28" s="92"/>
      <c r="B28" s="93"/>
      <c r="C28" s="94"/>
      <c r="D28" s="92"/>
      <c r="E28" s="93"/>
      <c r="F28" s="94"/>
      <c r="G28" s="100"/>
    </row>
    <row r="29" spans="1:7" ht="28.5" customHeight="1" x14ac:dyDescent="0.2">
      <c r="A29" s="59"/>
      <c r="B29" s="60"/>
      <c r="C29" s="61"/>
      <c r="D29" s="59"/>
      <c r="E29" s="60"/>
      <c r="F29" s="61"/>
      <c r="G29" s="24"/>
    </row>
    <row r="30" spans="1:7" ht="22.95" customHeight="1" x14ac:dyDescent="0.2">
      <c r="A30" s="62"/>
      <c r="B30" s="62"/>
      <c r="C30" s="43"/>
      <c r="D30" s="43"/>
      <c r="E30" s="50"/>
      <c r="F30" s="63" t="s">
        <v>137</v>
      </c>
      <c r="G30" s="64"/>
    </row>
    <row r="31" spans="1:7" ht="16.8" customHeight="1" x14ac:dyDescent="0.2">
      <c r="A31" s="33"/>
      <c r="B31" s="33"/>
      <c r="C31" s="44"/>
      <c r="D31" s="44"/>
      <c r="E31" s="51"/>
      <c r="F31" s="65"/>
      <c r="G31" s="66"/>
    </row>
    <row r="32" spans="1:7" ht="16.2" customHeight="1" x14ac:dyDescent="0.2">
      <c r="A32" s="58"/>
      <c r="B32" s="58"/>
      <c r="C32" s="48"/>
      <c r="D32" s="48"/>
      <c r="E32" s="51"/>
      <c r="F32" s="97" t="s">
        <v>148</v>
      </c>
      <c r="G32" s="98"/>
    </row>
    <row r="33" spans="1:33" ht="28.5" customHeight="1" x14ac:dyDescent="0.2">
      <c r="A33" s="57"/>
      <c r="B33" s="57"/>
      <c r="C33" s="37"/>
      <c r="D33" s="37"/>
      <c r="E33" s="52"/>
      <c r="F33" s="101">
        <f>IF(A29&lt;&gt;"","170,000",0)</f>
        <v>0</v>
      </c>
      <c r="G33" s="102"/>
    </row>
    <row r="34" spans="1:33" ht="22.5" customHeight="1" thickBot="1" x14ac:dyDescent="0.25"/>
    <row r="35" spans="1:33" ht="28.5" customHeight="1" x14ac:dyDescent="0.2">
      <c r="A35" s="2"/>
      <c r="B35" s="2"/>
      <c r="C35" s="2"/>
      <c r="D35" s="2"/>
      <c r="E35" s="109" t="s">
        <v>119</v>
      </c>
      <c r="F35" s="103">
        <f>F12+F23+F33</f>
        <v>0</v>
      </c>
      <c r="G35" s="104"/>
    </row>
    <row r="36" spans="1:33" ht="15" customHeight="1" thickBot="1" x14ac:dyDescent="0.25">
      <c r="A36" s="2"/>
      <c r="B36" s="2"/>
      <c r="C36" s="2"/>
      <c r="D36" s="2"/>
      <c r="E36" s="110"/>
      <c r="F36" s="105"/>
      <c r="G36" s="106"/>
    </row>
    <row r="37" spans="1:33" ht="16.8" customHeight="1" x14ac:dyDescent="0.2"/>
    <row r="38" spans="1:33" ht="16.2" customHeight="1" x14ac:dyDescent="0.2">
      <c r="A38" s="1" t="s">
        <v>30</v>
      </c>
    </row>
    <row r="39" spans="1:33" ht="16.95" customHeight="1" x14ac:dyDescent="0.2">
      <c r="A39" s="25" t="s">
        <v>121</v>
      </c>
      <c r="B39" s="25"/>
      <c r="C39" s="14"/>
      <c r="D39" s="14"/>
    </row>
    <row r="40" spans="1:33" ht="16.95" customHeight="1" x14ac:dyDescent="0.2">
      <c r="A40" s="25"/>
      <c r="B40" s="25"/>
      <c r="C40" s="14"/>
      <c r="D40" s="14"/>
    </row>
    <row r="41" spans="1:33" ht="16.95" customHeight="1" x14ac:dyDescent="0.2">
      <c r="A41" s="26"/>
      <c r="B41" s="26"/>
    </row>
    <row r="42" spans="1:33" ht="16.95" customHeight="1" x14ac:dyDescent="0.2">
      <c r="A42" s="26"/>
      <c r="B42" s="26"/>
    </row>
    <row r="43" spans="1:33" ht="16.95" customHeight="1" x14ac:dyDescent="0.2">
      <c r="A43" s="26"/>
      <c r="B43" s="26"/>
    </row>
    <row r="44" spans="1:33" ht="16.95" customHeight="1" x14ac:dyDescent="0.2">
      <c r="A44" s="26"/>
      <c r="B44" s="26"/>
    </row>
    <row r="45" spans="1:33" ht="16.95" customHeight="1" x14ac:dyDescent="0.2">
      <c r="A45" s="26"/>
      <c r="B45" s="26"/>
    </row>
    <row r="46" spans="1:33" ht="18" customHeight="1" x14ac:dyDescent="0.2">
      <c r="AG46" s="1" t="s">
        <v>123</v>
      </c>
    </row>
    <row r="47" spans="1:33" ht="18" customHeight="1" x14ac:dyDescent="0.2"/>
    <row r="48" spans="1:33" ht="18" customHeight="1" x14ac:dyDescent="0.2"/>
  </sheetData>
  <mergeCells count="37">
    <mergeCell ref="G17:G18"/>
    <mergeCell ref="F32:G32"/>
    <mergeCell ref="F33:G33"/>
    <mergeCell ref="F35:G36"/>
    <mergeCell ref="F12:G12"/>
    <mergeCell ref="F20:G21"/>
    <mergeCell ref="F22:G22"/>
    <mergeCell ref="F23:G23"/>
    <mergeCell ref="D19:F19"/>
    <mergeCell ref="E35:E36"/>
    <mergeCell ref="A27:C28"/>
    <mergeCell ref="D27:F28"/>
    <mergeCell ref="G27:G28"/>
    <mergeCell ref="A22:B22"/>
    <mergeCell ref="A23:B23"/>
    <mergeCell ref="A20:B20"/>
    <mergeCell ref="A6:C7"/>
    <mergeCell ref="A3:G3"/>
    <mergeCell ref="G6:G7"/>
    <mergeCell ref="D6:F7"/>
    <mergeCell ref="C9:D10"/>
    <mergeCell ref="F9:G10"/>
    <mergeCell ref="D8:F8"/>
    <mergeCell ref="A8:C8"/>
    <mergeCell ref="C11:D11"/>
    <mergeCell ref="C12:D12"/>
    <mergeCell ref="A17:C18"/>
    <mergeCell ref="A19:C19"/>
    <mergeCell ref="D17:F18"/>
    <mergeCell ref="E20:E21"/>
    <mergeCell ref="F11:G11"/>
    <mergeCell ref="A33:B33"/>
    <mergeCell ref="A32:B32"/>
    <mergeCell ref="A29:C29"/>
    <mergeCell ref="D29:F29"/>
    <mergeCell ref="A30:B30"/>
    <mergeCell ref="F30:G31"/>
  </mergeCells>
  <phoneticPr fontId="29"/>
  <dataValidations count="2">
    <dataValidation type="whole" errorStyle="warning" imeMode="off" allowBlank="1" showInputMessage="1" showErrorMessage="1" error="医療機関コードは、「191」から始まる10桁の番号を入力してください。" sqref="G8 G19" xr:uid="{00000000-0002-0000-0300-000000000000}">
      <formula1>1910000000</formula1>
      <formula2>1919999999</formula2>
    </dataValidation>
    <dataValidation type="whole" errorStyle="warning" imeMode="off" allowBlank="1" showInputMessage="1" showErrorMessage="1" error="医療機関コードは、「193」から始まる10桁の番号を入力してください。" sqref="F24 G29" xr:uid="{81DB8B67-6918-442D-8849-EF108DC72DE5}">
      <formula1>1930000000</formula1>
      <formula2>1939999999</formula2>
    </dataValidation>
  </dataValidations>
  <printOptions horizontalCentered="1"/>
  <pageMargins left="0.59055118110236227" right="0.39370078740157483" top="0.59055118110236227" bottom="0.39370078740157483" header="0" footer="0"/>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42"/>
  <sheetViews>
    <sheetView showZeros="0" view="pageBreakPreview" topLeftCell="A3" zoomScaleSheetLayoutView="100" workbookViewId="0">
      <selection activeCell="G10" sqref="G10"/>
    </sheetView>
  </sheetViews>
  <sheetFormatPr defaultColWidth="2.21875" defaultRowHeight="14.4" x14ac:dyDescent="0.2"/>
  <cols>
    <col min="1" max="1" width="4.33203125" style="1" customWidth="1"/>
    <col min="2" max="2" width="7.21875" style="1" customWidth="1"/>
    <col min="3" max="3" width="24" style="1" customWidth="1"/>
    <col min="4" max="4" width="15.21875" style="1" customWidth="1"/>
    <col min="5" max="5" width="18.77734375" style="1" customWidth="1"/>
    <col min="6" max="7" width="18" style="1" customWidth="1"/>
    <col min="8" max="8" width="9.44140625" style="1" customWidth="1"/>
    <col min="9" max="14" width="2.21875" style="1"/>
    <col min="15" max="16" width="17.88671875" style="1" customWidth="1"/>
    <col min="17" max="16384" width="2.21875" style="1"/>
  </cols>
  <sheetData>
    <row r="1" spans="1:7" ht="21.75" customHeight="1" x14ac:dyDescent="0.2">
      <c r="A1" s="1" t="s">
        <v>117</v>
      </c>
      <c r="F1" s="15"/>
      <c r="G1" s="15"/>
    </row>
    <row r="2" spans="1:7" ht="12" customHeight="1" x14ac:dyDescent="0.2">
      <c r="F2" s="15"/>
      <c r="G2" s="15"/>
    </row>
    <row r="3" spans="1:7" ht="39.6" customHeight="1" x14ac:dyDescent="0.2">
      <c r="A3" s="73" t="s">
        <v>140</v>
      </c>
      <c r="B3" s="73"/>
      <c r="C3" s="73"/>
      <c r="D3" s="73"/>
      <c r="E3" s="73"/>
      <c r="F3" s="73"/>
      <c r="G3" s="73"/>
    </row>
    <row r="6" spans="1:7" ht="19.8" customHeight="1" x14ac:dyDescent="0.2">
      <c r="B6" s="1" t="s">
        <v>135</v>
      </c>
      <c r="F6" s="35" t="s">
        <v>130</v>
      </c>
    </row>
    <row r="7" spans="1:7" ht="19.8" customHeight="1" x14ac:dyDescent="0.2">
      <c r="B7" s="1" t="s">
        <v>136</v>
      </c>
      <c r="F7" s="35" t="s">
        <v>131</v>
      </c>
      <c r="G7" s="36"/>
    </row>
    <row r="8" spans="1:7" ht="36" customHeight="1" x14ac:dyDescent="0.2">
      <c r="B8" s="34" t="s">
        <v>151</v>
      </c>
      <c r="C8" s="113" t="s">
        <v>126</v>
      </c>
      <c r="D8" s="113"/>
      <c r="E8" s="113"/>
      <c r="F8" s="53" t="s">
        <v>132</v>
      </c>
      <c r="G8" s="36"/>
    </row>
    <row r="9" spans="1:7" ht="36" customHeight="1" x14ac:dyDescent="0.2">
      <c r="B9" s="34"/>
      <c r="C9" s="113" t="s">
        <v>127</v>
      </c>
      <c r="D9" s="113"/>
      <c r="E9" s="113"/>
      <c r="F9" s="53" t="s">
        <v>133</v>
      </c>
      <c r="G9" s="36"/>
    </row>
    <row r="10" spans="1:7" ht="36" customHeight="1" x14ac:dyDescent="0.2">
      <c r="B10" s="34"/>
      <c r="C10" s="113" t="s">
        <v>128</v>
      </c>
      <c r="D10" s="113"/>
      <c r="E10" s="113"/>
      <c r="F10" s="53" t="s">
        <v>134</v>
      </c>
      <c r="G10" s="36"/>
    </row>
    <row r="11" spans="1:7" ht="13.2" customHeight="1" x14ac:dyDescent="0.2">
      <c r="B11" s="44"/>
      <c r="C11" s="44"/>
      <c r="D11" s="44"/>
      <c r="E11" s="54"/>
      <c r="F11" s="55"/>
    </row>
    <row r="12" spans="1:7" ht="42" customHeight="1" x14ac:dyDescent="0.2">
      <c r="B12" s="118" t="s">
        <v>149</v>
      </c>
      <c r="C12" s="119"/>
      <c r="D12" s="119"/>
      <c r="E12" s="119"/>
      <c r="F12" s="34"/>
    </row>
    <row r="13" spans="1:7" ht="19.8" customHeight="1" x14ac:dyDescent="0.2"/>
    <row r="14" spans="1:7" ht="18" customHeight="1" x14ac:dyDescent="0.2">
      <c r="A14" s="114" t="s">
        <v>115</v>
      </c>
      <c r="B14" s="89" t="s">
        <v>112</v>
      </c>
      <c r="C14" s="91"/>
      <c r="D14" s="89" t="s">
        <v>114</v>
      </c>
      <c r="E14" s="91"/>
      <c r="F14" s="126" t="s">
        <v>116</v>
      </c>
      <c r="G14" s="116" t="s">
        <v>137</v>
      </c>
    </row>
    <row r="15" spans="1:7" ht="19.2" customHeight="1" x14ac:dyDescent="0.2">
      <c r="A15" s="115"/>
      <c r="B15" s="92"/>
      <c r="C15" s="94"/>
      <c r="D15" s="92"/>
      <c r="E15" s="94"/>
      <c r="F15" s="127"/>
      <c r="G15" s="117"/>
    </row>
    <row r="16" spans="1:7" ht="28.5" customHeight="1" x14ac:dyDescent="0.2">
      <c r="A16" s="16">
        <v>1</v>
      </c>
      <c r="B16" s="122"/>
      <c r="C16" s="123"/>
      <c r="D16" s="111"/>
      <c r="E16" s="112"/>
      <c r="F16" s="27"/>
      <c r="G16" s="28">
        <f>IF(B16=0,0,IFERROR(CHOOSE(MATCH("○",$B$8:$B$10,0),85000,75000,50000),0))</f>
        <v>0</v>
      </c>
    </row>
    <row r="17" spans="1:8" ht="28.5" customHeight="1" x14ac:dyDescent="0.2">
      <c r="A17" s="16">
        <v>2</v>
      </c>
      <c r="B17" s="122"/>
      <c r="C17" s="123"/>
      <c r="D17" s="111"/>
      <c r="E17" s="112"/>
      <c r="F17" s="27"/>
      <c r="G17" s="28">
        <f t="shared" ref="G17:G25" si="0">IF(B17=0,0,IFERROR(CHOOSE(MATCH("○",$B$8:$B$10,0),85000,75000,50000),0))</f>
        <v>0</v>
      </c>
    </row>
    <row r="18" spans="1:8" ht="28.5" customHeight="1" x14ac:dyDescent="0.2">
      <c r="A18" s="16">
        <v>3</v>
      </c>
      <c r="B18" s="122"/>
      <c r="C18" s="123"/>
      <c r="D18" s="111"/>
      <c r="E18" s="112"/>
      <c r="F18" s="27"/>
      <c r="G18" s="28">
        <f t="shared" si="0"/>
        <v>0</v>
      </c>
    </row>
    <row r="19" spans="1:8" ht="28.5" customHeight="1" x14ac:dyDescent="0.2">
      <c r="A19" s="16">
        <v>4</v>
      </c>
      <c r="B19" s="122"/>
      <c r="C19" s="123"/>
      <c r="D19" s="111"/>
      <c r="E19" s="112"/>
      <c r="F19" s="27"/>
      <c r="G19" s="28">
        <f t="shared" si="0"/>
        <v>0</v>
      </c>
    </row>
    <row r="20" spans="1:8" ht="28.5" customHeight="1" x14ac:dyDescent="0.2">
      <c r="A20" s="16">
        <v>5</v>
      </c>
      <c r="B20" s="122"/>
      <c r="C20" s="123"/>
      <c r="D20" s="111"/>
      <c r="E20" s="112"/>
      <c r="F20" s="27"/>
      <c r="G20" s="28">
        <f t="shared" si="0"/>
        <v>0</v>
      </c>
      <c r="H20" s="1">
        <f t="shared" ref="H20:H25" si="1">VALUE(G20)</f>
        <v>0</v>
      </c>
    </row>
    <row r="21" spans="1:8" ht="28.5" customHeight="1" x14ac:dyDescent="0.2">
      <c r="A21" s="16">
        <v>6</v>
      </c>
      <c r="B21" s="122"/>
      <c r="C21" s="123"/>
      <c r="D21" s="111"/>
      <c r="E21" s="112"/>
      <c r="F21" s="27"/>
      <c r="G21" s="28">
        <f t="shared" si="0"/>
        <v>0</v>
      </c>
      <c r="H21" s="1">
        <f t="shared" si="1"/>
        <v>0</v>
      </c>
    </row>
    <row r="22" spans="1:8" ht="28.5" customHeight="1" x14ac:dyDescent="0.2">
      <c r="A22" s="16">
        <v>7</v>
      </c>
      <c r="B22" s="122"/>
      <c r="C22" s="123"/>
      <c r="D22" s="111"/>
      <c r="E22" s="112"/>
      <c r="F22" s="27"/>
      <c r="G22" s="28">
        <f t="shared" si="0"/>
        <v>0</v>
      </c>
      <c r="H22" s="1">
        <f t="shared" si="1"/>
        <v>0</v>
      </c>
    </row>
    <row r="23" spans="1:8" ht="28.5" customHeight="1" x14ac:dyDescent="0.2">
      <c r="A23" s="16">
        <v>8</v>
      </c>
      <c r="B23" s="122"/>
      <c r="C23" s="123"/>
      <c r="D23" s="111"/>
      <c r="E23" s="112"/>
      <c r="F23" s="27"/>
      <c r="G23" s="28">
        <f t="shared" si="0"/>
        <v>0</v>
      </c>
      <c r="H23" s="1">
        <f t="shared" si="1"/>
        <v>0</v>
      </c>
    </row>
    <row r="24" spans="1:8" ht="28.5" customHeight="1" x14ac:dyDescent="0.2">
      <c r="A24" s="16">
        <v>9</v>
      </c>
      <c r="B24" s="122"/>
      <c r="C24" s="123"/>
      <c r="D24" s="111"/>
      <c r="E24" s="112"/>
      <c r="F24" s="27"/>
      <c r="G24" s="28">
        <f t="shared" si="0"/>
        <v>0</v>
      </c>
      <c r="H24" s="1">
        <f t="shared" si="1"/>
        <v>0</v>
      </c>
    </row>
    <row r="25" spans="1:8" ht="28.5" customHeight="1" x14ac:dyDescent="0.2">
      <c r="A25" s="16">
        <v>10</v>
      </c>
      <c r="B25" s="122"/>
      <c r="C25" s="123"/>
      <c r="D25" s="111"/>
      <c r="E25" s="112"/>
      <c r="F25" s="27"/>
      <c r="G25" s="28">
        <f t="shared" si="0"/>
        <v>0</v>
      </c>
      <c r="H25" s="1">
        <f t="shared" si="1"/>
        <v>0</v>
      </c>
    </row>
    <row r="26" spans="1:8" ht="22.5" customHeight="1" thickBot="1" x14ac:dyDescent="0.25"/>
    <row r="27" spans="1:8" ht="28.5" customHeight="1" x14ac:dyDescent="0.2">
      <c r="C27" s="17"/>
      <c r="D27" s="17"/>
      <c r="E27" s="17"/>
      <c r="F27" s="124" t="s">
        <v>119</v>
      </c>
      <c r="G27" s="120">
        <f>SUM(G16:G25)</f>
        <v>0</v>
      </c>
    </row>
    <row r="28" spans="1:8" ht="15" thickBot="1" x14ac:dyDescent="0.25">
      <c r="C28" s="17"/>
      <c r="D28" s="17"/>
      <c r="E28" s="17"/>
      <c r="F28" s="125"/>
      <c r="G28" s="121"/>
    </row>
    <row r="29" spans="1:8" ht="22.5" customHeight="1" x14ac:dyDescent="0.2">
      <c r="G29" s="56"/>
    </row>
    <row r="30" spans="1:8" x14ac:dyDescent="0.2">
      <c r="A30" s="15" t="s">
        <v>30</v>
      </c>
      <c r="B30" s="15"/>
      <c r="D30" s="15"/>
      <c r="E30" s="15"/>
      <c r="F30" s="15"/>
      <c r="G30" s="15"/>
    </row>
    <row r="31" spans="1:8" ht="19.2" customHeight="1" x14ac:dyDescent="0.2">
      <c r="A31" s="18" t="s">
        <v>118</v>
      </c>
      <c r="B31" s="18"/>
      <c r="C31" s="19"/>
      <c r="D31" s="19"/>
      <c r="E31" s="19"/>
      <c r="F31" s="15"/>
      <c r="G31" s="15"/>
    </row>
    <row r="32" spans="1:8" ht="19.2" customHeight="1" x14ac:dyDescent="0.2">
      <c r="A32" s="18" t="s">
        <v>150</v>
      </c>
      <c r="B32" s="18"/>
      <c r="C32" s="19"/>
      <c r="D32" s="19"/>
      <c r="E32" s="19"/>
      <c r="F32" s="15"/>
      <c r="G32" s="15"/>
    </row>
    <row r="33" spans="1:2" ht="19.2" customHeight="1" x14ac:dyDescent="0.2">
      <c r="A33" s="20"/>
      <c r="B33" s="20"/>
    </row>
    <row r="34" spans="1:2" ht="19.2" customHeight="1" x14ac:dyDescent="0.2"/>
    <row r="35" spans="1:2" ht="19.2" customHeight="1" x14ac:dyDescent="0.2"/>
    <row r="36" spans="1:2" ht="19.2" customHeight="1" x14ac:dyDescent="0.2"/>
    <row r="37" spans="1:2" ht="22.5" customHeight="1" x14ac:dyDescent="0.2"/>
    <row r="38" spans="1:2" ht="22.5" customHeight="1" x14ac:dyDescent="0.2"/>
    <row r="39" spans="1:2" ht="22.5" customHeight="1" x14ac:dyDescent="0.2"/>
    <row r="40" spans="1:2" ht="22.5" customHeight="1" x14ac:dyDescent="0.2"/>
    <row r="41" spans="1:2" ht="22.5" customHeight="1" x14ac:dyDescent="0.2"/>
    <row r="42" spans="1:2" ht="22.5" customHeight="1" x14ac:dyDescent="0.2"/>
  </sheetData>
  <mergeCells count="32">
    <mergeCell ref="G27:G28"/>
    <mergeCell ref="B14:C15"/>
    <mergeCell ref="B16:C16"/>
    <mergeCell ref="B17:C17"/>
    <mergeCell ref="B18:C18"/>
    <mergeCell ref="B19:C19"/>
    <mergeCell ref="B20:C20"/>
    <mergeCell ref="B21:C21"/>
    <mergeCell ref="B22:C22"/>
    <mergeCell ref="B23:C23"/>
    <mergeCell ref="B24:C24"/>
    <mergeCell ref="B25:C25"/>
    <mergeCell ref="F27:F28"/>
    <mergeCell ref="F14:F15"/>
    <mergeCell ref="D24:E24"/>
    <mergeCell ref="D25:E25"/>
    <mergeCell ref="D22:E22"/>
    <mergeCell ref="D23:E23"/>
    <mergeCell ref="D14:E15"/>
    <mergeCell ref="D19:E19"/>
    <mergeCell ref="D20:E20"/>
    <mergeCell ref="D17:E17"/>
    <mergeCell ref="D18:E18"/>
    <mergeCell ref="A3:G3"/>
    <mergeCell ref="D21:E21"/>
    <mergeCell ref="C8:E8"/>
    <mergeCell ref="C9:E9"/>
    <mergeCell ref="C10:E10"/>
    <mergeCell ref="A14:A15"/>
    <mergeCell ref="D16:E16"/>
    <mergeCell ref="G14:G15"/>
    <mergeCell ref="B12:E12"/>
  </mergeCells>
  <phoneticPr fontId="29"/>
  <dataValidations count="3">
    <dataValidation type="whole" errorStyle="warning" imeMode="off" allowBlank="1" showInputMessage="1" showErrorMessage="1" error="保険薬局コードは、「194」から始まる10桁の番号を入力してください。" sqref="F16:F25" xr:uid="{00000000-0002-0000-0400-000000000000}">
      <formula1>1940000000</formula1>
      <formula2>1949999999</formula2>
    </dataValidation>
    <dataValidation type="list" allowBlank="1" showInputMessage="1" showErrorMessage="1" sqref="B9:B10" xr:uid="{E11C7403-DB60-4DC5-957E-F1EB6C1F561A}">
      <formula1>"○,"</formula1>
    </dataValidation>
    <dataValidation type="list" allowBlank="1" showInputMessage="1" showErrorMessage="1" sqref="B8" xr:uid="{85D72A6F-ECB4-4881-AAC2-46DEACEA90EA}">
      <formula1>"○,　"</formula1>
    </dataValidation>
  </dataValidations>
  <printOptions horizontalCentered="1"/>
  <pageMargins left="0.59055118110236227" right="0.59055118110236227" top="0.78740157480314965" bottom="0.78740157480314965" header="0" footer="0"/>
  <pageSetup paperSize="9" scale="8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L115"/>
  <sheetViews>
    <sheetView topLeftCell="A24" workbookViewId="0">
      <selection activeCell="C3" sqref="C3"/>
    </sheetView>
  </sheetViews>
  <sheetFormatPr defaultRowHeight="13.2" x14ac:dyDescent="0.2"/>
  <cols>
    <col min="1" max="1" width="49.109375" customWidth="1"/>
    <col min="2" max="2" width="9.109375" customWidth="1"/>
    <col min="5" max="5" width="13" bestFit="1" customWidth="1"/>
  </cols>
  <sheetData>
    <row r="1" spans="1:12" x14ac:dyDescent="0.2">
      <c r="A1" s="3"/>
      <c r="B1" s="6" t="s">
        <v>40</v>
      </c>
      <c r="C1" s="3"/>
      <c r="D1" s="3"/>
      <c r="E1" s="3"/>
      <c r="F1" s="6" t="s">
        <v>31</v>
      </c>
      <c r="G1" s="3"/>
      <c r="L1" s="13" t="s">
        <v>41</v>
      </c>
    </row>
    <row r="2" spans="1:12" x14ac:dyDescent="0.2">
      <c r="A2" s="3"/>
      <c r="B2" s="6" t="s">
        <v>42</v>
      </c>
      <c r="C2" s="6"/>
      <c r="D2" s="6" t="s">
        <v>46</v>
      </c>
      <c r="E2" s="6" t="s">
        <v>48</v>
      </c>
      <c r="F2" s="6" t="s">
        <v>42</v>
      </c>
      <c r="G2" s="3"/>
    </row>
    <row r="3" spans="1:12" x14ac:dyDescent="0.2">
      <c r="A3" t="s">
        <v>38</v>
      </c>
      <c r="B3" s="7">
        <v>2374</v>
      </c>
      <c r="C3" t="s">
        <v>32</v>
      </c>
      <c r="E3" s="12"/>
      <c r="F3" s="7">
        <v>200</v>
      </c>
      <c r="G3" t="s">
        <v>32</v>
      </c>
      <c r="H3" s="7"/>
      <c r="I3" s="7"/>
      <c r="J3" s="7"/>
      <c r="K3" s="7"/>
    </row>
    <row r="4" spans="1:12" x14ac:dyDescent="0.2">
      <c r="A4" t="s">
        <v>0</v>
      </c>
      <c r="B4" s="7">
        <v>757</v>
      </c>
      <c r="C4" t="s">
        <v>32</v>
      </c>
      <c r="E4" s="12"/>
      <c r="F4" s="7">
        <v>200</v>
      </c>
      <c r="G4" t="s">
        <v>32</v>
      </c>
      <c r="H4" s="7"/>
      <c r="I4" s="7"/>
      <c r="J4" s="7"/>
      <c r="K4" s="7"/>
    </row>
    <row r="5" spans="1:12" x14ac:dyDescent="0.2">
      <c r="A5" t="s">
        <v>51</v>
      </c>
      <c r="B5" s="7">
        <v>346</v>
      </c>
      <c r="C5" t="s">
        <v>32</v>
      </c>
      <c r="E5" s="12"/>
      <c r="F5" s="7">
        <v>200</v>
      </c>
      <c r="G5" t="s">
        <v>32</v>
      </c>
      <c r="H5" s="7"/>
      <c r="I5" s="7"/>
      <c r="J5" s="7"/>
      <c r="K5" s="7"/>
    </row>
    <row r="6" spans="1:12" x14ac:dyDescent="0.2">
      <c r="A6" s="4" t="s">
        <v>21</v>
      </c>
      <c r="B6" s="7">
        <v>273</v>
      </c>
      <c r="C6" t="s">
        <v>32</v>
      </c>
      <c r="E6" s="7"/>
      <c r="F6" s="7">
        <v>200</v>
      </c>
      <c r="G6" t="s">
        <v>32</v>
      </c>
      <c r="H6" s="7"/>
      <c r="I6" s="7"/>
      <c r="J6" s="7"/>
      <c r="K6" s="7"/>
    </row>
    <row r="7" spans="1:12" x14ac:dyDescent="0.2">
      <c r="A7" s="5" t="s">
        <v>52</v>
      </c>
      <c r="B7" s="7">
        <v>273</v>
      </c>
      <c r="C7" t="s">
        <v>32</v>
      </c>
      <c r="E7" s="7">
        <v>3000</v>
      </c>
      <c r="F7" s="7">
        <v>200</v>
      </c>
      <c r="G7" t="s">
        <v>32</v>
      </c>
      <c r="H7" s="7"/>
      <c r="I7" s="7"/>
      <c r="J7" s="7"/>
      <c r="K7" s="7"/>
    </row>
    <row r="8" spans="1:12" x14ac:dyDescent="0.2">
      <c r="A8" t="s">
        <v>9</v>
      </c>
      <c r="B8" s="7">
        <v>265</v>
      </c>
      <c r="C8" t="s">
        <v>32</v>
      </c>
      <c r="E8" s="12"/>
      <c r="F8" s="7">
        <v>200</v>
      </c>
      <c r="G8" t="s">
        <v>32</v>
      </c>
      <c r="H8" s="7"/>
      <c r="I8" s="7"/>
      <c r="J8" s="7"/>
      <c r="K8" s="7"/>
    </row>
    <row r="9" spans="1:12" x14ac:dyDescent="0.2">
      <c r="A9" t="s">
        <v>47</v>
      </c>
      <c r="B9" s="7">
        <v>265</v>
      </c>
      <c r="C9" t="s">
        <v>32</v>
      </c>
      <c r="E9" s="12"/>
      <c r="F9" s="7">
        <v>200</v>
      </c>
      <c r="G9" t="s">
        <v>32</v>
      </c>
      <c r="H9" s="7"/>
      <c r="I9" s="7"/>
      <c r="J9" s="7"/>
      <c r="K9" s="7"/>
    </row>
    <row r="10" spans="1:12" x14ac:dyDescent="0.2">
      <c r="A10" t="s">
        <v>54</v>
      </c>
      <c r="B10" s="7">
        <v>335</v>
      </c>
      <c r="C10" t="s">
        <v>32</v>
      </c>
      <c r="E10" s="12"/>
      <c r="F10" s="7">
        <v>200</v>
      </c>
      <c r="G10" t="s">
        <v>32</v>
      </c>
      <c r="H10" s="7"/>
      <c r="I10" s="7"/>
      <c r="J10" s="7"/>
      <c r="K10" s="7"/>
    </row>
    <row r="11" spans="1:12" x14ac:dyDescent="0.2">
      <c r="A11" t="s">
        <v>49</v>
      </c>
      <c r="B11" s="7">
        <v>353</v>
      </c>
      <c r="C11" t="s">
        <v>32</v>
      </c>
      <c r="E11" s="12"/>
      <c r="F11" s="7">
        <v>200</v>
      </c>
      <c r="G11" t="s">
        <v>32</v>
      </c>
      <c r="H11" s="7"/>
      <c r="I11" s="7"/>
      <c r="J11" s="7"/>
      <c r="K11" s="7"/>
    </row>
    <row r="12" spans="1:12" x14ac:dyDescent="0.2">
      <c r="A12" t="s">
        <v>55</v>
      </c>
      <c r="B12" s="7">
        <v>52</v>
      </c>
      <c r="C12" t="s">
        <v>32</v>
      </c>
      <c r="E12" s="12"/>
      <c r="F12" s="7">
        <v>200</v>
      </c>
      <c r="G12" t="s">
        <v>32</v>
      </c>
      <c r="H12" s="7"/>
      <c r="I12" s="7"/>
      <c r="J12" s="7"/>
      <c r="K12" s="7"/>
    </row>
    <row r="13" spans="1:12" x14ac:dyDescent="0.2">
      <c r="A13" t="s">
        <v>22</v>
      </c>
      <c r="B13" s="7">
        <v>27</v>
      </c>
      <c r="C13" t="s">
        <v>32</v>
      </c>
      <c r="E13" s="12"/>
      <c r="F13" s="7">
        <v>200</v>
      </c>
      <c r="G13" t="s">
        <v>32</v>
      </c>
      <c r="H13" s="7"/>
      <c r="I13" s="7"/>
      <c r="J13" s="7"/>
      <c r="K13" s="7"/>
    </row>
    <row r="14" spans="1:12" x14ac:dyDescent="0.2">
      <c r="A14" t="s">
        <v>50</v>
      </c>
      <c r="B14" s="7">
        <v>380</v>
      </c>
      <c r="C14" t="s">
        <v>32</v>
      </c>
      <c r="E14" s="12"/>
      <c r="F14" s="7">
        <v>200</v>
      </c>
      <c r="G14" t="s">
        <v>32</v>
      </c>
      <c r="H14" s="7"/>
      <c r="I14" s="7"/>
      <c r="J14" s="7"/>
      <c r="K14" s="7"/>
    </row>
    <row r="15" spans="1:12" x14ac:dyDescent="0.2">
      <c r="A15" t="s">
        <v>56</v>
      </c>
      <c r="B15" s="7">
        <v>240</v>
      </c>
      <c r="C15" t="s">
        <v>32</v>
      </c>
      <c r="E15" s="12"/>
      <c r="F15" s="7">
        <v>200</v>
      </c>
      <c r="G15" t="s">
        <v>32</v>
      </c>
      <c r="H15" s="7"/>
      <c r="I15" s="7"/>
      <c r="J15" s="7"/>
      <c r="K15" s="7"/>
    </row>
    <row r="16" spans="1:12" x14ac:dyDescent="0.2">
      <c r="A16" t="s">
        <v>2</v>
      </c>
      <c r="B16" s="7">
        <v>360</v>
      </c>
      <c r="C16" t="s">
        <v>32</v>
      </c>
      <c r="E16" s="12"/>
      <c r="F16" s="7">
        <v>200</v>
      </c>
      <c r="G16" t="s">
        <v>32</v>
      </c>
      <c r="H16" s="7"/>
      <c r="I16" s="7"/>
      <c r="J16" s="7"/>
      <c r="K16" s="7"/>
    </row>
    <row r="17" spans="1:11" x14ac:dyDescent="0.2">
      <c r="A17" t="s">
        <v>18</v>
      </c>
      <c r="B17" s="7">
        <v>204</v>
      </c>
      <c r="C17" t="s">
        <v>32</v>
      </c>
      <c r="E17" s="7">
        <v>3000</v>
      </c>
      <c r="F17" s="7">
        <v>200</v>
      </c>
      <c r="G17" t="s">
        <v>32</v>
      </c>
      <c r="H17" s="7"/>
      <c r="I17" s="7"/>
      <c r="J17" s="7"/>
      <c r="K17" s="7"/>
    </row>
    <row r="18" spans="1:11" x14ac:dyDescent="0.2">
      <c r="A18" t="s">
        <v>1</v>
      </c>
      <c r="B18" s="7">
        <v>1215</v>
      </c>
      <c r="C18" t="s">
        <v>37</v>
      </c>
      <c r="E18" s="7">
        <v>3000</v>
      </c>
      <c r="F18" s="12"/>
      <c r="H18" s="7"/>
      <c r="I18" s="7"/>
      <c r="J18" s="7"/>
      <c r="K18" s="7"/>
    </row>
    <row r="19" spans="1:11" x14ac:dyDescent="0.2">
      <c r="A19" t="s">
        <v>57</v>
      </c>
      <c r="B19" s="7">
        <v>402</v>
      </c>
      <c r="C19" t="s">
        <v>32</v>
      </c>
      <c r="E19" s="7">
        <v>3000</v>
      </c>
      <c r="F19" s="12"/>
      <c r="H19" s="7"/>
      <c r="I19" s="7"/>
      <c r="J19" s="7"/>
      <c r="K19" s="7"/>
    </row>
    <row r="20" spans="1:11" x14ac:dyDescent="0.2">
      <c r="A20" t="s">
        <v>8</v>
      </c>
      <c r="B20" s="7">
        <v>358</v>
      </c>
      <c r="C20" t="s">
        <v>32</v>
      </c>
      <c r="E20" s="7">
        <v>3000</v>
      </c>
      <c r="F20" s="12"/>
      <c r="H20" s="7"/>
      <c r="I20" s="7"/>
      <c r="J20" s="7"/>
      <c r="K20" s="7"/>
    </row>
    <row r="21" spans="1:11" x14ac:dyDescent="0.2">
      <c r="A21" t="s">
        <v>12</v>
      </c>
      <c r="B21" s="7">
        <v>180</v>
      </c>
      <c r="C21" t="s">
        <v>32</v>
      </c>
      <c r="E21" s="7">
        <v>3000</v>
      </c>
      <c r="F21" s="12"/>
      <c r="H21" s="7"/>
      <c r="I21" s="7"/>
      <c r="J21" s="7"/>
      <c r="K21" s="7"/>
    </row>
    <row r="22" spans="1:11" x14ac:dyDescent="0.2">
      <c r="A22" t="s">
        <v>44</v>
      </c>
      <c r="B22" s="7">
        <v>1182</v>
      </c>
      <c r="C22" t="s">
        <v>37</v>
      </c>
      <c r="E22" s="12"/>
      <c r="F22" s="12"/>
      <c r="H22" s="7"/>
      <c r="I22" s="7"/>
      <c r="J22" s="7"/>
      <c r="K22" s="7"/>
    </row>
    <row r="23" spans="1:11" x14ac:dyDescent="0.2">
      <c r="A23" t="s">
        <v>33</v>
      </c>
      <c r="B23" s="7">
        <v>635</v>
      </c>
      <c r="C23" t="s">
        <v>37</v>
      </c>
      <c r="E23" s="12"/>
      <c r="F23" s="12"/>
      <c r="H23" s="7"/>
      <c r="I23" s="7"/>
      <c r="J23" s="7"/>
      <c r="K23" s="7"/>
    </row>
    <row r="24" spans="1:11" x14ac:dyDescent="0.2">
      <c r="A24" t="s">
        <v>58</v>
      </c>
      <c r="B24" s="7">
        <v>115</v>
      </c>
      <c r="C24" t="s">
        <v>32</v>
      </c>
      <c r="E24" s="12"/>
      <c r="F24" s="7">
        <v>200</v>
      </c>
      <c r="G24" t="s">
        <v>32</v>
      </c>
      <c r="H24" s="7"/>
      <c r="I24" s="7"/>
      <c r="J24" s="7"/>
      <c r="K24" s="7"/>
    </row>
    <row r="25" spans="1:11" x14ac:dyDescent="0.2">
      <c r="A25" t="s">
        <v>59</v>
      </c>
      <c r="B25" s="7">
        <v>188</v>
      </c>
      <c r="C25" t="s">
        <v>32</v>
      </c>
      <c r="E25" s="12"/>
      <c r="F25" s="7">
        <v>200</v>
      </c>
      <c r="G25" t="s">
        <v>32</v>
      </c>
      <c r="H25" s="7"/>
      <c r="I25" s="7"/>
      <c r="J25" s="7"/>
      <c r="K25" s="7"/>
    </row>
    <row r="26" spans="1:11" x14ac:dyDescent="0.2">
      <c r="A26" t="s">
        <v>16</v>
      </c>
      <c r="B26" s="7">
        <v>65</v>
      </c>
      <c r="C26" t="s">
        <v>32</v>
      </c>
      <c r="D26" s="7"/>
      <c r="E26" s="12"/>
      <c r="F26" s="7">
        <v>200</v>
      </c>
      <c r="G26" t="s">
        <v>32</v>
      </c>
      <c r="H26" s="7"/>
      <c r="I26" s="7"/>
      <c r="J26" s="7"/>
      <c r="K26" s="7"/>
    </row>
    <row r="27" spans="1:11" x14ac:dyDescent="0.2">
      <c r="A27" t="s">
        <v>60</v>
      </c>
      <c r="B27" s="7">
        <v>115</v>
      </c>
      <c r="C27" t="s">
        <v>32</v>
      </c>
      <c r="D27" s="7"/>
      <c r="E27" s="12"/>
      <c r="F27" s="7">
        <v>200</v>
      </c>
      <c r="G27" t="s">
        <v>32</v>
      </c>
      <c r="H27" s="7"/>
      <c r="I27" s="7"/>
      <c r="J27" s="7"/>
      <c r="K27" s="7"/>
    </row>
    <row r="28" spans="1:11" x14ac:dyDescent="0.2">
      <c r="A28" t="s">
        <v>61</v>
      </c>
      <c r="B28" s="7">
        <v>46</v>
      </c>
      <c r="C28" t="s">
        <v>32</v>
      </c>
      <c r="D28" s="7"/>
      <c r="E28" s="12"/>
      <c r="F28" s="7">
        <v>200</v>
      </c>
      <c r="G28" t="s">
        <v>32</v>
      </c>
      <c r="H28" s="7"/>
      <c r="I28" s="7"/>
      <c r="J28" s="7"/>
      <c r="K28" s="7"/>
    </row>
    <row r="29" spans="1:11" x14ac:dyDescent="0.2">
      <c r="A29" t="s">
        <v>62</v>
      </c>
      <c r="B29" s="7">
        <v>38</v>
      </c>
      <c r="C29" t="s">
        <v>32</v>
      </c>
      <c r="D29" s="7"/>
      <c r="E29" s="12"/>
      <c r="F29" s="7">
        <v>200</v>
      </c>
      <c r="G29" t="s">
        <v>32</v>
      </c>
      <c r="H29" s="7"/>
      <c r="I29" s="7"/>
      <c r="J29" s="7"/>
      <c r="K29" s="7"/>
    </row>
    <row r="30" spans="1:11" x14ac:dyDescent="0.2">
      <c r="A30" t="s">
        <v>63</v>
      </c>
      <c r="B30" s="7">
        <v>60</v>
      </c>
      <c r="C30" t="s">
        <v>32</v>
      </c>
      <c r="D30" s="7"/>
      <c r="E30" s="12"/>
      <c r="F30" s="7">
        <v>200</v>
      </c>
      <c r="G30" t="s">
        <v>32</v>
      </c>
      <c r="H30" s="7"/>
      <c r="I30" s="7"/>
      <c r="J30" s="7"/>
      <c r="K30" s="7"/>
    </row>
    <row r="31" spans="1:11" x14ac:dyDescent="0.2">
      <c r="A31" t="s">
        <v>34</v>
      </c>
      <c r="B31" s="7">
        <v>44</v>
      </c>
      <c r="C31" t="s">
        <v>32</v>
      </c>
      <c r="D31" s="7"/>
      <c r="E31" s="12"/>
      <c r="F31" s="7">
        <v>200</v>
      </c>
      <c r="G31" t="s">
        <v>32</v>
      </c>
      <c r="H31" s="7"/>
      <c r="I31" s="7"/>
      <c r="J31" s="7"/>
      <c r="K31" s="7"/>
    </row>
    <row r="32" spans="1:11" x14ac:dyDescent="0.2">
      <c r="A32" t="s">
        <v>64</v>
      </c>
      <c r="B32" s="7">
        <v>46</v>
      </c>
      <c r="C32" t="s">
        <v>32</v>
      </c>
      <c r="D32" s="7"/>
      <c r="E32" s="12"/>
      <c r="F32" s="7"/>
      <c r="G32" s="7"/>
      <c r="H32" s="7"/>
      <c r="I32" s="7"/>
      <c r="J32" s="7"/>
      <c r="K32" s="7"/>
    </row>
    <row r="33" spans="1:11" x14ac:dyDescent="0.2">
      <c r="A33" t="s">
        <v>24</v>
      </c>
      <c r="B33" s="7">
        <v>44</v>
      </c>
      <c r="C33" t="s">
        <v>32</v>
      </c>
      <c r="D33" s="7"/>
      <c r="E33" s="12"/>
      <c r="F33" s="7">
        <v>200</v>
      </c>
      <c r="G33" t="s">
        <v>32</v>
      </c>
      <c r="H33" s="7"/>
      <c r="I33" s="7"/>
      <c r="J33" s="7"/>
      <c r="K33" s="7"/>
    </row>
    <row r="34" spans="1:11" x14ac:dyDescent="0.2">
      <c r="A34" t="s">
        <v>43</v>
      </c>
      <c r="B34" s="7"/>
      <c r="D34" s="7"/>
      <c r="E34" s="12"/>
      <c r="F34" s="7"/>
      <c r="H34" s="7"/>
      <c r="I34" s="7"/>
      <c r="J34" s="7"/>
      <c r="K34" s="7"/>
    </row>
    <row r="35" spans="1:11" x14ac:dyDescent="0.2">
      <c r="A35" t="s">
        <v>65</v>
      </c>
      <c r="B35" s="7"/>
      <c r="D35" s="7"/>
      <c r="E35" s="12"/>
      <c r="F35" s="7"/>
      <c r="H35" s="7"/>
      <c r="I35" s="7"/>
      <c r="J35" s="7"/>
      <c r="K35" s="7"/>
    </row>
    <row r="36" spans="1:11" x14ac:dyDescent="0.2">
      <c r="A36" t="s">
        <v>66</v>
      </c>
      <c r="B36" s="7"/>
      <c r="D36" s="7"/>
      <c r="E36" s="12"/>
      <c r="F36" s="7"/>
      <c r="H36" s="7"/>
      <c r="I36" s="7"/>
      <c r="J36" s="7"/>
      <c r="K36" s="7"/>
    </row>
    <row r="37" spans="1:11" x14ac:dyDescent="0.2">
      <c r="A37" t="s">
        <v>67</v>
      </c>
      <c r="B37" s="7"/>
      <c r="D37" s="7"/>
      <c r="E37" s="12"/>
      <c r="F37" s="7"/>
      <c r="H37" s="7"/>
      <c r="I37" s="7"/>
      <c r="J37" s="7"/>
      <c r="K37" s="7"/>
    </row>
    <row r="38" spans="1:11" x14ac:dyDescent="0.2">
      <c r="A38" t="s">
        <v>68</v>
      </c>
      <c r="B38" s="7"/>
      <c r="D38" s="7"/>
      <c r="E38" s="12"/>
      <c r="F38" s="7"/>
      <c r="H38" s="7"/>
      <c r="I38" s="7"/>
      <c r="J38" s="7"/>
      <c r="K38" s="7"/>
    </row>
    <row r="39" spans="1:11" x14ac:dyDescent="0.2">
      <c r="A39" t="s">
        <v>28</v>
      </c>
      <c r="B39" s="7"/>
      <c r="D39" s="7"/>
      <c r="E39" s="12"/>
      <c r="F39" s="7"/>
      <c r="H39" s="7"/>
      <c r="I39" s="7"/>
      <c r="J39" s="7"/>
      <c r="K39" s="7"/>
    </row>
    <row r="40" spans="1:11" x14ac:dyDescent="0.2">
      <c r="A40" t="s">
        <v>69</v>
      </c>
      <c r="B40" s="7"/>
      <c r="D40" s="7"/>
      <c r="E40" s="12"/>
      <c r="F40" s="7"/>
      <c r="H40" s="7"/>
      <c r="I40" s="7"/>
      <c r="J40" s="7"/>
      <c r="K40" s="7"/>
    </row>
    <row r="41" spans="1:11" x14ac:dyDescent="0.2">
      <c r="A41" t="s">
        <v>70</v>
      </c>
      <c r="B41" s="7"/>
      <c r="D41" s="7"/>
      <c r="E41" s="7"/>
      <c r="F41" s="7"/>
      <c r="G41" s="7"/>
      <c r="H41" s="7"/>
      <c r="I41" s="7"/>
      <c r="J41" s="7"/>
      <c r="K41" s="7"/>
    </row>
    <row r="42" spans="1:11" x14ac:dyDescent="0.2">
      <c r="A42" t="s">
        <v>71</v>
      </c>
      <c r="B42" s="7"/>
      <c r="D42" s="7"/>
      <c r="E42" s="7"/>
      <c r="F42" s="7"/>
      <c r="G42" s="7"/>
      <c r="H42" s="7"/>
      <c r="I42" s="7"/>
      <c r="J42" s="7"/>
      <c r="K42" s="7"/>
    </row>
    <row r="43" spans="1:11" x14ac:dyDescent="0.2">
      <c r="A43" t="s">
        <v>72</v>
      </c>
      <c r="B43" s="7"/>
      <c r="D43" s="7"/>
      <c r="E43" s="7"/>
      <c r="F43" s="7"/>
      <c r="G43" s="7"/>
      <c r="H43" s="7"/>
      <c r="I43" s="7"/>
      <c r="J43" s="7"/>
      <c r="K43" s="7"/>
    </row>
    <row r="45" spans="1:11" x14ac:dyDescent="0.15">
      <c r="A45" t="s">
        <v>73</v>
      </c>
      <c r="B45" s="8"/>
      <c r="C45" s="8"/>
    </row>
    <row r="46" spans="1:11" x14ac:dyDescent="0.2">
      <c r="A46" t="s">
        <v>23</v>
      </c>
      <c r="B46" s="9"/>
      <c r="C46" s="9"/>
      <c r="D46" s="11"/>
      <c r="E46" s="11"/>
    </row>
    <row r="47" spans="1:11" x14ac:dyDescent="0.2">
      <c r="A47" t="s">
        <v>74</v>
      </c>
      <c r="D47" s="11"/>
      <c r="E47" s="11"/>
    </row>
    <row r="48" spans="1:11" x14ac:dyDescent="0.2">
      <c r="A48" t="s">
        <v>75</v>
      </c>
      <c r="D48" s="11"/>
      <c r="E48" s="11"/>
    </row>
    <row r="50" spans="1:4" x14ac:dyDescent="0.2">
      <c r="A50" s="3" t="s">
        <v>25</v>
      </c>
    </row>
    <row r="51" spans="1:4" x14ac:dyDescent="0.2">
      <c r="A51" t="s">
        <v>76</v>
      </c>
      <c r="B51" s="10" t="s">
        <v>77</v>
      </c>
      <c r="C51" s="10" t="s">
        <v>78</v>
      </c>
      <c r="D51" s="10" t="s">
        <v>79</v>
      </c>
    </row>
    <row r="52" spans="1:4" x14ac:dyDescent="0.2">
      <c r="A52" t="s">
        <v>80</v>
      </c>
      <c r="B52" s="10" t="s">
        <v>27</v>
      </c>
      <c r="C52" s="10" t="s">
        <v>79</v>
      </c>
      <c r="D52" s="10"/>
    </row>
    <row r="53" spans="1:4" x14ac:dyDescent="0.2">
      <c r="B53" s="11"/>
      <c r="C53" s="11"/>
    </row>
    <row r="55" spans="1:4" x14ac:dyDescent="0.2">
      <c r="A55" s="3" t="s">
        <v>35</v>
      </c>
    </row>
    <row r="56" spans="1:4" x14ac:dyDescent="0.2">
      <c r="A56" t="str">
        <f>A51&amp;B51</f>
        <v>陽性者(濃厚接触者)発生施設訪問系で陽性者等に1日以上対応又は訪問系以外で1日以上勤務</v>
      </c>
      <c r="B56">
        <v>20</v>
      </c>
    </row>
    <row r="57" spans="1:4" x14ac:dyDescent="0.2">
      <c r="A57" t="str">
        <f>A51&amp;C51</f>
        <v>陽性者(濃厚接触者)発生施設訪問系で陽性者等への対応はないが対象期間に10日以上勤務</v>
      </c>
      <c r="B57">
        <v>5</v>
      </c>
    </row>
    <row r="58" spans="1:4" x14ac:dyDescent="0.2">
      <c r="A58" t="str">
        <f>A51&amp;D51</f>
        <v>陽性者(濃厚接触者)発生施設対象期間の勤務が9日以下</v>
      </c>
      <c r="B58">
        <v>0</v>
      </c>
    </row>
    <row r="59" spans="1:4" x14ac:dyDescent="0.2">
      <c r="A59" t="str">
        <f>A52&amp;B52</f>
        <v>その他の施設対象期間に10日以上勤務</v>
      </c>
      <c r="B59">
        <v>5</v>
      </c>
    </row>
    <row r="60" spans="1:4" x14ac:dyDescent="0.2">
      <c r="A60" t="str">
        <f>A52&amp;C52</f>
        <v>その他の施設対象期間の勤務が9日以下</v>
      </c>
      <c r="B60">
        <v>0</v>
      </c>
    </row>
    <row r="65" spans="1:1" x14ac:dyDescent="0.2">
      <c r="A65" t="s">
        <v>5</v>
      </c>
    </row>
    <row r="66" spans="1:1" x14ac:dyDescent="0.2">
      <c r="A66" t="s">
        <v>7</v>
      </c>
    </row>
    <row r="69" spans="1:1" x14ac:dyDescent="0.2">
      <c r="A69" t="s">
        <v>81</v>
      </c>
    </row>
    <row r="70" spans="1:1" x14ac:dyDescent="0.2">
      <c r="A70" t="s">
        <v>82</v>
      </c>
    </row>
    <row r="71" spans="1:1" x14ac:dyDescent="0.2">
      <c r="A71" t="s">
        <v>14</v>
      </c>
    </row>
    <row r="72" spans="1:1" x14ac:dyDescent="0.2">
      <c r="A72" t="s">
        <v>19</v>
      </c>
    </row>
    <row r="73" spans="1:1" x14ac:dyDescent="0.2">
      <c r="A73" t="s">
        <v>83</v>
      </c>
    </row>
    <row r="74" spans="1:1" x14ac:dyDescent="0.2">
      <c r="A74" t="s">
        <v>36</v>
      </c>
    </row>
    <row r="75" spans="1:1" x14ac:dyDescent="0.2">
      <c r="A75" t="s">
        <v>84</v>
      </c>
    </row>
    <row r="76" spans="1:1" x14ac:dyDescent="0.2">
      <c r="A76" t="s">
        <v>85</v>
      </c>
    </row>
    <row r="77" spans="1:1" x14ac:dyDescent="0.2">
      <c r="A77" t="s">
        <v>86</v>
      </c>
    </row>
    <row r="78" spans="1:1" x14ac:dyDescent="0.2">
      <c r="A78" t="s">
        <v>87</v>
      </c>
    </row>
    <row r="79" spans="1:1" x14ac:dyDescent="0.2">
      <c r="A79" t="s">
        <v>88</v>
      </c>
    </row>
    <row r="80" spans="1:1" x14ac:dyDescent="0.2">
      <c r="A80" t="s">
        <v>4</v>
      </c>
    </row>
    <row r="81" spans="1:1" x14ac:dyDescent="0.2">
      <c r="A81" t="s">
        <v>6</v>
      </c>
    </row>
    <row r="82" spans="1:1" x14ac:dyDescent="0.2">
      <c r="A82" t="s">
        <v>89</v>
      </c>
    </row>
    <row r="83" spans="1:1" x14ac:dyDescent="0.2">
      <c r="A83" t="s">
        <v>10</v>
      </c>
    </row>
    <row r="84" spans="1:1" x14ac:dyDescent="0.2">
      <c r="A84" t="s">
        <v>90</v>
      </c>
    </row>
    <row r="85" spans="1:1" x14ac:dyDescent="0.2">
      <c r="A85" t="s">
        <v>91</v>
      </c>
    </row>
    <row r="86" spans="1:1" x14ac:dyDescent="0.2">
      <c r="A86" t="s">
        <v>92</v>
      </c>
    </row>
    <row r="87" spans="1:1" x14ac:dyDescent="0.2">
      <c r="A87" t="s">
        <v>11</v>
      </c>
    </row>
    <row r="88" spans="1:1" x14ac:dyDescent="0.2">
      <c r="A88" t="s">
        <v>93</v>
      </c>
    </row>
    <row r="89" spans="1:1" x14ac:dyDescent="0.2">
      <c r="A89" t="s">
        <v>20</v>
      </c>
    </row>
    <row r="90" spans="1:1" x14ac:dyDescent="0.2">
      <c r="A90" t="s">
        <v>15</v>
      </c>
    </row>
    <row r="91" spans="1:1" x14ac:dyDescent="0.2">
      <c r="A91" t="s">
        <v>94</v>
      </c>
    </row>
    <row r="92" spans="1:1" x14ac:dyDescent="0.2">
      <c r="A92" t="s">
        <v>95</v>
      </c>
    </row>
    <row r="93" spans="1:1" x14ac:dyDescent="0.2">
      <c r="A93" t="s">
        <v>96</v>
      </c>
    </row>
    <row r="94" spans="1:1" x14ac:dyDescent="0.2">
      <c r="A94" t="s">
        <v>97</v>
      </c>
    </row>
    <row r="95" spans="1:1" x14ac:dyDescent="0.2">
      <c r="A95" t="s">
        <v>26</v>
      </c>
    </row>
    <row r="96" spans="1:1" x14ac:dyDescent="0.2">
      <c r="A96" t="s">
        <v>39</v>
      </c>
    </row>
    <row r="97" spans="1:1" x14ac:dyDescent="0.2">
      <c r="A97" t="s">
        <v>98</v>
      </c>
    </row>
    <row r="98" spans="1:1" x14ac:dyDescent="0.2">
      <c r="A98" t="s">
        <v>45</v>
      </c>
    </row>
    <row r="99" spans="1:1" x14ac:dyDescent="0.2">
      <c r="A99" t="s">
        <v>99</v>
      </c>
    </row>
    <row r="100" spans="1:1" x14ac:dyDescent="0.2">
      <c r="A100" t="s">
        <v>3</v>
      </c>
    </row>
    <row r="101" spans="1:1" x14ac:dyDescent="0.2">
      <c r="A101" t="s">
        <v>100</v>
      </c>
    </row>
    <row r="102" spans="1:1" x14ac:dyDescent="0.2">
      <c r="A102" t="s">
        <v>17</v>
      </c>
    </row>
    <row r="103" spans="1:1" x14ac:dyDescent="0.2">
      <c r="A103" t="s">
        <v>29</v>
      </c>
    </row>
    <row r="104" spans="1:1" x14ac:dyDescent="0.2">
      <c r="A104" t="s">
        <v>101</v>
      </c>
    </row>
    <row r="105" spans="1:1" x14ac:dyDescent="0.2">
      <c r="A105" t="s">
        <v>102</v>
      </c>
    </row>
    <row r="106" spans="1:1" x14ac:dyDescent="0.2">
      <c r="A106" t="s">
        <v>13</v>
      </c>
    </row>
    <row r="107" spans="1:1" x14ac:dyDescent="0.2">
      <c r="A107" t="s">
        <v>103</v>
      </c>
    </row>
    <row r="108" spans="1:1" x14ac:dyDescent="0.2">
      <c r="A108" t="s">
        <v>104</v>
      </c>
    </row>
    <row r="109" spans="1:1" x14ac:dyDescent="0.2">
      <c r="A109" t="s">
        <v>105</v>
      </c>
    </row>
    <row r="110" spans="1:1" x14ac:dyDescent="0.2">
      <c r="A110" t="s">
        <v>106</v>
      </c>
    </row>
    <row r="111" spans="1:1" x14ac:dyDescent="0.2">
      <c r="A111" t="s">
        <v>107</v>
      </c>
    </row>
    <row r="112" spans="1:1" x14ac:dyDescent="0.2">
      <c r="A112" t="s">
        <v>108</v>
      </c>
    </row>
    <row r="113" spans="1:1" x14ac:dyDescent="0.2">
      <c r="A113" t="s">
        <v>53</v>
      </c>
    </row>
    <row r="114" spans="1:1" x14ac:dyDescent="0.2">
      <c r="A114" t="s">
        <v>109</v>
      </c>
    </row>
    <row r="115" spans="1:1" x14ac:dyDescent="0.2">
      <c r="A115" t="s">
        <v>110</v>
      </c>
    </row>
  </sheetData>
  <phoneticPr fontId="19"/>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2ea0b226-eafb-482f-96f5-5d034a9fae7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C9847F1C4C0054B8001216C068C7A2C" ma:contentTypeVersion="10" ma:contentTypeDescription="新しいドキュメントを作成します。" ma:contentTypeScope="" ma:versionID="df9755d7dbf163c58e608c5d05bbc3e1">
  <xsd:schema xmlns:xsd="http://www.w3.org/2001/XMLSchema" xmlns:xs="http://www.w3.org/2001/XMLSchema" xmlns:p="http://schemas.microsoft.com/office/2006/metadata/properties" xmlns:ns3="2ea0b226-eafb-482f-96f5-5d034a9fae71" targetNamespace="http://schemas.microsoft.com/office/2006/metadata/properties" ma:root="true" ma:fieldsID="2f79a6da4533239faa25b2bc80670554" ns3:_="">
    <xsd:import namespace="2ea0b226-eafb-482f-96f5-5d034a9fae71"/>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_activity" minOccurs="0"/>
                <xsd:element ref="ns3:MediaServiceDateTaken"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a0b226-eafb-482f-96f5-5d034a9fae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2F5A43-E799-4CCF-B6E6-BDEAFBFD5881}">
  <ds:schemaRefs>
    <ds:schemaRef ds:uri="http://schemas.microsoft.com/sharepoint/v3/contenttype/forms"/>
  </ds:schemaRefs>
</ds:datastoreItem>
</file>

<file path=customXml/itemProps2.xml><?xml version="1.0" encoding="utf-8"?>
<ds:datastoreItem xmlns:ds="http://schemas.openxmlformats.org/officeDocument/2006/customXml" ds:itemID="{EB386748-A9C0-434F-82A4-99EF841D0948}">
  <ds:schemaRefs>
    <ds:schemaRef ds:uri="http://purl.org/dc/elements/1.1/"/>
    <ds:schemaRef ds:uri="http://schemas.microsoft.com/office/2006/metadata/properties"/>
    <ds:schemaRef ds:uri="http://purl.org/dc/terms/"/>
    <ds:schemaRef ds:uri="http://schemas.openxmlformats.org/package/2006/metadata/core-properties"/>
    <ds:schemaRef ds:uri="2ea0b226-eafb-482f-96f5-5d034a9fae71"/>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0B70B470-1EB2-4B01-830E-C322E1B141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a0b226-eafb-482f-96f5-5d034a9fae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内訳書（診療所）</vt:lpstr>
      <vt:lpstr>内訳書（薬局）</vt:lpstr>
      <vt:lpstr>計算用</vt:lpstr>
      <vt:lpstr>'内訳書（診療所）'!Print_Area</vt:lpstr>
      <vt:lpstr>'内訳書（薬局）'!Print_Area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山梨県</cp:lastModifiedBy>
  <cp:lastPrinted>2026-03-22T04:54:56Z</cp:lastPrinted>
  <dcterms:created xsi:type="dcterms:W3CDTF">2018-06-19T01:27:02Z</dcterms:created>
  <dcterms:modified xsi:type="dcterms:W3CDTF">2026-04-05T23:47:52Z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2.1.13.0</vt:lpwstr>
      <vt:lpwstr>2.1.7.0</vt:lpwstr>
      <vt:lpwstr>3.1.7.0</vt:lpwstr>
    </vt:vector>
  </property>
  <property fmtid="{DCFEDD21-7773-49B2-8022-6FC58DB5260B}" pid="3" name="LastSavedVersion">
    <vt:lpwstr>3.1.7.0</vt:lpwstr>
  </property>
  <property fmtid="{DCFEDD21-7773-49B2-8022-6FC58DB5260B}" pid="4" name="LastSavedDate">
    <vt:filetime>2023-01-27T08:23:55Z</vt:filetime>
  </property>
  <property fmtid="{D5CDD505-2E9C-101B-9397-08002B2CF9AE}" pid="2" name="ContentTypeId">
    <vt:lpwstr>0x010100EC9847F1C4C0054B8001216C068C7A2C</vt:lpwstr>
  </property>
</Properties>
</file>