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P:\00390_障害福祉課\02\03施設支援担当\R8\★サービス継続支援事業\00_交付要綱\施行(確定版)\"/>
    </mc:Choice>
  </mc:AlternateContent>
  <xr:revisionPtr revIDLastSave="0" documentId="13_ncr:1_{6E4798A7-8172-4B59-AAC7-DCC19B476459}" xr6:coauthVersionLast="47" xr6:coauthVersionMax="47" xr10:uidLastSave="{00000000-0000-0000-0000-000000000000}"/>
  <bookViews>
    <workbookView xWindow="-108" yWindow="-108" windowWidth="30936" windowHeight="16776" xr2:uid="{00000000-000D-0000-FFFF-FFFF00000000}"/>
  </bookViews>
  <sheets>
    <sheet name="(はじめにお読み下さい)申請書の使い方" sheetId="32" r:id="rId1"/>
    <sheet name="申請書" sheetId="33" r:id="rId2"/>
    <sheet name="様式第3-1号(申請額一覧)" sheetId="29" r:id="rId3"/>
    <sheet name="個票1" sheetId="19" r:id="rId4"/>
    <sheet name="リスト" sheetId="31" state="hidden" r:id="rId5"/>
  </sheets>
  <definedNames>
    <definedName name="_xlnm.Print_Area" localSheetId="3">個票1!$A$1:$AM$42</definedName>
    <definedName name="_xlnm.Print_Area" localSheetId="1">申請書!$A$1:$AM$39</definedName>
    <definedName name="_xlnm.Print_Area" localSheetId="2">'様式第3-1号(申請額一覧)'!$A$1:$K$20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2" l="1"/>
  <c r="A7" i="32" s="1"/>
  <c r="A8" i="32" s="1"/>
  <c r="A9" i="32" s="1"/>
  <c r="A10" i="32" s="1"/>
  <c r="A11" i="32" s="1"/>
  <c r="A12" i="32" s="1"/>
  <c r="A13" i="32" s="1"/>
  <c r="H39" i="19" l="1"/>
  <c r="H30" i="19"/>
  <c r="H41" i="19" s="1"/>
  <c r="AD22" i="19"/>
  <c r="A19" i="29"/>
  <c r="A18" i="29"/>
  <c r="A17" i="29"/>
  <c r="A16" i="29"/>
  <c r="A15" i="29"/>
  <c r="A14" i="29"/>
  <c r="A13" i="29"/>
  <c r="A12" i="29"/>
  <c r="A11" i="29"/>
  <c r="A10" i="29"/>
  <c r="A9" i="29"/>
  <c r="A8" i="29"/>
  <c r="A7" i="29"/>
  <c r="A6" i="29"/>
  <c r="A5" i="29"/>
  <c r="H15" i="29"/>
  <c r="E9" i="29"/>
  <c r="I12" i="29"/>
  <c r="I6" i="29"/>
  <c r="H11" i="29"/>
  <c r="E8" i="29"/>
  <c r="H10" i="29"/>
  <c r="C16" i="29"/>
  <c r="I17" i="29"/>
  <c r="F14" i="29"/>
  <c r="F8" i="29"/>
  <c r="C8" i="29"/>
  <c r="B18" i="29"/>
  <c r="B15" i="29"/>
  <c r="C19" i="29"/>
  <c r="F15" i="29"/>
  <c r="D16" i="29"/>
  <c r="I5" i="29"/>
  <c r="D14" i="29"/>
  <c r="B13" i="29"/>
  <c r="H8" i="29"/>
  <c r="C10" i="29"/>
  <c r="I11" i="29"/>
  <c r="H17" i="29"/>
  <c r="D8" i="29"/>
  <c r="H9" i="29"/>
  <c r="I8" i="29"/>
  <c r="B7" i="29"/>
  <c r="C14" i="29"/>
  <c r="I18" i="29"/>
  <c r="H14" i="29"/>
  <c r="I16" i="29"/>
  <c r="I15" i="29"/>
  <c r="H16" i="29"/>
  <c r="F9" i="29"/>
  <c r="I10" i="29"/>
  <c r="E15" i="29"/>
  <c r="D10" i="29"/>
  <c r="E14" i="29"/>
  <c r="I9" i="29"/>
  <c r="I14" i="29"/>
  <c r="J17" i="29" l="1"/>
  <c r="G17" i="29" s="1"/>
  <c r="J10" i="29"/>
  <c r="G10" i="29" s="1"/>
  <c r="J11" i="29"/>
  <c r="G11" i="29" s="1"/>
  <c r="J16" i="29"/>
  <c r="G16" i="29" s="1"/>
  <c r="J8" i="29"/>
  <c r="G8" i="29" s="1"/>
  <c r="J15" i="29"/>
  <c r="G15" i="29" s="1"/>
  <c r="J9" i="29"/>
  <c r="G9" i="29" s="1"/>
  <c r="J14" i="29"/>
  <c r="G14" i="29" s="1"/>
  <c r="AI22" i="19"/>
  <c r="D12" i="29"/>
  <c r="E19" i="29"/>
  <c r="E6" i="29"/>
  <c r="C12" i="29"/>
  <c r="D7" i="29"/>
  <c r="B17" i="29"/>
  <c r="F6" i="29"/>
  <c r="D19" i="29"/>
  <c r="C15" i="29"/>
  <c r="D5" i="29"/>
  <c r="I7" i="29"/>
  <c r="D18" i="29"/>
  <c r="E16" i="29"/>
  <c r="E17" i="29"/>
  <c r="E7" i="29"/>
  <c r="E18" i="29"/>
  <c r="C13" i="29"/>
  <c r="F18" i="29"/>
  <c r="H7" i="29"/>
  <c r="C6" i="29"/>
  <c r="E13" i="29"/>
  <c r="E12" i="29"/>
  <c r="H18" i="29"/>
  <c r="B14" i="29"/>
  <c r="B10" i="29"/>
  <c r="H6" i="29"/>
  <c r="C9" i="29"/>
  <c r="I13" i="29"/>
  <c r="F11" i="29"/>
  <c r="D15" i="29"/>
  <c r="F12" i="29"/>
  <c r="F19" i="29"/>
  <c r="F13" i="29"/>
  <c r="H19" i="29"/>
  <c r="F16" i="29"/>
  <c r="F7" i="29"/>
  <c r="B11" i="29"/>
  <c r="F5" i="29"/>
  <c r="B8" i="29"/>
  <c r="H5" i="29"/>
  <c r="B9" i="29"/>
  <c r="B5" i="29"/>
  <c r="D13" i="29"/>
  <c r="C7" i="29"/>
  <c r="D6" i="29"/>
  <c r="E11" i="29"/>
  <c r="B6" i="29"/>
  <c r="E10" i="29"/>
  <c r="H13" i="29"/>
  <c r="D11" i="29"/>
  <c r="F17" i="29"/>
  <c r="I19" i="29"/>
  <c r="F10" i="29"/>
  <c r="C18" i="29"/>
  <c r="C17" i="29"/>
  <c r="D9" i="29"/>
  <c r="B16" i="29"/>
  <c r="C5" i="29"/>
  <c r="D17" i="29"/>
  <c r="B12" i="29"/>
  <c r="B19" i="29"/>
  <c r="E5" i="29"/>
  <c r="H12" i="29"/>
  <c r="C11" i="29"/>
  <c r="J5" i="29" l="1"/>
  <c r="J7" i="29"/>
  <c r="G7" i="29" s="1"/>
  <c r="J18" i="29"/>
  <c r="G18" i="29" s="1"/>
  <c r="J12" i="29"/>
  <c r="G12" i="29" s="1"/>
  <c r="J19" i="29"/>
  <c r="G19" i="29" s="1"/>
  <c r="J6" i="29"/>
  <c r="G6" i="29" s="1"/>
  <c r="J13" i="29"/>
  <c r="G13" i="29" s="1"/>
  <c r="N5" i="29" l="1"/>
  <c r="G5" i="29"/>
</calcChain>
</file>

<file path=xl/sharedStrings.xml><?xml version="1.0" encoding="utf-8"?>
<sst xmlns="http://schemas.openxmlformats.org/spreadsheetml/2006/main" count="213" uniqueCount="144">
  <si>
    <t>就労継続支援B型(1月あたり延べ利用者数601人以上)</t>
  </si>
  <si>
    <t>事業所番号</t>
  </si>
  <si>
    <t>補助上限額</t>
    <rPh sb="0" eb="2">
      <t>ホジョ</t>
    </rPh>
    <rPh sb="2" eb="5">
      <t>ジョウゲンガク</t>
    </rPh>
    <phoneticPr fontId="3"/>
  </si>
  <si>
    <t>就労継続支援B型(1月あたり延べ利用者数300人以下)</t>
  </si>
  <si>
    <t>人</t>
    <rPh sb="0" eb="1">
      <t>ニン</t>
    </rPh>
    <phoneticPr fontId="3"/>
  </si>
  <si>
    <t>法人名</t>
    <rPh sb="0" eb="2">
      <t>ホウジン</t>
    </rPh>
    <rPh sb="2" eb="3">
      <t>メイ</t>
    </rPh>
    <phoneticPr fontId="3"/>
  </si>
  <si>
    <t>サービス種別</t>
    <rPh sb="4" eb="6">
      <t>シュベツ</t>
    </rPh>
    <phoneticPr fontId="3"/>
  </si>
  <si>
    <r>
      <t>提供サービス</t>
    </r>
    <r>
      <rPr>
        <sz val="6"/>
        <rFont val="ＭＳ Ｐ明朝"/>
        <family val="1"/>
        <charset val="128"/>
      </rPr>
      <t>（プルダウンから選択）</t>
    </r>
    <rPh sb="0" eb="2">
      <t>テイキョウ</t>
    </rPh>
    <rPh sb="14" eb="16">
      <t>センタク</t>
    </rPh>
    <phoneticPr fontId="3"/>
  </si>
  <si>
    <t>放課後等デイサービス(1月あたり延べ利用者数300人以下)</t>
  </si>
  <si>
    <t>居宅介護(1月あたり延べ訪問回数2,001回以上)</t>
  </si>
  <si>
    <t>No.</t>
  </si>
  <si>
    <t>合計</t>
    <rPh sb="0" eb="2">
      <t>ゴウケイ</t>
    </rPh>
    <phoneticPr fontId="3"/>
  </si>
  <si>
    <t>保育所等訪問支援(1月あたり延べ訪問回数2,001回以上)</t>
  </si>
  <si>
    <t>千円</t>
    <rPh sb="0" eb="2">
      <t>センエン</t>
    </rPh>
    <phoneticPr fontId="3"/>
  </si>
  <si>
    <t>電話番号</t>
    <rPh sb="0" eb="2">
      <t>デンワ</t>
    </rPh>
    <rPh sb="2" eb="4">
      <t>バンゴウ</t>
    </rPh>
    <phoneticPr fontId="3"/>
  </si>
  <si>
    <t>用途・品目・数量等</t>
    <rPh sb="0" eb="2">
      <t>ヨウト</t>
    </rPh>
    <rPh sb="3" eb="5">
      <t>ヒンモク</t>
    </rPh>
    <rPh sb="6" eb="8">
      <t>スウリョウ</t>
    </rPh>
    <rPh sb="8" eb="9">
      <t>トウ</t>
    </rPh>
    <phoneticPr fontId="3"/>
  </si>
  <si>
    <t>使用料及び賃借料</t>
    <rPh sb="0" eb="3">
      <t>シヨウリョウ</t>
    </rPh>
    <rPh sb="3" eb="4">
      <t>オヨ</t>
    </rPh>
    <rPh sb="5" eb="8">
      <t>チンシャクリョウ</t>
    </rPh>
    <phoneticPr fontId="3"/>
  </si>
  <si>
    <t>日常生活支援住居施設</t>
  </si>
  <si>
    <t>担当部署名</t>
    <rPh sb="0" eb="2">
      <t>タントウ</t>
    </rPh>
    <rPh sb="2" eb="5">
      <t>ブショメイ</t>
    </rPh>
    <phoneticPr fontId="3"/>
  </si>
  <si>
    <t>審査
結果</t>
    <rPh sb="0" eb="2">
      <t>シンサ</t>
    </rPh>
    <rPh sb="3" eb="5">
      <t>ケッカ</t>
    </rPh>
    <phoneticPr fontId="3"/>
  </si>
  <si>
    <t>居宅介護(1月あたり延べ訪問回数200回以下)</t>
  </si>
  <si>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</si>
  <si>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</si>
  <si>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</si>
  <si>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委託料</t>
    <rPh sb="0" eb="3">
      <t>イタクリョウ</t>
    </rPh>
    <phoneticPr fontId="3"/>
  </si>
  <si>
    <t>所在地</t>
    <rPh sb="0" eb="3">
      <t>ショザイチ</t>
    </rPh>
    <phoneticPr fontId="3"/>
  </si>
  <si>
    <t>児童発達支援(1月あたり延べ利用者数300人以下)</t>
  </si>
  <si>
    <t>連絡先</t>
    <rPh sb="0" eb="3">
      <t>レンラクサキ</t>
    </rPh>
    <phoneticPr fontId="3"/>
  </si>
  <si>
    <t>定員</t>
    <rPh sb="0" eb="2">
      <t>テイイン</t>
    </rPh>
    <phoneticPr fontId="3"/>
  </si>
  <si>
    <t>申請額（税抜）</t>
    <rPh sb="0" eb="3">
      <t>シンセイガク</t>
    </rPh>
    <rPh sb="4" eb="6">
      <t>ゼイヌ</t>
    </rPh>
    <phoneticPr fontId="3"/>
  </si>
  <si>
    <t>支出予定額</t>
    <rPh sb="0" eb="2">
      <t>シシュツ</t>
    </rPh>
    <rPh sb="2" eb="5">
      <t>ヨテイガク</t>
    </rPh>
    <phoneticPr fontId="3"/>
  </si>
  <si>
    <t>科目</t>
    <rPh sb="0" eb="2">
      <t>カモク</t>
    </rPh>
    <phoneticPr fontId="3"/>
  </si>
  <si>
    <t>需用費</t>
    <rPh sb="0" eb="3">
      <t>ジュヨウヒ</t>
    </rPh>
    <phoneticPr fontId="3"/>
  </si>
  <si>
    <t>役務費</t>
    <rPh sb="0" eb="2">
      <t>エキム</t>
    </rPh>
    <phoneticPr fontId="3"/>
  </si>
  <si>
    <t>備品購入費</t>
    <rPh sb="0" eb="2">
      <t>ビヒン</t>
    </rPh>
    <rPh sb="2" eb="5">
      <t>コウニュウヒ</t>
    </rPh>
    <phoneticPr fontId="3"/>
  </si>
  <si>
    <t>保育所等訪問支援(1月あたり延べ訪問回数200回以下)</t>
  </si>
  <si>
    <t>保育所等訪問支援(1月あたり延べ訪問回数201回以上2,000回以下)</t>
  </si>
  <si>
    <t>/事業所</t>
    <rPh sb="1" eb="4">
      <t>ジギョウショ</t>
    </rPh>
    <phoneticPr fontId="16"/>
  </si>
  <si>
    <t>/定員</t>
    <rPh sb="1" eb="3">
      <t>テイイン</t>
    </rPh>
    <phoneticPr fontId="16"/>
  </si>
  <si>
    <t>生活介護(1月あたり延べ利用者数300人以下)</t>
  </si>
  <si>
    <t>重度訪問介護(1月あたり延べ訪問回数2,001回以上)</t>
  </si>
  <si>
    <t>宿泊型自立訓練事業所</t>
  </si>
  <si>
    <t>事業所・施設等の種別</t>
  </si>
  <si>
    <t>事業所・施設名称</t>
    <rPh sb="0" eb="3">
      <t>ジギョウショ</t>
    </rPh>
    <rPh sb="4" eb="6">
      <t>シセツ</t>
    </rPh>
    <rPh sb="6" eb="8">
      <t>メイショウ</t>
    </rPh>
    <phoneticPr fontId="3"/>
  </si>
  <si>
    <t>申請にあたっての確認事項</t>
    <rPh sb="0" eb="2">
      <t>シンセイ</t>
    </rPh>
    <rPh sb="8" eb="10">
      <t>カクニン</t>
    </rPh>
    <rPh sb="10" eb="12">
      <t>ジコウ</t>
    </rPh>
    <phoneticPr fontId="3"/>
  </si>
  <si>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3"/>
  </si>
  <si>
    <t>就労選択支援(1月あたり延べ利用者数300人以下)</t>
    <rPh sb="0" eb="2">
      <t>シュウロウ</t>
    </rPh>
    <rPh sb="2" eb="4">
      <t>センタク</t>
    </rPh>
    <rPh sb="4" eb="6">
      <t>シエン</t>
    </rPh>
    <phoneticPr fontId="3"/>
  </si>
  <si>
    <t>行動援護(1月あたり延べ訪問回数200回以下)</t>
  </si>
  <si>
    <t>事業所・施設名</t>
  </si>
  <si>
    <t>福祉型障害児入所支援施設</t>
  </si>
  <si>
    <t>事業所番号</t>
    <rPh sb="0" eb="3">
      <t>ジギョウショ</t>
    </rPh>
    <rPh sb="3" eb="5">
      <t>バンゴウ</t>
    </rPh>
    <phoneticPr fontId="3"/>
  </si>
  <si>
    <t>小計</t>
    <rPh sb="0" eb="2">
      <t>ショウケイ</t>
    </rPh>
    <phoneticPr fontId="3"/>
  </si>
  <si>
    <t>計画相談支援</t>
  </si>
  <si>
    <t>就労定着支援</t>
  </si>
  <si>
    <t>就労選択支援</t>
  </si>
  <si>
    <t>所要額（円）
※税抜</t>
    <rPh sb="0" eb="3">
      <t>ショヨウガク</t>
    </rPh>
    <rPh sb="4" eb="5">
      <t>エン</t>
    </rPh>
    <rPh sb="8" eb="10">
      <t>ゼイヌ</t>
    </rPh>
    <phoneticPr fontId="3"/>
  </si>
  <si>
    <t>地域移行支援</t>
  </si>
  <si>
    <t>地域定着支援</t>
  </si>
  <si>
    <t>障害児相談支援</t>
  </si>
  <si>
    <t>自立生活援助</t>
  </si>
  <si>
    <t>同行援護(1月あたり延べ訪問回数200回以下)</t>
  </si>
  <si>
    <t>共同生活援助事業所</t>
  </si>
  <si>
    <t>生活介護(1月あたり延べ利用者数301人以上600人以下)</t>
  </si>
  <si>
    <t>短期入所事業所（併設型、単独型）</t>
  </si>
  <si>
    <t>療養介護事業所</t>
  </si>
  <si>
    <t>障害者支援施設（施設入所支援事業所）</t>
  </si>
  <si>
    <t>医療型障害児入所支援施設</t>
  </si>
  <si>
    <t>救護施設</t>
  </si>
  <si>
    <t>居宅介護(1月あたり延べ訪問回数201回以上2,000回以下)</t>
  </si>
  <si>
    <t>居宅訪問型児童発達支援(1月あたり延べ訪問回数2,001回以上)</t>
  </si>
  <si>
    <t>行動援護(1月あたり延べ訪問回数201回以上2,000回以下)</t>
  </si>
  <si>
    <t>行動援護(1月あたり延べ訪問回数2,001回以上)</t>
  </si>
  <si>
    <t>重度訪問介護(1月あたり延べ訪問回数200回以下)</t>
  </si>
  <si>
    <t>重度訪問介護(1月あたり延べ訪問回数201回以上2,000回以下)</t>
  </si>
  <si>
    <t>同行援護(1月あたり延べ訪問回数201回以上2,000回以下)</t>
  </si>
  <si>
    <t>同行援護(1月あたり延べ訪問回数2,001回以上)</t>
  </si>
  <si>
    <t>居宅訪問型児童発達支援(1月あたり延べ訪問回数200回以下)</t>
  </si>
  <si>
    <t>居宅訪問型児童発達支援(1月あたり延べ訪問回数201回以上2,000回以下)</t>
  </si>
  <si>
    <t>【(2)災害備蓄等への対応】</t>
    <rPh sb="4" eb="6">
      <t>サイガイ</t>
    </rPh>
    <rPh sb="6" eb="8">
      <t>ビチク</t>
    </rPh>
    <rPh sb="8" eb="9">
      <t>トウ</t>
    </rPh>
    <rPh sb="11" eb="13">
      <t>タイオウ</t>
    </rPh>
    <phoneticPr fontId="3"/>
  </si>
  <si>
    <t>就労移行支援(1月あたり延べ利用者数300人以下)</t>
  </si>
  <si>
    <t>就労移行支援(1月あたり延べ利用者数301人以上600人以下)</t>
  </si>
  <si>
    <t>就労移行支援(1月あたり延べ利用者数601人以上)</t>
  </si>
  <si>
    <t>就労継続支援Ａ型(1月あたり延べ利用者数300人以下)</t>
  </si>
  <si>
    <t>就労継続支援Ａ型(1月あたり延べ利用者数301人以上600人以下)</t>
  </si>
  <si>
    <t>就労継続支援Ａ型(1月あたり延べ利用者数601人以上)</t>
  </si>
  <si>
    <t>就労継続支援B型(1月あたり延べ利用者数301人以上600人以下)</t>
  </si>
  <si>
    <t>生活介護(1月あたり延べ利用者数601人以上)</t>
  </si>
  <si>
    <t>児童発達支援(1月あたり延べ利用者数301人以上600人以下)</t>
  </si>
  <si>
    <t>児童発達支援(1月あたり延べ利用者数601人以上)</t>
  </si>
  <si>
    <t>放課後等デイサービス(1月あたり延べ利用者数301人以上600人以下)</t>
  </si>
  <si>
    <t>放課後等デイサービス(1月あたり延べ利用者数601人以上)</t>
  </si>
  <si>
    <t>就労選択支援(1月あたり延べ利用者数301人以上600人以下)</t>
  </si>
  <si>
    <t>就労選択支援(1月あたり延べ利用者数601人以上)</t>
  </si>
  <si>
    <t>「所要額」の欄には、対象経費から消費税相当額を除いた実支出額を記載している。</t>
    <rPh sb="1" eb="4">
      <t>ショヨウガク</t>
    </rPh>
    <rPh sb="6" eb="7">
      <t>ラン</t>
    </rPh>
    <rPh sb="31" eb="33">
      <t>キサイ</t>
    </rPh>
    <phoneticPr fontId="3"/>
  </si>
  <si>
    <t>申請額（千円）</t>
    <rPh sb="0" eb="2">
      <t>シンセイ</t>
    </rPh>
    <rPh sb="2" eb="3">
      <t>ガク</t>
    </rPh>
    <rPh sb="4" eb="6">
      <t>センエン</t>
    </rPh>
    <phoneticPr fontId="3"/>
  </si>
  <si>
    <t>【(1)障害福祉サービスを円滑に継続するための対応】</t>
    <rPh sb="4" eb="6">
      <t>ショウガイ</t>
    </rPh>
    <rPh sb="6" eb="8">
      <t>フクシ</t>
    </rPh>
    <rPh sb="13" eb="15">
      <t>エンカツ</t>
    </rPh>
    <rPh sb="16" eb="18">
      <t>ケイゾク</t>
    </rPh>
    <rPh sb="23" eb="25">
      <t>タイオウ</t>
    </rPh>
    <phoneticPr fontId="3"/>
  </si>
  <si>
    <t>見積書等の根拠資料は事業所等において適切に保管している。</t>
    <rPh sb="0" eb="3">
      <t>ミツモリショ</t>
    </rPh>
    <rPh sb="13" eb="14">
      <t>トウ</t>
    </rPh>
    <phoneticPr fontId="3"/>
  </si>
  <si>
    <r>
      <t>支出予定の費用について、</t>
    </r>
    <r>
      <rPr>
        <sz val="9"/>
        <color theme="1"/>
        <rFont val="ＭＳ Ｐ明朝"/>
        <family val="1"/>
        <charset val="128"/>
      </rPr>
      <t>他の予算制度に基づく、負担又は補助と重複は生じていない。</t>
    </r>
    <rPh sb="0" eb="2">
      <t>シシュツ</t>
    </rPh>
    <rPh sb="2" eb="4">
      <t>ヨテイ</t>
    </rPh>
    <rPh sb="5" eb="7">
      <t>ヒヨウ</t>
    </rPh>
    <rPh sb="30" eb="32">
      <t>ジュウフク</t>
    </rPh>
    <rPh sb="33" eb="34">
      <t>ショウ</t>
    </rPh>
    <phoneticPr fontId="3"/>
  </si>
  <si>
    <t>事業所・施設概要</t>
    <rPh sb="0" eb="3">
      <t>ジギョウショ</t>
    </rPh>
    <rPh sb="4" eb="6">
      <t>シセツ</t>
    </rPh>
    <rPh sb="6" eb="8">
      <t>ガイヨウ</t>
    </rPh>
    <phoneticPr fontId="3"/>
  </si>
  <si>
    <t>自立訓練（機能訓練・生活訓練）(1月あたり延べ利用者数300人以下)</t>
    <rPh sb="10" eb="12">
      <t>セイカツ</t>
    </rPh>
    <rPh sb="12" eb="14">
      <t>クンレン</t>
    </rPh>
    <phoneticPr fontId="3"/>
  </si>
  <si>
    <t>自立訓練（機能訓練・生活訓練）(1月あたり延べ利用者数301人以上600人以下)</t>
  </si>
  <si>
    <t>自立訓練（機能訓練・生活訓練）(1月あたり延べ利用者数601人以上)</t>
  </si>
  <si>
    <t>（様式第３－２号）</t>
    <rPh sb="1" eb="3">
      <t>ヨウシキ</t>
    </rPh>
    <rPh sb="3" eb="4">
      <t>ダイ</t>
    </rPh>
    <rPh sb="7" eb="8">
      <t>ゴウ</t>
    </rPh>
    <phoneticPr fontId="3"/>
  </si>
  <si>
    <t>障害福祉サービス事業所等サービス継続支援事業に関する事業実施計画書（事業所・施設単位）</t>
    <rPh sb="23" eb="24">
      <t>カン</t>
    </rPh>
    <rPh sb="26" eb="28">
      <t>ジギョウ</t>
    </rPh>
    <rPh sb="28" eb="30">
      <t>ジッシ</t>
    </rPh>
    <rPh sb="30" eb="33">
      <t>ケイカクショ</t>
    </rPh>
    <rPh sb="34" eb="37">
      <t>ジギョウショ</t>
    </rPh>
    <rPh sb="38" eb="40">
      <t>シセツ</t>
    </rPh>
    <rPh sb="40" eb="42">
      <t>タンイ</t>
    </rPh>
    <phoneticPr fontId="3"/>
  </si>
  <si>
    <t>（様式第３－１号）事業所・施設別申請額一覧</t>
    <rPh sb="1" eb="3">
      <t>ヨウシキ</t>
    </rPh>
    <rPh sb="3" eb="4">
      <t>ダイ</t>
    </rPh>
    <rPh sb="7" eb="8">
      <t>ゴウ</t>
    </rPh>
    <rPh sb="9" eb="12">
      <t>ジギョウショ</t>
    </rPh>
    <rPh sb="13" eb="15">
      <t>シセツ</t>
    </rPh>
    <rPh sb="15" eb="16">
      <t>ベツ</t>
    </rPh>
    <rPh sb="16" eb="18">
      <t>シンセイ</t>
    </rPh>
    <rPh sb="18" eb="19">
      <t>ガク</t>
    </rPh>
    <rPh sb="19" eb="21">
      <t>イチラン</t>
    </rPh>
    <phoneticPr fontId="3"/>
  </si>
  <si>
    <t>本申請書の使い方、申請の手順</t>
    <rPh sb="0" eb="1">
      <t>ホン</t>
    </rPh>
    <rPh sb="1" eb="4">
      <t>シンセイショ</t>
    </rPh>
    <rPh sb="5" eb="6">
      <t>ツカ</t>
    </rPh>
    <rPh sb="7" eb="8">
      <t>カタ</t>
    </rPh>
    <rPh sb="9" eb="11">
      <t>シンセイ</t>
    </rPh>
    <rPh sb="12" eb="14">
      <t>テジュン</t>
    </rPh>
    <phoneticPr fontId="22"/>
  </si>
  <si>
    <t>手順</t>
    <rPh sb="0" eb="2">
      <t>テジュン</t>
    </rPh>
    <phoneticPr fontId="22"/>
  </si>
  <si>
    <t>県の作業</t>
    <rPh sb="0" eb="1">
      <t>ケン</t>
    </rPh>
    <rPh sb="2" eb="4">
      <t>サギョウ</t>
    </rPh>
    <phoneticPr fontId="22"/>
  </si>
  <si>
    <t>事業者（法人本部）の作業</t>
    <rPh sb="0" eb="3">
      <t>ジギョウシャ</t>
    </rPh>
    <rPh sb="4" eb="6">
      <t>ホウジン</t>
    </rPh>
    <rPh sb="6" eb="8">
      <t>ホンブ</t>
    </rPh>
    <rPh sb="10" eb="12">
      <t>サギョウ</t>
    </rPh>
    <phoneticPr fontId="22"/>
  </si>
  <si>
    <t>各事業所の作業</t>
    <rPh sb="0" eb="1">
      <t>カク</t>
    </rPh>
    <rPh sb="1" eb="4">
      <t>ジギョウショ</t>
    </rPh>
    <rPh sb="5" eb="7">
      <t>サギョウ</t>
    </rPh>
    <phoneticPr fontId="22"/>
  </si>
  <si>
    <t>本Excelを各事業所に配布し、以下の様式への記入を依頼
・様式３－２（個票）</t>
    <rPh sb="16" eb="18">
      <t>イカ</t>
    </rPh>
    <rPh sb="19" eb="21">
      <t>ヨウシキ</t>
    </rPh>
    <rPh sb="23" eb="25">
      <t>キニュウ</t>
    </rPh>
    <rPh sb="26" eb="28">
      <t>イライ</t>
    </rPh>
    <phoneticPr fontId="22"/>
  </si>
  <si>
    <t>以下の作業を行った上で、事業者（法人本部）へ返送
【様式３－２（個票）】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2" eb="34">
      <t>コヒョウ</t>
    </rPh>
    <rPh sb="38" eb="40">
      <t>ミズイロ</t>
    </rPh>
    <rPh sb="43" eb="45">
      <t>ヒツヨウ</t>
    </rPh>
    <rPh sb="45" eb="47">
      <t>ジョウホウ</t>
    </rPh>
    <rPh sb="48" eb="50">
      <t>ニュウリョク</t>
    </rPh>
    <rPh sb="52" eb="54">
      <t>ミドリイロ</t>
    </rPh>
    <rPh sb="64" eb="66">
      <t>センタク</t>
    </rPh>
    <phoneticPr fontId="22"/>
  </si>
  <si>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22"/>
  </si>
  <si>
    <r>
      <t xml:space="preserve">様式３－２（個票）の内容が、様式３－１（申請額一覧）に正しく反映されていることを確認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6" eb="8">
      <t>コヒョウ</t>
    </rPh>
    <rPh sb="10" eb="12">
      <t>ナイヨウ</t>
    </rPh>
    <rPh sb="14" eb="16">
      <t>ヨウシキ</t>
    </rPh>
    <rPh sb="20" eb="23">
      <t>シンセイガク</t>
    </rPh>
    <rPh sb="23" eb="25">
      <t>イチラン</t>
    </rPh>
    <rPh sb="27" eb="28">
      <t>タダ</t>
    </rPh>
    <rPh sb="28" eb="29">
      <t>テキセイ</t>
    </rPh>
    <rPh sb="30" eb="32">
      <t>ハンエイ</t>
    </rPh>
    <rPh sb="40" eb="42">
      <t>カクニン</t>
    </rPh>
    <rPh sb="66" eb="67">
      <t>ギョウ</t>
    </rPh>
    <rPh sb="79" eb="80">
      <t>ミギ</t>
    </rPh>
    <phoneticPr fontId="22"/>
  </si>
  <si>
    <t>申請書に、既交付決定通知番号、既交付決定額、申請者の法人名、代表者名、日付等を入力</t>
    <rPh sb="0" eb="3">
      <t>シンセイショ</t>
    </rPh>
    <rPh sb="5" eb="6">
      <t>スデ</t>
    </rPh>
    <rPh sb="6" eb="8">
      <t>コウフ</t>
    </rPh>
    <rPh sb="8" eb="10">
      <t>ケッテイ</t>
    </rPh>
    <rPh sb="10" eb="12">
      <t>ツウチ</t>
    </rPh>
    <rPh sb="12" eb="14">
      <t>バンゴウ</t>
    </rPh>
    <rPh sb="15" eb="16">
      <t>スデ</t>
    </rPh>
    <rPh sb="16" eb="18">
      <t>コウフ</t>
    </rPh>
    <rPh sb="18" eb="21">
      <t>ケッテイガク</t>
    </rPh>
    <rPh sb="22" eb="25">
      <t>シンセイシャ</t>
    </rPh>
    <rPh sb="26" eb="28">
      <t>ホウジン</t>
    </rPh>
    <rPh sb="28" eb="29">
      <t>メイ</t>
    </rPh>
    <rPh sb="30" eb="33">
      <t>ダイヒョウシャ</t>
    </rPh>
    <rPh sb="33" eb="34">
      <t>メイ</t>
    </rPh>
    <rPh sb="35" eb="37">
      <t>ヒヅケ</t>
    </rPh>
    <rPh sb="37" eb="38">
      <t>トウ</t>
    </rPh>
    <rPh sb="39" eb="41">
      <t>ニュウリョク</t>
    </rPh>
    <phoneticPr fontId="22"/>
  </si>
  <si>
    <t>完成したExcelファイルを別途指定する提出先にメールで送付</t>
    <rPh sb="14" eb="16">
      <t>ベット</t>
    </rPh>
    <rPh sb="16" eb="18">
      <t>シテイ</t>
    </rPh>
    <rPh sb="20" eb="23">
      <t>テイシュツサキ</t>
    </rPh>
    <phoneticPr fontId="22"/>
  </si>
  <si>
    <t>事業者からExcelファイルを受領し、内容を審査</t>
    <rPh sb="0" eb="3">
      <t>ジギョウシャ</t>
    </rPh>
    <rPh sb="15" eb="17">
      <t>ジュリョウ</t>
    </rPh>
    <rPh sb="19" eb="21">
      <t>ナイヨウ</t>
    </rPh>
    <rPh sb="22" eb="24">
      <t>シンサ</t>
    </rPh>
    <phoneticPr fontId="22"/>
  </si>
  <si>
    <t>事業者に変更承認通知書を送付</t>
    <rPh sb="0" eb="3">
      <t>ジギョウシャ</t>
    </rPh>
    <rPh sb="4" eb="6">
      <t>ヘンコウ</t>
    </rPh>
    <rPh sb="6" eb="8">
      <t>ショウニン</t>
    </rPh>
    <rPh sb="8" eb="11">
      <t>ツウチショ</t>
    </rPh>
    <rPh sb="12" eb="14">
      <t>ソウフ</t>
    </rPh>
    <phoneticPr fontId="22"/>
  </si>
  <si>
    <t>（様式第３号）</t>
    <rPh sb="1" eb="4">
      <t>ヨウシキダイ</t>
    </rPh>
    <rPh sb="5" eb="6">
      <t>ゴウ</t>
    </rPh>
    <phoneticPr fontId="22"/>
  </si>
  <si>
    <t>　　令和</t>
    <rPh sb="2" eb="4">
      <t>レイワ</t>
    </rPh>
    <phoneticPr fontId="22"/>
  </si>
  <si>
    <t>年</t>
    <rPh sb="0" eb="1">
      <t>ネン</t>
    </rPh>
    <phoneticPr fontId="22"/>
  </si>
  <si>
    <t>月</t>
    <rPh sb="0" eb="1">
      <t>ゲツ</t>
    </rPh>
    <phoneticPr fontId="22"/>
  </si>
  <si>
    <t>日</t>
    <rPh sb="0" eb="1">
      <t>ニチ</t>
    </rPh>
    <phoneticPr fontId="22"/>
  </si>
  <si>
    <t>山梨県知事　長崎　幸太郎</t>
    <rPh sb="0" eb="2">
      <t>ヤマナシ</t>
    </rPh>
    <rPh sb="2" eb="3">
      <t>ケン</t>
    </rPh>
    <rPh sb="3" eb="5">
      <t>チジ</t>
    </rPh>
    <rPh sb="6" eb="8">
      <t>ナガサキ</t>
    </rPh>
    <rPh sb="9" eb="12">
      <t>コウタロウ</t>
    </rPh>
    <phoneticPr fontId="22"/>
  </si>
  <si>
    <t>殿</t>
    <rPh sb="0" eb="1">
      <t>トノ</t>
    </rPh>
    <phoneticPr fontId="22"/>
  </si>
  <si>
    <t>（法人名）</t>
    <rPh sb="1" eb="3">
      <t>ホウジン</t>
    </rPh>
    <rPh sb="3" eb="4">
      <t>メイ</t>
    </rPh>
    <phoneticPr fontId="22"/>
  </si>
  <si>
    <t>（役職・代表者名）</t>
    <rPh sb="1" eb="3">
      <t>ヤクショク</t>
    </rPh>
    <rPh sb="4" eb="7">
      <t>ダイヒョウシャ</t>
    </rPh>
    <rPh sb="7" eb="8">
      <t>メイ</t>
    </rPh>
    <phoneticPr fontId="22"/>
  </si>
  <si>
    <t>　　　令和８年度山梨県障害福祉サービス事業所等サービス継続支援事業に係る
　　　変更承認申請書</t>
    <rPh sb="3" eb="5">
      <t>レイワ</t>
    </rPh>
    <rPh sb="6" eb="8">
      <t>ネンド</t>
    </rPh>
    <rPh sb="8" eb="11">
      <t>ヤマナシケン</t>
    </rPh>
    <rPh sb="11" eb="15">
      <t>ショウガイフクシ</t>
    </rPh>
    <rPh sb="19" eb="22">
      <t>ジギョウショ</t>
    </rPh>
    <rPh sb="22" eb="23">
      <t>トウ</t>
    </rPh>
    <rPh sb="40" eb="42">
      <t>ヘンコウ</t>
    </rPh>
    <rPh sb="42" eb="44">
      <t>ショウニン</t>
    </rPh>
    <phoneticPr fontId="22"/>
  </si>
  <si>
    <t>　令和　年　　月　　日付け障第　　　　号により補助金の交付の決定を受けた標記の事業を次のとおり変更したいので、承認されるよう関係書類を添えて申請します。</t>
    <rPh sb="13" eb="14">
      <t>ショウ</t>
    </rPh>
    <rPh sb="14" eb="15">
      <t>ダイ</t>
    </rPh>
    <phoneticPr fontId="22"/>
  </si>
  <si>
    <t>既交付決定額　　：　</t>
    <rPh sb="0" eb="1">
      <t>スデ</t>
    </rPh>
    <rPh sb="1" eb="3">
      <t>コウフ</t>
    </rPh>
    <rPh sb="3" eb="6">
      <t>ケッテイガク</t>
    </rPh>
    <phoneticPr fontId="22"/>
  </si>
  <si>
    <t>千円</t>
    <rPh sb="0" eb="2">
      <t>センエン</t>
    </rPh>
    <phoneticPr fontId="22"/>
  </si>
  <si>
    <t>変更承認申請額　：　</t>
    <rPh sb="0" eb="2">
      <t>ヘンコウ</t>
    </rPh>
    <rPh sb="2" eb="4">
      <t>ショウニン</t>
    </rPh>
    <rPh sb="4" eb="5">
      <t>サル</t>
    </rPh>
    <rPh sb="5" eb="6">
      <t>ショウ</t>
    </rPh>
    <rPh sb="6" eb="7">
      <t>ガク</t>
    </rPh>
    <phoneticPr fontId="22"/>
  </si>
  <si>
    <t>（添付書類）</t>
    <rPh sb="1" eb="3">
      <t>テンプ</t>
    </rPh>
    <rPh sb="3" eb="5">
      <t>ショルイ</t>
    </rPh>
    <phoneticPr fontId="22"/>
  </si>
  <si>
    <t>１　事業所・施設別申請額一覧（様式第３－１号）</t>
    <rPh sb="15" eb="17">
      <t>ヨウシキ</t>
    </rPh>
    <rPh sb="17" eb="18">
      <t>ダイ</t>
    </rPh>
    <rPh sb="21" eb="22">
      <t>ゴウ</t>
    </rPh>
    <phoneticPr fontId="22"/>
  </si>
  <si>
    <t>２　障害福祉サービス事業所等サービス継続支援事業に関する事業実施計画書</t>
    <rPh sb="2" eb="6">
      <t>ショウガイフクシ</t>
    </rPh>
    <rPh sb="10" eb="13">
      <t>ジギョウショ</t>
    </rPh>
    <rPh sb="13" eb="14">
      <t>トウ</t>
    </rPh>
    <rPh sb="18" eb="20">
      <t>ケイゾク</t>
    </rPh>
    <rPh sb="20" eb="22">
      <t>シエン</t>
    </rPh>
    <rPh sb="22" eb="24">
      <t>ジギョウ</t>
    </rPh>
    <rPh sb="25" eb="26">
      <t>カン</t>
    </rPh>
    <rPh sb="28" eb="30">
      <t>ジギョウ</t>
    </rPh>
    <rPh sb="30" eb="32">
      <t>ジッシ</t>
    </rPh>
    <rPh sb="32" eb="35">
      <t>ケイカクショ</t>
    </rPh>
    <phoneticPr fontId="22"/>
  </si>
  <si>
    <t>（事業所単位）（様式第３－２号）</t>
    <rPh sb="8" eb="10">
      <t>ヨウシキ</t>
    </rPh>
    <rPh sb="10" eb="11">
      <t>ダイ</t>
    </rPh>
    <rPh sb="14" eb="15">
      <t>ゴウ</t>
    </rPh>
    <phoneticPr fontId="22"/>
  </si>
  <si>
    <t>【申請内容に関する問い合わせ先】</t>
    <rPh sb="1" eb="3">
      <t>シンセイ</t>
    </rPh>
    <rPh sb="3" eb="5">
      <t>ナイヨウ</t>
    </rPh>
    <rPh sb="6" eb="7">
      <t>カン</t>
    </rPh>
    <rPh sb="9" eb="10">
      <t>ト</t>
    </rPh>
    <rPh sb="11" eb="12">
      <t>ア</t>
    </rPh>
    <rPh sb="14" eb="15">
      <t>サキ</t>
    </rPh>
    <phoneticPr fontId="22"/>
  </si>
  <si>
    <t xml:space="preserve"> 申請法人住所</t>
    <rPh sb="1" eb="3">
      <t>シンセイ</t>
    </rPh>
    <rPh sb="3" eb="5">
      <t>ホウジン</t>
    </rPh>
    <rPh sb="5" eb="7">
      <t>ジュウショ</t>
    </rPh>
    <phoneticPr fontId="22"/>
  </si>
  <si>
    <t xml:space="preserve"> 部署名</t>
    <rPh sb="1" eb="4">
      <t>ブショメイ</t>
    </rPh>
    <phoneticPr fontId="22"/>
  </si>
  <si>
    <t xml:space="preserve"> 担当者氏名</t>
    <rPh sb="1" eb="4">
      <t>タントウシャ</t>
    </rPh>
    <rPh sb="4" eb="6">
      <t>シメイ</t>
    </rPh>
    <phoneticPr fontId="22"/>
  </si>
  <si>
    <t xml:space="preserve"> 連絡先</t>
    <rPh sb="1" eb="4">
      <t>レンラクサキ</t>
    </rPh>
    <phoneticPr fontId="22"/>
  </si>
  <si>
    <t>電話番号</t>
    <rPh sb="0" eb="2">
      <t>デンワ</t>
    </rPh>
    <rPh sb="2" eb="4">
      <t>バンゴウ</t>
    </rPh>
    <phoneticPr fontId="22"/>
  </si>
  <si>
    <t>e-mail</t>
    <phoneticPr fontId="22"/>
  </si>
  <si>
    <t>本Excelを管内の障害福祉サービス事業者に配布</t>
    <rPh sb="0" eb="1">
      <t>ホン</t>
    </rPh>
    <rPh sb="7" eb="9">
      <t>カンナイ</t>
    </rPh>
    <rPh sb="10" eb="14">
      <t>ショウガイフクシ</t>
    </rPh>
    <rPh sb="18" eb="21">
      <t>ジギョウシャ</t>
    </rPh>
    <rPh sb="22" eb="24">
      <t>ハイフ</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</si>
</sst>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 ;[Red]\-#,##0\ "/>
  </numFmts>
  <fonts count="26"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明朝"/>
      <family val="1"/>
    </font>
    <font>
      <sz val="12"/>
      <color theme="1"/>
      <name val="ＭＳ 明朝"/>
      <family val="1"/>
    </font>
    <font>
      <sz val="10"/>
      <name val="ＭＳ 明朝"/>
      <family val="1"/>
    </font>
    <font>
      <b/>
      <sz val="12"/>
      <name val="ＭＳ ゴシック"/>
      <family val="3"/>
    </font>
    <font>
      <sz val="11"/>
      <name val="ＭＳ Ｐ明朝"/>
      <family val="1"/>
    </font>
    <font>
      <b/>
      <sz val="10"/>
      <name val="ＭＳ Ｐ明朝"/>
      <family val="1"/>
    </font>
    <font>
      <sz val="10"/>
      <name val="ＭＳ Ｐ明朝"/>
      <family val="1"/>
    </font>
    <font>
      <sz val="9"/>
      <name val="ＭＳ Ｐ明朝"/>
      <family val="1"/>
    </font>
    <font>
      <b/>
      <sz val="11"/>
      <name val="ＭＳ Ｐ明朝"/>
      <family val="1"/>
    </font>
    <font>
      <b/>
      <sz val="12"/>
      <name val="ＭＳ Ｐ明朝"/>
      <family val="1"/>
    </font>
    <font>
      <sz val="8"/>
      <name val="ＭＳ Ｐ明朝"/>
      <family val="1"/>
    </font>
    <font>
      <sz val="11"/>
      <color rgb="FFFF0000"/>
      <name val="ＭＳ Ｐゴシック"/>
      <family val="3"/>
    </font>
    <font>
      <sz val="11"/>
      <color theme="1"/>
      <name val="ＭＳ Ｐゴシック"/>
      <family val="2"/>
      <scheme val="minor"/>
    </font>
    <font>
      <sz val="6"/>
      <name val="ＭＳ Ｐ明朝"/>
      <family val="1"/>
      <charset val="128"/>
    </font>
    <font>
      <sz val="10"/>
      <color rgb="FF0070C0"/>
      <name val="ＭＳ ゴシック"/>
      <family val="3"/>
      <charset val="128"/>
    </font>
    <font>
      <sz val="9"/>
      <color theme="1"/>
      <name val="ＭＳ Ｐ明朝"/>
      <family val="1"/>
      <charset val="128"/>
    </font>
    <font>
      <sz val="11"/>
      <name val="ＭＳ Ｐゴシック"/>
      <family val="3"/>
      <charset val="128"/>
    </font>
    <font>
      <b/>
      <sz val="14"/>
      <color theme="1"/>
      <name val="ＭＳ 明朝"/>
      <family val="1"/>
      <charset val="128"/>
    </font>
    <font>
      <sz val="6"/>
      <name val="ＭＳ Ｐゴシック"/>
      <family val="3"/>
      <charset val="128"/>
    </font>
    <font>
      <sz val="11"/>
      <name val="ＭＳ 明朝"/>
      <family val="1"/>
      <charset val="128"/>
    </font>
    <font>
      <sz val="12"/>
      <color theme="1"/>
      <name val="ＭＳ 明朝"/>
      <family val="1"/>
      <charset val="128"/>
    </font>
    <font>
      <sz val="10"/>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20" fillId="0" borderId="0">
      <alignment vertical="center"/>
    </xf>
  </cellStyleXfs>
  <cellXfs count="196">
    <xf numFmtId="0" fontId="0" fillId="0" borderId="0" xfId="0">
      <alignment vertical="center"/>
    </xf>
    <xf numFmtId="0" fontId="8" fillId="0" borderId="0" xfId="0" applyFont="1">
      <alignment vertical="center"/>
    </xf>
    <xf numFmtId="0" fontId="9" fillId="0" borderId="0" xfId="0" applyFont="1" applyAlignment="1">
      <alignment horizontal="left" vertical="center"/>
    </xf>
    <xf numFmtId="177" fontId="8" fillId="0" borderId="1" xfId="0" applyNumberFormat="1" applyFont="1" applyBorder="1" applyAlignment="1">
      <alignment horizontal="center" vertical="center" shrinkToFit="1"/>
    </xf>
    <xf numFmtId="0" fontId="10" fillId="0" borderId="0" xfId="0" applyFont="1">
      <alignment vertical="center"/>
    </xf>
    <xf numFmtId="0" fontId="10" fillId="0" borderId="0" xfId="0" applyFont="1" applyAlignment="1">
      <alignment horizontal="center" vertical="center" shrinkToFit="1"/>
    </xf>
    <xf numFmtId="0" fontId="10" fillId="0" borderId="0" xfId="0" applyFont="1" applyAlignment="1">
      <alignment horizontal="center" vertical="center"/>
    </xf>
    <xf numFmtId="49" fontId="8" fillId="0" borderId="1" xfId="0" applyNumberFormat="1" applyFont="1" applyBorder="1" applyAlignment="1">
      <alignment vertical="center" shrinkToFit="1"/>
    </xf>
    <xf numFmtId="0" fontId="7" fillId="0" borderId="0" xfId="0" applyFont="1" applyAlignment="1">
      <alignment horizontal="center" vertical="center"/>
    </xf>
    <xf numFmtId="177" fontId="8" fillId="0" borderId="1" xfId="7" applyNumberFormat="1" applyFont="1" applyBorder="1" applyAlignment="1">
      <alignment horizontal="right" vertical="center" shrinkToFit="1"/>
    </xf>
    <xf numFmtId="177" fontId="8" fillId="0" borderId="1" xfId="7" applyNumberFormat="1" applyFont="1" applyBorder="1" applyAlignment="1">
      <alignment vertical="center" shrinkToFit="1"/>
    </xf>
    <xf numFmtId="177" fontId="11" fillId="5" borderId="12" xfId="7" applyNumberFormat="1" applyFont="1" applyFill="1" applyBorder="1" applyAlignment="1">
      <alignment horizontal="center" vertical="center" shrinkToFit="1"/>
    </xf>
    <xf numFmtId="0" fontId="12" fillId="6" borderId="13" xfId="0" applyFont="1" applyFill="1" applyBorder="1">
      <alignment vertical="center"/>
    </xf>
    <xf numFmtId="0" fontId="13" fillId="0" borderId="0" xfId="0" applyFont="1">
      <alignment vertical="center"/>
    </xf>
    <xf numFmtId="0" fontId="8" fillId="6" borderId="14" xfId="0" applyFont="1" applyFill="1" applyBorder="1">
      <alignment vertical="center"/>
    </xf>
    <xf numFmtId="0" fontId="8" fillId="0" borderId="15" xfId="0" applyFont="1" applyBorder="1">
      <alignment vertical="center"/>
    </xf>
    <xf numFmtId="0" fontId="8" fillId="0" borderId="0" xfId="0" applyFont="1" applyAlignment="1">
      <alignment horizontal="center" vertical="center"/>
    </xf>
    <xf numFmtId="0" fontId="10" fillId="0" borderId="7" xfId="0" applyFont="1" applyBorder="1" applyAlignment="1">
      <alignment horizontal="center" vertical="center"/>
    </xf>
    <xf numFmtId="0" fontId="11" fillId="0" borderId="7" xfId="0" applyFont="1" applyBorder="1">
      <alignment vertical="center"/>
    </xf>
    <xf numFmtId="0" fontId="11" fillId="0" borderId="4" xfId="0" applyFont="1" applyBorder="1" applyAlignment="1">
      <alignment vertical="center" shrinkToFit="1"/>
    </xf>
    <xf numFmtId="0" fontId="9" fillId="0" borderId="0" xfId="0" applyFont="1">
      <alignment vertical="center"/>
    </xf>
    <xf numFmtId="0" fontId="11" fillId="0" borderId="0" xfId="0" applyFont="1">
      <alignment vertical="center"/>
    </xf>
    <xf numFmtId="49" fontId="11" fillId="4" borderId="17" xfId="0" applyNumberFormat="1" applyFont="1" applyFill="1" applyBorder="1">
      <alignment vertical="center"/>
    </xf>
    <xf numFmtId="49" fontId="11" fillId="4" borderId="18" xfId="0" applyNumberFormat="1" applyFont="1" applyFill="1" applyBorder="1">
      <alignment vertical="center"/>
    </xf>
    <xf numFmtId="49" fontId="11" fillId="4" borderId="4" xfId="0" applyNumberFormat="1" applyFont="1" applyFill="1" applyBorder="1">
      <alignment vertical="center"/>
    </xf>
    <xf numFmtId="49" fontId="11" fillId="0" borderId="0" xfId="0" applyNumberFormat="1" applyFont="1" applyAlignment="1">
      <alignment horizontal="center" vertical="center" wrapText="1"/>
    </xf>
    <xf numFmtId="49" fontId="11" fillId="4" borderId="0" xfId="0" applyNumberFormat="1" applyFont="1" applyFill="1">
      <alignment vertical="center"/>
    </xf>
    <xf numFmtId="0" fontId="11" fillId="0" borderId="7" xfId="0" applyFont="1" applyBorder="1" applyAlignment="1">
      <alignment vertical="center" shrinkToFit="1"/>
    </xf>
    <xf numFmtId="49" fontId="11" fillId="4" borderId="19" xfId="0" applyNumberFormat="1" applyFont="1" applyFill="1" applyBorder="1" applyAlignment="1">
      <alignment vertical="center" wrapText="1"/>
    </xf>
    <xf numFmtId="49" fontId="11" fillId="4" borderId="20" xfId="0" applyNumberFormat="1" applyFont="1" applyFill="1" applyBorder="1" applyAlignment="1">
      <alignment vertical="center" wrapText="1"/>
    </xf>
    <xf numFmtId="49" fontId="11" fillId="4" borderId="7" xfId="0" applyNumberFormat="1" applyFont="1" applyFill="1" applyBorder="1" applyAlignment="1">
      <alignment vertical="center" wrapText="1"/>
    </xf>
    <xf numFmtId="49" fontId="11" fillId="4" borderId="0" xfId="0" applyNumberFormat="1" applyFont="1" applyFill="1" applyAlignment="1">
      <alignment vertical="center" wrapText="1"/>
    </xf>
    <xf numFmtId="0" fontId="14" fillId="0" borderId="0" xfId="0" applyFont="1">
      <alignment vertical="center"/>
    </xf>
    <xf numFmtId="0" fontId="14" fillId="4" borderId="19" xfId="0" applyFont="1" applyFill="1" applyBorder="1" applyAlignment="1">
      <alignment vertical="center" shrinkToFit="1"/>
    </xf>
    <xf numFmtId="0" fontId="14" fillId="4" borderId="20" xfId="0" applyFont="1" applyFill="1" applyBorder="1" applyAlignment="1">
      <alignment vertical="center" shrinkToFit="1"/>
    </xf>
    <xf numFmtId="49" fontId="11" fillId="0" borderId="0" xfId="0" applyNumberFormat="1" applyFont="1" applyAlignment="1">
      <alignment vertical="center" wrapText="1"/>
    </xf>
    <xf numFmtId="0" fontId="14" fillId="4" borderId="21" xfId="0" applyFont="1" applyFill="1" applyBorder="1" applyAlignment="1">
      <alignment vertical="center" shrinkToFit="1"/>
    </xf>
    <xf numFmtId="0" fontId="14" fillId="4" borderId="22" xfId="0" applyFont="1" applyFill="1" applyBorder="1" applyAlignment="1">
      <alignment vertical="center" shrinkToFit="1"/>
    </xf>
    <xf numFmtId="49" fontId="11" fillId="4" borderId="12" xfId="0" applyNumberFormat="1" applyFont="1" applyFill="1" applyBorder="1" applyAlignment="1">
      <alignment vertical="center" wrapText="1"/>
    </xf>
    <xf numFmtId="178" fontId="11" fillId="0" borderId="0" xfId="7" applyNumberFormat="1" applyFont="1" applyFill="1" applyAlignment="1">
      <alignment vertical="center" shrinkToFit="1"/>
    </xf>
    <xf numFmtId="0" fontId="10" fillId="0" borderId="7" xfId="0" applyFont="1" applyBorder="1">
      <alignmen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10" fillId="0" borderId="0" xfId="0" applyFont="1" applyProtection="1">
      <alignment vertical="center"/>
      <protection locked="0"/>
    </xf>
    <xf numFmtId="0" fontId="10" fillId="0" borderId="0" xfId="0" applyFont="1" applyAlignment="1" applyProtection="1">
      <alignment vertical="center" shrinkToFit="1"/>
      <protection locked="0"/>
    </xf>
    <xf numFmtId="178" fontId="8" fillId="0" borderId="0" xfId="7" applyNumberFormat="1" applyFont="1" applyFill="1" applyBorder="1" applyAlignment="1">
      <alignment vertical="center" shrinkToFit="1"/>
    </xf>
    <xf numFmtId="0" fontId="10" fillId="0" borderId="0" xfId="0" applyFont="1" applyAlignment="1">
      <alignment vertical="center" textRotation="255"/>
    </xf>
    <xf numFmtId="0" fontId="11" fillId="0" borderId="0" xfId="0" applyFont="1" applyAlignment="1">
      <alignment horizontal="center" vertical="center"/>
    </xf>
    <xf numFmtId="0" fontId="10" fillId="0" borderId="7" xfId="0" applyFont="1" applyBorder="1" applyProtection="1">
      <alignment vertical="center"/>
      <protection locked="0"/>
    </xf>
    <xf numFmtId="0" fontId="11" fillId="0" borderId="0" xfId="0" applyFont="1" applyAlignment="1">
      <alignment vertical="center" shrinkToFit="1"/>
    </xf>
    <xf numFmtId="0" fontId="11" fillId="0" borderId="0" xfId="0" applyFont="1" applyAlignment="1">
      <alignment vertical="center" wrapText="1"/>
    </xf>
    <xf numFmtId="0" fontId="8" fillId="0" borderId="8" xfId="0" applyFont="1" applyBorder="1">
      <alignment vertical="center"/>
    </xf>
    <xf numFmtId="0" fontId="15" fillId="0" borderId="0" xfId="0" applyFont="1">
      <alignment vertical="center"/>
    </xf>
    <xf numFmtId="0" fontId="23" fillId="0" borderId="0" xfId="8" applyFont="1">
      <alignment vertical="center"/>
    </xf>
    <xf numFmtId="0" fontId="24" fillId="0" borderId="0" xfId="8" applyFont="1" applyAlignment="1">
      <alignment horizontal="left" vertical="top"/>
    </xf>
    <xf numFmtId="0" fontId="23" fillId="0" borderId="0" xfId="8" applyFont="1" applyAlignment="1">
      <alignment horizontal="left" vertical="top"/>
    </xf>
    <xf numFmtId="0" fontId="23" fillId="2" borderId="1" xfId="8" applyFont="1" applyFill="1" applyBorder="1" applyAlignment="1">
      <alignment horizontal="center" vertical="center"/>
    </xf>
    <xf numFmtId="49" fontId="24" fillId="2" borderId="1" xfId="8" applyNumberFormat="1" applyFont="1" applyFill="1" applyBorder="1" applyAlignment="1">
      <alignment horizontal="center" vertical="top"/>
    </xf>
    <xf numFmtId="0" fontId="24" fillId="2" borderId="1" xfId="8" applyFont="1" applyFill="1" applyBorder="1" applyAlignment="1">
      <alignment horizontal="center" vertical="top"/>
    </xf>
    <xf numFmtId="0" fontId="23" fillId="0" borderId="1" xfId="8" applyFont="1" applyBorder="1" applyAlignment="1">
      <alignment horizontal="center" vertical="center"/>
    </xf>
    <xf numFmtId="49" fontId="24" fillId="0" borderId="1" xfId="8" applyNumberFormat="1" applyFont="1" applyBorder="1" applyAlignment="1">
      <alignment horizontal="left" vertical="center" wrapText="1"/>
    </xf>
    <xf numFmtId="0" fontId="24" fillId="0" borderId="1" xfId="8" applyFont="1" applyBorder="1" applyAlignment="1">
      <alignment horizontal="left" vertical="center" wrapText="1"/>
    </xf>
    <xf numFmtId="0" fontId="4" fillId="0" borderId="1" xfId="8" applyFont="1" applyBorder="1" applyAlignment="1">
      <alignment horizontal="center" vertical="center"/>
    </xf>
    <xf numFmtId="49" fontId="5" fillId="0" borderId="1" xfId="8" applyNumberFormat="1" applyFont="1" applyBorder="1" applyAlignment="1">
      <alignment horizontal="left" vertical="center" wrapText="1"/>
    </xf>
    <xf numFmtId="0" fontId="5" fillId="0" borderId="1" xfId="8" applyFont="1" applyBorder="1" applyAlignment="1">
      <alignment horizontal="left" vertical="center" wrapText="1"/>
    </xf>
    <xf numFmtId="0" fontId="5" fillId="0" borderId="2" xfId="8" applyFont="1" applyBorder="1" applyAlignment="1">
      <alignment horizontal="left" vertical="center" wrapText="1"/>
    </xf>
    <xf numFmtId="0" fontId="23" fillId="0" borderId="3" xfId="8" applyFont="1" applyBorder="1">
      <alignment vertical="center"/>
    </xf>
    <xf numFmtId="49" fontId="24" fillId="0" borderId="2" xfId="8" applyNumberFormat="1" applyFont="1" applyBorder="1" applyAlignment="1">
      <alignment vertical="center" wrapText="1"/>
    </xf>
    <xf numFmtId="0" fontId="24" fillId="0" borderId="2" xfId="8" applyFont="1" applyBorder="1" applyAlignment="1">
      <alignment vertical="center" wrapText="1"/>
    </xf>
    <xf numFmtId="0" fontId="25" fillId="0" borderId="0" xfId="8" applyFont="1">
      <alignment vertical="center"/>
    </xf>
    <xf numFmtId="0" fontId="23" fillId="0" borderId="0" xfId="8" applyFont="1" applyAlignment="1">
      <alignment horizontal="right" vertical="center"/>
    </xf>
    <xf numFmtId="0" fontId="23" fillId="0" borderId="0" xfId="8" applyFont="1" applyAlignment="1">
      <alignment horizontal="center" vertical="center"/>
    </xf>
    <xf numFmtId="0" fontId="23" fillId="3" borderId="0" xfId="8" applyFont="1" applyFill="1">
      <alignment vertical="center"/>
    </xf>
    <xf numFmtId="0" fontId="23" fillId="3" borderId="0" xfId="8" applyFont="1" applyFill="1" applyAlignment="1">
      <alignment horizontal="right" vertical="center"/>
    </xf>
    <xf numFmtId="0" fontId="23" fillId="3" borderId="0" xfId="8" applyFont="1" applyFill="1" applyAlignment="1">
      <alignment horizontal="center" vertical="center"/>
    </xf>
    <xf numFmtId="0" fontId="25" fillId="0" borderId="0" xfId="8" applyFont="1" applyAlignment="1">
      <alignment horizontal="right" vertical="center"/>
    </xf>
    <xf numFmtId="176" fontId="23" fillId="0" borderId="0" xfId="8" applyNumberFormat="1" applyFont="1">
      <alignment vertical="center"/>
    </xf>
    <xf numFmtId="0" fontId="25" fillId="5" borderId="12" xfId="8" applyFont="1" applyFill="1" applyBorder="1">
      <alignment vertical="center"/>
    </xf>
    <xf numFmtId="0" fontId="25" fillId="5" borderId="0" xfId="8" applyFont="1" applyFill="1">
      <alignment vertical="center"/>
    </xf>
    <xf numFmtId="0" fontId="25" fillId="5" borderId="11" xfId="8" applyFont="1" applyFill="1" applyBorder="1">
      <alignment vertical="center"/>
    </xf>
    <xf numFmtId="0" fontId="25" fillId="4" borderId="0" xfId="8" applyFont="1" applyFill="1">
      <alignment vertical="center"/>
    </xf>
    <xf numFmtId="0" fontId="21" fillId="0" borderId="0" xfId="8" applyFont="1" applyAlignment="1">
      <alignment horizontal="center" vertical="center"/>
    </xf>
    <xf numFmtId="0" fontId="23" fillId="3" borderId="0" xfId="8" applyFont="1" applyFill="1" applyAlignment="1">
      <alignment horizontal="left" vertical="center"/>
    </xf>
    <xf numFmtId="0" fontId="23" fillId="3" borderId="0" xfId="8" applyFont="1" applyFill="1" applyAlignment="1">
      <alignment horizontal="center" vertical="center"/>
    </xf>
    <xf numFmtId="0" fontId="25" fillId="3" borderId="1" xfId="8" applyFont="1" applyFill="1" applyBorder="1" applyAlignment="1">
      <alignment vertical="center" shrinkToFit="1"/>
    </xf>
    <xf numFmtId="0" fontId="23" fillId="0" borderId="0" xfId="8" applyFont="1" applyAlignment="1">
      <alignment horizontal="left" vertical="center" wrapText="1"/>
    </xf>
    <xf numFmtId="0" fontId="23" fillId="3" borderId="0" xfId="8" applyFont="1" applyFill="1" applyAlignment="1">
      <alignment horizontal="left" vertical="center" wrapText="1"/>
    </xf>
    <xf numFmtId="0" fontId="23" fillId="0" borderId="0" xfId="8" applyFont="1">
      <alignment vertical="center"/>
    </xf>
    <xf numFmtId="176" fontId="23" fillId="3" borderId="0" xfId="8" applyNumberFormat="1" applyFont="1" applyFill="1">
      <alignment vertical="center"/>
    </xf>
    <xf numFmtId="0" fontId="23" fillId="3" borderId="0" xfId="8" applyFont="1" applyFill="1">
      <alignment vertical="center"/>
    </xf>
    <xf numFmtId="176" fontId="23" fillId="0" borderId="0" xfId="8" applyNumberFormat="1" applyFont="1">
      <alignment vertical="center"/>
    </xf>
    <xf numFmtId="0" fontId="25" fillId="5" borderId="4" xfId="8" applyFont="1" applyFill="1" applyBorder="1">
      <alignment vertical="center"/>
    </xf>
    <xf numFmtId="0" fontId="25" fillId="5" borderId="7" xfId="8" applyFont="1" applyFill="1" applyBorder="1">
      <alignment vertical="center"/>
    </xf>
    <xf numFmtId="0" fontId="25" fillId="5" borderId="5" xfId="8" applyFont="1" applyFill="1" applyBorder="1">
      <alignment vertical="center"/>
    </xf>
    <xf numFmtId="0" fontId="25" fillId="5" borderId="8" xfId="8" applyFont="1" applyFill="1" applyBorder="1">
      <alignment vertical="center"/>
    </xf>
    <xf numFmtId="0" fontId="25" fillId="5" borderId="6" xfId="8" applyFont="1" applyFill="1" applyBorder="1">
      <alignment vertical="center"/>
    </xf>
    <xf numFmtId="0" fontId="25" fillId="5" borderId="9" xfId="8" applyFont="1" applyFill="1" applyBorder="1">
      <alignment vertical="center"/>
    </xf>
    <xf numFmtId="0" fontId="25" fillId="5" borderId="4" xfId="8" applyFont="1" applyFill="1" applyBorder="1" applyAlignment="1">
      <alignment horizontal="center" vertical="center"/>
    </xf>
    <xf numFmtId="0" fontId="25" fillId="5" borderId="7" xfId="8" applyFont="1" applyFill="1" applyBorder="1" applyAlignment="1">
      <alignment horizontal="center" vertical="center"/>
    </xf>
    <xf numFmtId="0" fontId="25" fillId="5" borderId="12" xfId="8" applyFont="1"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8" fillId="5" borderId="1" xfId="0" applyFont="1" applyFill="1" applyBorder="1" applyAlignment="1">
      <alignment horizontal="center" vertical="center" shrinkToFi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1" fillId="5" borderId="5" xfId="0" applyFont="1" applyFill="1" applyBorder="1" applyAlignment="1">
      <alignment horizontal="center" vertical="center" shrinkToFit="1"/>
    </xf>
    <xf numFmtId="0" fontId="11" fillId="5" borderId="8" xfId="0" applyFont="1" applyFill="1" applyBorder="1" applyAlignment="1">
      <alignment horizontal="center" vertical="center" shrinkToFit="1"/>
    </xf>
    <xf numFmtId="0" fontId="11" fillId="5" borderId="10" xfId="0" applyFont="1" applyFill="1" applyBorder="1" applyAlignment="1">
      <alignment horizontal="center" vertical="center" shrinkToFit="1"/>
    </xf>
    <xf numFmtId="0" fontId="11" fillId="5" borderId="6" xfId="0" applyFont="1" applyFill="1" applyBorder="1" applyAlignment="1">
      <alignment horizontal="center" vertical="center" shrinkToFit="1"/>
    </xf>
    <xf numFmtId="0" fontId="11" fillId="5" borderId="9" xfId="0" applyFont="1" applyFill="1" applyBorder="1" applyAlignment="1">
      <alignment horizontal="center" vertical="center" shrinkToFit="1"/>
    </xf>
    <xf numFmtId="0" fontId="11" fillId="5" borderId="11" xfId="0" applyFont="1" applyFill="1" applyBorder="1" applyAlignment="1">
      <alignment horizontal="center" vertical="center" shrinkToFi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xf>
    <xf numFmtId="178" fontId="11" fillId="0" borderId="7" xfId="7" applyNumberFormat="1" applyFont="1" applyFill="1" applyBorder="1" applyAlignment="1">
      <alignment vertical="center" shrinkToFit="1"/>
    </xf>
    <xf numFmtId="178" fontId="11" fillId="0" borderId="12" xfId="7" applyNumberFormat="1" applyFont="1" applyFill="1" applyBorder="1" applyAlignment="1">
      <alignment vertical="center" shrinkToFit="1"/>
    </xf>
    <xf numFmtId="0" fontId="11" fillId="0" borderId="0" xfId="0" applyFont="1" applyAlignment="1">
      <alignment horizontal="center" vertical="center"/>
    </xf>
    <xf numFmtId="0" fontId="11" fillId="5" borderId="5"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9" xfId="0" applyFont="1" applyFill="1" applyBorder="1" applyAlignment="1">
      <alignment horizontal="center" vertical="center"/>
    </xf>
    <xf numFmtId="0" fontId="11" fillId="0" borderId="0" xfId="0" applyFont="1" applyAlignment="1">
      <alignment horizontal="center" vertical="center" textRotation="255"/>
    </xf>
    <xf numFmtId="0" fontId="11" fillId="0" borderId="24" xfId="0" applyFont="1" applyBorder="1" applyAlignment="1">
      <alignment vertical="center" wrapText="1"/>
    </xf>
    <xf numFmtId="0" fontId="11" fillId="0" borderId="0" xfId="0" applyFont="1" applyAlignment="1">
      <alignment vertical="center" wrapText="1"/>
    </xf>
    <xf numFmtId="0" fontId="11" fillId="0" borderId="0" xfId="0" applyFont="1">
      <alignment vertical="center"/>
    </xf>
    <xf numFmtId="177" fontId="11" fillId="0" borderId="26" xfId="0" applyNumberFormat="1" applyFont="1" applyBorder="1" applyAlignment="1">
      <alignment vertical="center" shrinkToFit="1"/>
    </xf>
    <xf numFmtId="177" fontId="11" fillId="0" borderId="7" xfId="0" applyNumberFormat="1" applyFont="1" applyBorder="1" applyAlignment="1">
      <alignment vertical="center" shrinkToFit="1"/>
    </xf>
    <xf numFmtId="177" fontId="11" fillId="0" borderId="27" xfId="0" applyNumberFormat="1" applyFont="1" applyBorder="1" applyAlignment="1">
      <alignment vertical="center" shrinkToFit="1"/>
    </xf>
    <xf numFmtId="177" fontId="11" fillId="0" borderId="29" xfId="0" applyNumberFormat="1" applyFont="1" applyBorder="1" applyAlignment="1">
      <alignment vertical="center" shrinkToFit="1"/>
    </xf>
    <xf numFmtId="0" fontId="11" fillId="4" borderId="7" xfId="0" applyFont="1" applyFill="1" applyBorder="1">
      <alignment vertical="center"/>
    </xf>
    <xf numFmtId="0" fontId="11" fillId="4" borderId="31" xfId="0" applyFont="1" applyFill="1" applyBorder="1">
      <alignment vertical="center"/>
    </xf>
    <xf numFmtId="0" fontId="11" fillId="4" borderId="29" xfId="0" applyFont="1" applyFill="1" applyBorder="1">
      <alignment vertical="center"/>
    </xf>
    <xf numFmtId="0" fontId="11" fillId="4" borderId="32" xfId="0" applyFont="1" applyFill="1" applyBorder="1">
      <alignment vertical="center"/>
    </xf>
    <xf numFmtId="178" fontId="11" fillId="3" borderId="20" xfId="7" applyNumberFormat="1" applyFont="1" applyFill="1" applyBorder="1" applyAlignment="1">
      <alignment vertical="center" shrinkToFit="1"/>
    </xf>
    <xf numFmtId="0" fontId="14" fillId="3" borderId="18" xfId="0" applyFont="1" applyFill="1" applyBorder="1" applyAlignment="1">
      <alignment vertical="center" shrinkToFit="1"/>
    </xf>
    <xf numFmtId="0" fontId="14" fillId="3" borderId="20" xfId="0" applyFont="1" applyFill="1" applyBorder="1" applyAlignment="1">
      <alignment vertical="center" shrinkToFit="1"/>
    </xf>
    <xf numFmtId="0" fontId="14" fillId="3" borderId="22" xfId="0" applyFont="1" applyFill="1" applyBorder="1" applyAlignment="1">
      <alignment vertical="center" shrinkToFit="1"/>
    </xf>
    <xf numFmtId="49" fontId="11" fillId="0" borderId="4"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178" fontId="11" fillId="3" borderId="23" xfId="7" applyNumberFormat="1" applyFont="1" applyFill="1" applyBorder="1" applyAlignment="1">
      <alignment vertical="center" shrinkToFit="1"/>
    </xf>
    <xf numFmtId="0" fontId="14" fillId="3" borderId="17" xfId="0" applyFont="1" applyFill="1" applyBorder="1" applyAlignment="1">
      <alignment horizontal="center" vertical="center" shrinkToFit="1"/>
    </xf>
    <xf numFmtId="0" fontId="14" fillId="3" borderId="19" xfId="0" applyFont="1" applyFill="1" applyBorder="1" applyAlignment="1">
      <alignment horizontal="center" vertical="center" shrinkToFit="1"/>
    </xf>
    <xf numFmtId="0" fontId="14" fillId="3" borderId="21" xfId="0" applyFont="1" applyFill="1" applyBorder="1" applyAlignment="1">
      <alignment horizontal="center" vertical="center" shrinkToFit="1"/>
    </xf>
    <xf numFmtId="177" fontId="11" fillId="0" borderId="0" xfId="0" applyNumberFormat="1" applyFont="1" applyAlignment="1">
      <alignment vertical="center" shrinkToFit="1"/>
    </xf>
    <xf numFmtId="0" fontId="11" fillId="5" borderId="4"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7" xfId="0" applyFont="1" applyFill="1" applyBorder="1" applyAlignment="1">
      <alignment horizontal="center" vertical="center" wrapText="1"/>
    </xf>
    <xf numFmtId="0" fontId="11" fillId="5" borderId="4" xfId="0" applyFont="1" applyFill="1" applyBorder="1" applyAlignment="1">
      <alignment vertical="center" shrinkToFit="1"/>
    </xf>
    <xf numFmtId="0" fontId="11" fillId="5" borderId="7" xfId="0" applyFont="1" applyFill="1" applyBorder="1" applyAlignment="1">
      <alignment vertical="center" shrinkToFit="1"/>
    </xf>
    <xf numFmtId="0" fontId="10" fillId="8" borderId="4" xfId="0" applyFont="1" applyFill="1" applyBorder="1" applyAlignment="1">
      <alignment horizontal="center" vertical="center"/>
    </xf>
    <xf numFmtId="0" fontId="10" fillId="8" borderId="7" xfId="0" applyFont="1" applyFill="1" applyBorder="1" applyAlignment="1">
      <alignment horizontal="center" vertical="center"/>
    </xf>
    <xf numFmtId="0" fontId="10" fillId="8" borderId="12"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12" xfId="0" applyFont="1" applyFill="1" applyBorder="1" applyAlignment="1">
      <alignment horizontal="center" vertical="center"/>
    </xf>
    <xf numFmtId="0" fontId="11" fillId="5" borderId="4" xfId="0" applyFont="1" applyFill="1" applyBorder="1" applyAlignment="1">
      <alignment horizontal="center" vertical="center" wrapText="1"/>
    </xf>
    <xf numFmtId="0" fontId="11" fillId="5" borderId="25"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30" xfId="0" applyFont="1" applyFill="1" applyBorder="1" applyAlignment="1">
      <alignment horizontal="center" vertical="center"/>
    </xf>
    <xf numFmtId="0" fontId="14" fillId="0" borderId="0" xfId="0" applyFont="1" applyAlignment="1">
      <alignment horizontal="center" vertical="center"/>
    </xf>
    <xf numFmtId="0" fontId="11" fillId="8" borderId="4" xfId="0" applyFont="1" applyFill="1" applyBorder="1" applyAlignment="1">
      <alignment vertical="center" shrinkToFit="1"/>
    </xf>
    <xf numFmtId="0" fontId="11" fillId="8" borderId="7" xfId="0" applyFont="1" applyFill="1" applyBorder="1" applyAlignment="1">
      <alignment vertical="center" shrinkToFit="1"/>
    </xf>
    <xf numFmtId="0" fontId="11" fillId="8" borderId="12" xfId="0" applyFont="1" applyFill="1" applyBorder="1" applyAlignment="1">
      <alignment vertical="center" shrinkToFit="1"/>
    </xf>
    <xf numFmtId="0" fontId="11" fillId="5" borderId="4" xfId="0" applyFont="1" applyFill="1" applyBorder="1" applyAlignment="1">
      <alignment horizontal="center" vertical="center" wrapText="1" shrinkToFit="1"/>
    </xf>
    <xf numFmtId="0" fontId="11" fillId="5" borderId="7" xfId="0" applyFont="1" applyFill="1" applyBorder="1" applyAlignment="1">
      <alignment horizontal="center" vertical="center" shrinkToFit="1"/>
    </xf>
    <xf numFmtId="0" fontId="11" fillId="5" borderId="12" xfId="0" applyFont="1" applyFill="1" applyBorder="1" applyAlignment="1">
      <alignment horizontal="center" vertical="center" shrinkToFit="1"/>
    </xf>
    <xf numFmtId="0" fontId="10" fillId="3" borderId="7" xfId="0" applyFont="1" applyFill="1" applyBorder="1" applyAlignment="1">
      <alignment vertical="center" shrinkToFit="1"/>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1" fillId="5" borderId="4" xfId="0" applyFont="1" applyFill="1" applyBorder="1" applyAlignment="1">
      <alignment horizontal="center" vertical="center" shrinkToFit="1"/>
    </xf>
    <xf numFmtId="0" fontId="11" fillId="3" borderId="4"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6" xfId="0" applyFont="1" applyFill="1" applyBorder="1">
      <alignment vertical="center"/>
    </xf>
    <xf numFmtId="0" fontId="11" fillId="3" borderId="9" xfId="0" applyFont="1" applyFill="1" applyBorder="1">
      <alignment vertical="center"/>
    </xf>
    <xf numFmtId="0" fontId="11" fillId="3" borderId="11" xfId="0" applyFont="1" applyFill="1" applyBorder="1">
      <alignment vertical="center"/>
    </xf>
    <xf numFmtId="0" fontId="11" fillId="3" borderId="6" xfId="0" applyFont="1" applyFill="1" applyBorder="1" applyAlignment="1">
      <alignment vertical="center" shrinkToFit="1"/>
    </xf>
    <xf numFmtId="0" fontId="11" fillId="3" borderId="9" xfId="0" applyFont="1" applyFill="1" applyBorder="1" applyAlignment="1">
      <alignment vertical="center" shrinkToFit="1"/>
    </xf>
    <xf numFmtId="0" fontId="11" fillId="3" borderId="11" xfId="0" applyFont="1" applyFill="1" applyBorder="1" applyAlignment="1">
      <alignment vertical="center" shrinkToFit="1"/>
    </xf>
    <xf numFmtId="0" fontId="8" fillId="7" borderId="4"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12" xfId="0" applyFont="1" applyFill="1" applyBorder="1" applyAlignment="1">
      <alignment horizontal="center" vertical="center"/>
    </xf>
    <xf numFmtId="49" fontId="6" fillId="3" borderId="6" xfId="0" applyNumberFormat="1" applyFont="1" applyFill="1" applyBorder="1" applyAlignment="1">
      <alignment horizontal="center" vertical="center" shrinkToFit="1"/>
    </xf>
    <xf numFmtId="49" fontId="6" fillId="3" borderId="9"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14" fillId="5" borderId="4"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12" xfId="0" applyFont="1" applyFill="1" applyBorder="1" applyAlignment="1">
      <alignment horizontal="center" vertical="center"/>
    </xf>
    <xf numFmtId="0" fontId="10" fillId="3" borderId="4" xfId="0" applyFont="1" applyFill="1" applyBorder="1" applyAlignment="1">
      <alignment vertical="center" shrinkToFit="1"/>
    </xf>
    <xf numFmtId="0" fontId="10" fillId="3" borderId="12" xfId="0" applyFont="1" applyFill="1" applyBorder="1" applyAlignment="1">
      <alignment vertical="center" shrinkToFit="1"/>
    </xf>
  </cellXfs>
  <cellStyles count="9">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13_様式_1" xfId="4" xr:uid="{00000000-0005-0000-0000-000007000000}"/>
    <cellStyle name="標準 2" xfId="5" xr:uid="{00000000-0005-0000-0000-000008000000}"/>
    <cellStyle name="標準 3" xfId="6" xr:uid="{00000000-0005-0000-0000-00000A000000}"/>
    <cellStyle name="標準 4" xfId="8" xr:uid="{79AEA6B1-3681-4A2F-8AAB-BA6E749AA516}"/>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60325</xdr:colOff>
      <xdr:row>0</xdr:row>
      <xdr:rowOff>14605</xdr:rowOff>
    </xdr:from>
    <xdr:to>
      <xdr:col>10</xdr:col>
      <xdr:colOff>268605</xdr:colOff>
      <xdr:row>1</xdr:row>
      <xdr:rowOff>128905</xdr:rowOff>
    </xdr:to>
    <xdr:sp macro="" textlink="">
      <xdr:nvSpPr>
        <xdr:cNvPr id="2" name="テキスト 1">
          <a:extLst>
            <a:ext uri="{FF2B5EF4-FFF2-40B4-BE49-F238E27FC236}">
              <a16:creationId xmlns:a16="http://schemas.microsoft.com/office/drawing/2014/main" id="{00000000-0008-0000-0200-000002000000}"/>
            </a:ext>
          </a:extLst>
        </xdr:cNvPr>
        <xdr:cNvSpPr txBox="1"/>
      </xdr:nvSpPr>
      <xdr:spPr>
        <a:xfrm>
          <a:off x="8181340" y="14605"/>
          <a:ext cx="969645" cy="306705"/>
        </a:xfrm>
        <a:prstGeom prst="rect">
          <a:avLst/>
        </a:prstGeom>
        <a:solidFill>
          <a:schemeClr val="lt1"/>
        </a:solidFill>
        <a:ln w="254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b="1"/>
            <a:t>継続支援</a:t>
          </a:r>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F8842-6F54-4579-80B7-35F6E557BBC4}">
  <dimension ref="A2:D14"/>
  <sheetViews>
    <sheetView showGridLines="0" tabSelected="1" view="pageBreakPreview" topLeftCell="B1" zoomScaleNormal="100" zoomScaleSheetLayoutView="100" workbookViewId="0">
      <selection activeCell="B6" sqref="B6"/>
    </sheetView>
  </sheetViews>
  <sheetFormatPr defaultColWidth="9" defaultRowHeight="13.2" x14ac:dyDescent="0.2"/>
  <cols>
    <col min="1" max="1" width="5.33203125" style="53" bestFit="1" customWidth="1"/>
    <col min="2" max="4" width="32.88671875" style="55" customWidth="1"/>
    <col min="5" max="5" width="4.21875" style="53" customWidth="1"/>
    <col min="6" max="16384" width="9" style="53"/>
  </cols>
  <sheetData>
    <row r="2" spans="1:4" ht="16.2" x14ac:dyDescent="0.2">
      <c r="A2" s="81" t="s">
        <v>105</v>
      </c>
      <c r="B2" s="81"/>
      <c r="C2" s="81"/>
      <c r="D2" s="81"/>
    </row>
    <row r="3" spans="1:4" ht="14.4" x14ac:dyDescent="0.2">
      <c r="B3" s="54"/>
      <c r="C3" s="54"/>
    </row>
    <row r="4" spans="1:4" ht="14.4" x14ac:dyDescent="0.2">
      <c r="A4" s="56" t="s">
        <v>106</v>
      </c>
      <c r="B4" s="57" t="s">
        <v>107</v>
      </c>
      <c r="C4" s="58" t="s">
        <v>108</v>
      </c>
      <c r="D4" s="58" t="s">
        <v>109</v>
      </c>
    </row>
    <row r="5" spans="1:4" ht="63.75" customHeight="1" x14ac:dyDescent="0.2">
      <c r="A5" s="59">
        <v>1</v>
      </c>
      <c r="B5" s="60" t="s">
        <v>143</v>
      </c>
      <c r="C5" s="61"/>
      <c r="D5" s="61"/>
    </row>
    <row r="6" spans="1:4" ht="63.75" customHeight="1" x14ac:dyDescent="0.2">
      <c r="A6" s="59">
        <f>A5+1</f>
        <v>2</v>
      </c>
      <c r="B6" s="60"/>
      <c r="C6" s="61" t="s">
        <v>110</v>
      </c>
      <c r="D6" s="61"/>
    </row>
    <row r="7" spans="1:4" ht="90" customHeight="1" x14ac:dyDescent="0.2">
      <c r="A7" s="59">
        <f t="shared" ref="A7:A13" si="0">A6+1</f>
        <v>3</v>
      </c>
      <c r="B7" s="60"/>
      <c r="C7" s="61"/>
      <c r="D7" s="61" t="s">
        <v>111</v>
      </c>
    </row>
    <row r="8" spans="1:4" ht="63.75" customHeight="1" x14ac:dyDescent="0.2">
      <c r="A8" s="62">
        <f t="shared" si="0"/>
        <v>4</v>
      </c>
      <c r="B8" s="63"/>
      <c r="C8" s="64" t="s">
        <v>112</v>
      </c>
      <c r="D8" s="64"/>
    </row>
    <row r="9" spans="1:4" ht="120" customHeight="1" x14ac:dyDescent="0.2">
      <c r="A9" s="59">
        <f t="shared" si="0"/>
        <v>5</v>
      </c>
      <c r="B9" s="60"/>
      <c r="C9" s="65" t="s">
        <v>113</v>
      </c>
      <c r="D9" s="66"/>
    </row>
    <row r="10" spans="1:4" ht="63.75" customHeight="1" x14ac:dyDescent="0.2">
      <c r="A10" s="59">
        <f t="shared" si="0"/>
        <v>6</v>
      </c>
      <c r="B10" s="67"/>
      <c r="C10" s="64" t="s">
        <v>114</v>
      </c>
      <c r="D10" s="68"/>
    </row>
    <row r="11" spans="1:4" ht="75" customHeight="1" x14ac:dyDescent="0.2">
      <c r="A11" s="59">
        <f t="shared" si="0"/>
        <v>7</v>
      </c>
      <c r="B11" s="60"/>
      <c r="C11" s="61" t="s">
        <v>115</v>
      </c>
      <c r="D11" s="61"/>
    </row>
    <row r="12" spans="1:4" ht="75" customHeight="1" x14ac:dyDescent="0.2">
      <c r="A12" s="59">
        <f t="shared" si="0"/>
        <v>8</v>
      </c>
      <c r="B12" s="60" t="s">
        <v>116</v>
      </c>
      <c r="C12" s="61"/>
      <c r="D12" s="61"/>
    </row>
    <row r="13" spans="1:4" ht="63.75" customHeight="1" x14ac:dyDescent="0.2">
      <c r="A13" s="59">
        <f t="shared" si="0"/>
        <v>9</v>
      </c>
      <c r="B13" s="60" t="s">
        <v>117</v>
      </c>
      <c r="C13" s="61"/>
      <c r="D13" s="61"/>
    </row>
    <row r="14" spans="1:4" ht="54" customHeight="1" x14ac:dyDescent="0.2"/>
  </sheetData>
  <mergeCells count="1">
    <mergeCell ref="A2:D2"/>
  </mergeCells>
  <phoneticPr fontId="22"/>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F66A-0267-4677-A194-71A15F4797D6}">
  <dimension ref="A1:AM45"/>
  <sheetViews>
    <sheetView showGridLines="0" showZeros="0" view="pageBreakPreview" topLeftCell="A10" zoomScaleNormal="100" zoomScaleSheetLayoutView="100" workbookViewId="0">
      <selection activeCell="A10" sqref="A10:AM11"/>
    </sheetView>
  </sheetViews>
  <sheetFormatPr defaultColWidth="2.21875" defaultRowHeight="12" x14ac:dyDescent="0.2"/>
  <cols>
    <col min="1" max="1" width="2.6640625" style="69" customWidth="1"/>
    <col min="2" max="2" width="2.5546875" style="69" bestFit="1" customWidth="1"/>
    <col min="3" max="16384" width="2.21875" style="69"/>
  </cols>
  <sheetData>
    <row r="1" spans="1:39" ht="13.2" x14ac:dyDescent="0.2">
      <c r="A1" s="69" t="s">
        <v>118</v>
      </c>
      <c r="AM1" s="70"/>
    </row>
    <row r="2" spans="1:39" ht="22.5" customHeight="1"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row>
    <row r="3" spans="1:39" ht="13.2" x14ac:dyDescent="0.2">
      <c r="A3" s="53"/>
      <c r="B3" s="53"/>
      <c r="C3" s="71"/>
      <c r="D3" s="71"/>
      <c r="E3" s="53"/>
      <c r="F3" s="53"/>
      <c r="G3" s="53"/>
      <c r="H3" s="53"/>
      <c r="I3" s="53"/>
      <c r="J3" s="53"/>
      <c r="K3" s="53"/>
      <c r="L3" s="53"/>
      <c r="M3" s="53"/>
      <c r="N3" s="53"/>
      <c r="O3" s="53"/>
      <c r="P3" s="53"/>
      <c r="Q3" s="53"/>
      <c r="R3" s="53"/>
      <c r="S3" s="53"/>
      <c r="T3" s="53"/>
      <c r="U3" s="53"/>
      <c r="V3" s="53"/>
      <c r="W3" s="53"/>
      <c r="X3" s="53"/>
      <c r="Y3" s="53"/>
      <c r="Z3" s="53"/>
      <c r="AA3" s="53"/>
      <c r="AB3" s="72"/>
      <c r="AC3" s="73" t="s">
        <v>119</v>
      </c>
      <c r="AD3" s="83">
        <v>8</v>
      </c>
      <c r="AE3" s="83"/>
      <c r="AF3" s="74" t="s">
        <v>120</v>
      </c>
      <c r="AG3" s="83"/>
      <c r="AH3" s="83"/>
      <c r="AI3" s="74" t="s">
        <v>121</v>
      </c>
      <c r="AJ3" s="83"/>
      <c r="AK3" s="83"/>
      <c r="AL3" s="71" t="s">
        <v>122</v>
      </c>
      <c r="AM3" s="71"/>
    </row>
    <row r="4" spans="1:39" ht="45" customHeight="1" x14ac:dyDescent="0.2">
      <c r="A4" s="53"/>
      <c r="B4" s="53"/>
      <c r="C4" s="71"/>
      <c r="D4" s="71"/>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row>
    <row r="5" spans="1:39" ht="18" customHeight="1" x14ac:dyDescent="0.2">
      <c r="A5" s="83" t="s">
        <v>123</v>
      </c>
      <c r="B5" s="83"/>
      <c r="C5" s="83"/>
      <c r="D5" s="83"/>
      <c r="E5" s="83"/>
      <c r="F5" s="83"/>
      <c r="G5" s="83"/>
      <c r="H5" s="83"/>
      <c r="I5" s="83"/>
      <c r="J5" s="83"/>
      <c r="K5" s="83"/>
      <c r="L5" s="53"/>
      <c r="M5" s="53" t="s">
        <v>124</v>
      </c>
      <c r="N5" s="53"/>
      <c r="O5" s="53"/>
      <c r="P5" s="53"/>
      <c r="Q5" s="53"/>
      <c r="R5" s="53"/>
      <c r="S5" s="53"/>
      <c r="T5" s="53"/>
      <c r="U5" s="53"/>
      <c r="V5" s="53"/>
      <c r="W5" s="53"/>
      <c r="X5" s="53"/>
      <c r="Y5" s="53"/>
      <c r="Z5" s="53"/>
      <c r="AA5" s="53"/>
      <c r="AB5" s="53"/>
      <c r="AC5" s="53"/>
      <c r="AD5" s="53"/>
      <c r="AE5" s="53"/>
      <c r="AF5" s="53"/>
      <c r="AG5" s="53"/>
      <c r="AH5" s="53"/>
      <c r="AI5" s="53"/>
      <c r="AJ5" s="53"/>
      <c r="AK5" s="53"/>
      <c r="AL5" s="53"/>
      <c r="AM5" s="53"/>
    </row>
    <row r="6" spans="1:39" ht="45" customHeight="1" x14ac:dyDescent="0.2">
      <c r="A6" s="70"/>
      <c r="B6" s="70"/>
      <c r="C6" s="70"/>
      <c r="D6" s="70"/>
      <c r="E6" s="70"/>
      <c r="F6" s="70"/>
      <c r="G6" s="70"/>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row>
    <row r="7" spans="1:39" ht="15.75" customHeight="1" x14ac:dyDescent="0.2">
      <c r="A7" s="70"/>
      <c r="B7" s="70"/>
      <c r="C7" s="70"/>
      <c r="D7" s="70"/>
      <c r="E7" s="70"/>
      <c r="F7" s="70"/>
      <c r="G7" s="70"/>
      <c r="H7" s="53"/>
      <c r="I7" s="53"/>
      <c r="J7" s="53"/>
      <c r="K7" s="53"/>
      <c r="L7" s="53"/>
      <c r="M7" s="53"/>
      <c r="N7" s="53"/>
      <c r="O7" s="53"/>
      <c r="P7" s="53"/>
      <c r="Q7" s="53"/>
      <c r="R7" s="53"/>
      <c r="S7" s="53"/>
      <c r="T7" s="53"/>
      <c r="U7" s="53"/>
      <c r="V7" s="53"/>
      <c r="W7" s="82" t="s">
        <v>125</v>
      </c>
      <c r="X7" s="82"/>
      <c r="Y7" s="82"/>
      <c r="Z7" s="82"/>
      <c r="AA7" s="82"/>
      <c r="AB7" s="82"/>
      <c r="AC7" s="82"/>
      <c r="AD7" s="82"/>
      <c r="AE7" s="82"/>
      <c r="AF7" s="82"/>
      <c r="AG7" s="82"/>
      <c r="AH7" s="82"/>
      <c r="AI7" s="82"/>
      <c r="AJ7" s="82"/>
      <c r="AK7" s="82"/>
      <c r="AL7" s="70"/>
      <c r="AM7" s="53"/>
    </row>
    <row r="8" spans="1:39" ht="15.75" customHeight="1" x14ac:dyDescent="0.2">
      <c r="A8" s="70"/>
      <c r="B8" s="70"/>
      <c r="C8" s="70"/>
      <c r="D8" s="70"/>
      <c r="E8" s="70"/>
      <c r="F8" s="70"/>
      <c r="G8" s="70"/>
      <c r="H8" s="53"/>
      <c r="I8" s="53"/>
      <c r="J8" s="53"/>
      <c r="K8" s="53"/>
      <c r="L8" s="53"/>
      <c r="M8" s="53"/>
      <c r="N8" s="53"/>
      <c r="O8" s="53"/>
      <c r="P8" s="53"/>
      <c r="Q8" s="53"/>
      <c r="R8" s="53"/>
      <c r="S8" s="53"/>
      <c r="T8" s="53"/>
      <c r="U8" s="53"/>
      <c r="V8" s="53"/>
      <c r="W8" s="82" t="s">
        <v>126</v>
      </c>
      <c r="X8" s="82"/>
      <c r="Y8" s="82"/>
      <c r="Z8" s="82"/>
      <c r="AA8" s="82"/>
      <c r="AB8" s="82"/>
      <c r="AC8" s="82"/>
      <c r="AD8" s="82"/>
      <c r="AE8" s="82"/>
      <c r="AF8" s="82"/>
      <c r="AG8" s="82"/>
      <c r="AH8" s="82"/>
      <c r="AI8" s="82"/>
      <c r="AJ8" s="82"/>
      <c r="AK8" s="82"/>
      <c r="AL8" s="75"/>
      <c r="AM8" s="53"/>
    </row>
    <row r="9" spans="1:39" ht="60" customHeight="1" x14ac:dyDescent="0.2">
      <c r="A9" s="70"/>
      <c r="B9" s="70"/>
      <c r="C9" s="70"/>
      <c r="D9" s="70"/>
      <c r="E9" s="70"/>
      <c r="F9" s="70"/>
      <c r="G9" s="70"/>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row>
    <row r="10" spans="1:39" ht="18" customHeight="1" x14ac:dyDescent="0.2">
      <c r="A10" s="85" t="s">
        <v>127</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row>
    <row r="11" spans="1:39" ht="18" customHeight="1" x14ac:dyDescent="0.2">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row>
    <row r="12" spans="1:39" ht="56.25" customHeight="1" x14ac:dyDescent="0.2">
      <c r="A12" s="53"/>
      <c r="B12" s="53"/>
      <c r="C12" s="71"/>
      <c r="D12" s="71"/>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row>
    <row r="13" spans="1:39" ht="13.2" customHeight="1" x14ac:dyDescent="0.2">
      <c r="A13" s="86" t="s">
        <v>128</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row>
    <row r="14" spans="1:39" ht="16.8" customHeight="1" x14ac:dyDescent="0.2">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row>
    <row r="15" spans="1:39" ht="57.75" customHeight="1" x14ac:dyDescent="0.2">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row>
    <row r="16" spans="1:39" ht="15" customHeight="1" x14ac:dyDescent="0.2">
      <c r="A16" s="53"/>
      <c r="B16" s="87" t="s">
        <v>129</v>
      </c>
      <c r="C16" s="87"/>
      <c r="D16" s="87"/>
      <c r="E16" s="87"/>
      <c r="F16" s="87"/>
      <c r="G16" s="87"/>
      <c r="H16" s="87"/>
      <c r="I16" s="87"/>
      <c r="J16" s="87"/>
      <c r="K16" s="83"/>
      <c r="L16" s="83"/>
      <c r="M16" s="83"/>
      <c r="N16" s="83"/>
      <c r="O16" s="83"/>
      <c r="P16" s="83"/>
      <c r="Q16" s="83"/>
      <c r="R16" s="83"/>
      <c r="S16" s="53" t="s">
        <v>130</v>
      </c>
      <c r="T16" s="53"/>
      <c r="U16" s="53"/>
      <c r="V16" s="53"/>
      <c r="W16" s="53"/>
      <c r="X16" s="53"/>
      <c r="Y16" s="53"/>
      <c r="Z16" s="53"/>
      <c r="AA16" s="53"/>
      <c r="AB16" s="53"/>
      <c r="AC16" s="53"/>
      <c r="AD16" s="53"/>
      <c r="AE16" s="53"/>
      <c r="AF16" s="53"/>
      <c r="AG16" s="53"/>
      <c r="AH16" s="53"/>
      <c r="AI16" s="53"/>
      <c r="AJ16" s="53"/>
      <c r="AK16" s="53"/>
      <c r="AL16" s="53"/>
      <c r="AM16" s="53"/>
    </row>
    <row r="17" spans="1:39" ht="14.25" customHeight="1" x14ac:dyDescent="0.2">
      <c r="A17" s="53"/>
      <c r="B17" s="87" t="s">
        <v>131</v>
      </c>
      <c r="C17" s="87"/>
      <c r="D17" s="87"/>
      <c r="E17" s="87"/>
      <c r="F17" s="87"/>
      <c r="G17" s="87"/>
      <c r="H17" s="87"/>
      <c r="I17" s="87"/>
      <c r="J17" s="87"/>
      <c r="K17" s="88"/>
      <c r="L17" s="89"/>
      <c r="M17" s="89"/>
      <c r="N17" s="89"/>
      <c r="O17" s="89"/>
      <c r="P17" s="89"/>
      <c r="Q17" s="89"/>
      <c r="R17" s="89"/>
      <c r="S17" s="53" t="s">
        <v>130</v>
      </c>
      <c r="T17" s="53"/>
      <c r="U17" s="53"/>
      <c r="V17" s="53"/>
      <c r="W17" s="53"/>
      <c r="X17" s="53"/>
      <c r="Y17" s="53"/>
      <c r="Z17" s="53"/>
      <c r="AA17" s="53"/>
      <c r="AB17" s="53"/>
      <c r="AC17" s="53"/>
      <c r="AD17" s="53"/>
      <c r="AE17" s="53"/>
      <c r="AF17" s="53"/>
      <c r="AG17" s="53"/>
      <c r="AH17" s="53"/>
      <c r="AI17" s="53"/>
      <c r="AJ17" s="53"/>
      <c r="AK17" s="53"/>
      <c r="AL17" s="53"/>
      <c r="AM17" s="53"/>
    </row>
    <row r="18" spans="1:39" ht="14.25" customHeight="1" x14ac:dyDescent="0.2">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row>
    <row r="19" spans="1:39" ht="14.25" customHeight="1" x14ac:dyDescent="0.2">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row>
    <row r="20" spans="1:39" ht="14.25" customHeight="1" x14ac:dyDescent="0.2">
      <c r="A20" s="53"/>
      <c r="B20" s="53"/>
      <c r="C20" s="87"/>
      <c r="D20" s="87"/>
      <c r="E20" s="87"/>
      <c r="F20" s="87"/>
      <c r="G20" s="87"/>
      <c r="H20" s="87"/>
      <c r="I20" s="87"/>
      <c r="J20" s="87"/>
      <c r="K20" s="87"/>
      <c r="L20" s="87"/>
      <c r="M20" s="87"/>
      <c r="N20" s="87"/>
      <c r="O20" s="87"/>
      <c r="P20" s="87"/>
      <c r="Q20" s="87"/>
      <c r="R20" s="87"/>
      <c r="S20" s="87"/>
      <c r="T20" s="87"/>
      <c r="U20" s="87"/>
      <c r="V20" s="87"/>
      <c r="W20" s="87"/>
      <c r="X20" s="90"/>
      <c r="Y20" s="90"/>
      <c r="Z20" s="90"/>
      <c r="AA20" s="90"/>
      <c r="AB20" s="90"/>
      <c r="AC20" s="53"/>
      <c r="AD20" s="53"/>
      <c r="AE20" s="53"/>
      <c r="AF20" s="53"/>
      <c r="AG20" s="53"/>
      <c r="AH20" s="53"/>
      <c r="AI20" s="53"/>
      <c r="AJ20" s="53"/>
      <c r="AK20" s="53"/>
      <c r="AL20" s="53"/>
      <c r="AM20" s="53"/>
    </row>
    <row r="21" spans="1:39" ht="14.25" customHeight="1" x14ac:dyDescent="0.2">
      <c r="A21" s="53"/>
      <c r="B21" s="53"/>
      <c r="C21" s="87"/>
      <c r="D21" s="87"/>
      <c r="E21" s="87"/>
      <c r="F21" s="87"/>
      <c r="G21" s="87"/>
      <c r="H21" s="87"/>
      <c r="I21" s="87"/>
      <c r="J21" s="87"/>
      <c r="K21" s="87"/>
      <c r="L21" s="87"/>
      <c r="M21" s="87"/>
      <c r="N21" s="87"/>
      <c r="O21" s="87"/>
      <c r="P21" s="87"/>
      <c r="Q21" s="87"/>
      <c r="R21" s="87"/>
      <c r="S21" s="87"/>
      <c r="T21" s="87"/>
      <c r="U21" s="87"/>
      <c r="V21" s="87"/>
      <c r="W21" s="87"/>
      <c r="X21" s="90"/>
      <c r="Y21" s="90"/>
      <c r="Z21" s="90"/>
      <c r="AA21" s="90"/>
      <c r="AB21" s="90"/>
      <c r="AC21" s="53"/>
      <c r="AD21" s="53"/>
      <c r="AE21" s="53"/>
      <c r="AF21" s="53"/>
      <c r="AG21" s="53"/>
      <c r="AH21" s="53"/>
      <c r="AI21" s="53"/>
      <c r="AJ21" s="53"/>
      <c r="AK21" s="53"/>
      <c r="AL21" s="53"/>
      <c r="AM21" s="53"/>
    </row>
    <row r="22" spans="1:39" ht="14.25" customHeight="1" x14ac:dyDescent="0.2">
      <c r="A22" s="53"/>
      <c r="B22" s="53"/>
      <c r="C22" s="53"/>
      <c r="D22" s="53"/>
      <c r="E22" s="53"/>
      <c r="F22" s="53"/>
      <c r="G22" s="53"/>
      <c r="H22" s="53"/>
      <c r="I22" s="53"/>
      <c r="J22" s="53"/>
      <c r="K22" s="53"/>
      <c r="L22" s="53"/>
      <c r="M22" s="53"/>
      <c r="N22" s="53"/>
      <c r="O22" s="53"/>
      <c r="P22" s="53"/>
      <c r="Q22" s="53"/>
      <c r="R22" s="53"/>
      <c r="S22" s="53"/>
      <c r="T22" s="53"/>
      <c r="U22" s="53"/>
      <c r="V22" s="53"/>
      <c r="W22" s="53"/>
      <c r="X22" s="76"/>
      <c r="Y22" s="76"/>
      <c r="Z22" s="76"/>
      <c r="AA22" s="76"/>
      <c r="AB22" s="76"/>
      <c r="AC22" s="53"/>
      <c r="AD22" s="53"/>
      <c r="AE22" s="53"/>
      <c r="AF22" s="53"/>
      <c r="AG22" s="53"/>
      <c r="AH22" s="53"/>
      <c r="AI22" s="53"/>
      <c r="AJ22" s="53"/>
      <c r="AK22" s="53"/>
      <c r="AL22" s="53"/>
      <c r="AM22" s="53"/>
    </row>
    <row r="23" spans="1:39" ht="14.25" customHeight="1" x14ac:dyDescent="0.2">
      <c r="A23" s="53"/>
      <c r="B23" s="53"/>
      <c r="C23" s="53"/>
      <c r="D23" s="53"/>
      <c r="E23" s="53"/>
      <c r="F23" s="53"/>
      <c r="G23" s="53"/>
      <c r="H23" s="53"/>
      <c r="I23" s="53"/>
      <c r="J23" s="53"/>
      <c r="K23" s="53"/>
      <c r="L23" s="53"/>
      <c r="M23" s="53"/>
      <c r="N23" s="53"/>
      <c r="O23" s="53"/>
      <c r="P23" s="53"/>
      <c r="Q23" s="53"/>
      <c r="R23" s="53"/>
      <c r="S23" s="53"/>
      <c r="T23" s="53"/>
      <c r="U23" s="53"/>
      <c r="V23" s="53"/>
      <c r="W23" s="53"/>
      <c r="X23" s="76"/>
      <c r="Y23" s="76"/>
      <c r="Z23" s="76"/>
      <c r="AA23" s="76"/>
      <c r="AB23" s="76"/>
      <c r="AC23" s="53"/>
      <c r="AD23" s="53"/>
      <c r="AE23" s="53"/>
      <c r="AF23" s="53"/>
      <c r="AG23" s="53"/>
      <c r="AH23" s="53"/>
      <c r="AI23" s="53"/>
      <c r="AJ23" s="53"/>
      <c r="AK23" s="53"/>
      <c r="AL23" s="53"/>
      <c r="AM23" s="53"/>
    </row>
    <row r="24" spans="1:39" ht="14.25" customHeight="1" x14ac:dyDescent="0.2">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row>
    <row r="25" spans="1:39" ht="14.25" customHeight="1" x14ac:dyDescent="0.2">
      <c r="B25" s="53" t="s">
        <v>132</v>
      </c>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row>
    <row r="26" spans="1:39" ht="14.25" customHeight="1" x14ac:dyDescent="0.2">
      <c r="B26" s="53" t="s">
        <v>133</v>
      </c>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row>
    <row r="27" spans="1:39" ht="14.25" customHeight="1" x14ac:dyDescent="0.2">
      <c r="B27" s="53" t="s">
        <v>134</v>
      </c>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row>
    <row r="28" spans="1:39" ht="14.25" customHeight="1" x14ac:dyDescent="0.2">
      <c r="B28" s="53"/>
      <c r="C28" s="53"/>
      <c r="D28" s="53" t="s">
        <v>135</v>
      </c>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row>
    <row r="29" spans="1:39" ht="14.25" customHeight="1" x14ac:dyDescent="0.2">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row>
    <row r="33" spans="1:37" x14ac:dyDescent="0.2">
      <c r="T33" s="69" t="s">
        <v>136</v>
      </c>
    </row>
    <row r="34" spans="1:37" ht="6" customHeight="1" x14ac:dyDescent="0.2"/>
    <row r="35" spans="1:37" ht="18" customHeight="1" x14ac:dyDescent="0.2">
      <c r="U35" s="91" t="s">
        <v>137</v>
      </c>
      <c r="V35" s="92"/>
      <c r="W35" s="92"/>
      <c r="X35" s="92"/>
      <c r="Y35" s="92"/>
      <c r="Z35" s="92"/>
      <c r="AA35" s="92"/>
      <c r="AB35" s="77"/>
      <c r="AC35" s="84"/>
      <c r="AD35" s="84"/>
      <c r="AE35" s="84"/>
      <c r="AF35" s="84"/>
      <c r="AG35" s="84"/>
      <c r="AH35" s="84"/>
      <c r="AI35" s="84"/>
      <c r="AJ35" s="84"/>
      <c r="AK35" s="84"/>
    </row>
    <row r="36" spans="1:37" ht="18.75" customHeight="1" x14ac:dyDescent="0.2">
      <c r="U36" s="91" t="s">
        <v>138</v>
      </c>
      <c r="V36" s="92"/>
      <c r="W36" s="92"/>
      <c r="X36" s="92"/>
      <c r="Y36" s="92"/>
      <c r="Z36" s="92"/>
      <c r="AA36" s="92"/>
      <c r="AB36" s="77"/>
      <c r="AC36" s="84"/>
      <c r="AD36" s="84"/>
      <c r="AE36" s="84"/>
      <c r="AF36" s="84"/>
      <c r="AG36" s="84"/>
      <c r="AH36" s="84"/>
      <c r="AI36" s="84"/>
      <c r="AJ36" s="84"/>
      <c r="AK36" s="84"/>
    </row>
    <row r="37" spans="1:37" ht="18.75" customHeight="1" x14ac:dyDescent="0.2">
      <c r="U37" s="91" t="s">
        <v>139</v>
      </c>
      <c r="V37" s="92"/>
      <c r="W37" s="92"/>
      <c r="X37" s="92"/>
      <c r="Y37" s="92"/>
      <c r="Z37" s="92"/>
      <c r="AA37" s="92"/>
      <c r="AB37" s="77"/>
      <c r="AC37" s="84"/>
      <c r="AD37" s="84"/>
      <c r="AE37" s="84"/>
      <c r="AF37" s="84"/>
      <c r="AG37" s="84"/>
      <c r="AH37" s="84"/>
      <c r="AI37" s="84"/>
      <c r="AJ37" s="84"/>
      <c r="AK37" s="84"/>
    </row>
    <row r="38" spans="1:37" ht="18.75" customHeight="1" x14ac:dyDescent="0.2">
      <c r="U38" s="93" t="s">
        <v>140</v>
      </c>
      <c r="V38" s="94"/>
      <c r="W38" s="94"/>
      <c r="X38" s="78"/>
      <c r="Y38" s="97" t="s">
        <v>141</v>
      </c>
      <c r="Z38" s="98"/>
      <c r="AA38" s="98"/>
      <c r="AB38" s="99"/>
      <c r="AC38" s="84"/>
      <c r="AD38" s="84"/>
      <c r="AE38" s="84"/>
      <c r="AF38" s="84"/>
      <c r="AG38" s="84"/>
      <c r="AH38" s="84"/>
      <c r="AI38" s="84"/>
      <c r="AJ38" s="84"/>
      <c r="AK38" s="84"/>
    </row>
    <row r="39" spans="1:37" ht="18.75" customHeight="1" x14ac:dyDescent="0.2">
      <c r="U39" s="95"/>
      <c r="V39" s="96"/>
      <c r="W39" s="96"/>
      <c r="X39" s="79"/>
      <c r="Y39" s="97" t="s">
        <v>142</v>
      </c>
      <c r="Z39" s="98"/>
      <c r="AA39" s="98"/>
      <c r="AB39" s="99"/>
      <c r="AC39" s="84"/>
      <c r="AD39" s="84"/>
      <c r="AE39" s="84"/>
      <c r="AF39" s="84"/>
      <c r="AG39" s="84"/>
      <c r="AH39" s="84"/>
      <c r="AI39" s="84"/>
      <c r="AJ39" s="84"/>
      <c r="AK39" s="84"/>
    </row>
    <row r="40" spans="1:37" ht="18.75" customHeight="1" x14ac:dyDescent="0.2">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row>
    <row r="41" spans="1:37" x14ac:dyDescent="0.2">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row>
    <row r="42" spans="1:37" x14ac:dyDescent="0.2">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row>
    <row r="43" spans="1:37" x14ac:dyDescent="0.2">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row>
    <row r="44" spans="1:37" x14ac:dyDescent="0.2">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row>
    <row r="45" spans="1:37" x14ac:dyDescent="0.2">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row>
  </sheetData>
  <mergeCells count="27">
    <mergeCell ref="U36:AA36"/>
    <mergeCell ref="AC36:AK36"/>
    <mergeCell ref="U37:AA37"/>
    <mergeCell ref="AC37:AK37"/>
    <mergeCell ref="U38:W39"/>
    <mergeCell ref="Y38:AB38"/>
    <mergeCell ref="AC38:AK38"/>
    <mergeCell ref="Y39:AB39"/>
    <mergeCell ref="AC39:AK39"/>
    <mergeCell ref="AC35:AK35"/>
    <mergeCell ref="A10:AM11"/>
    <mergeCell ref="A13:AM14"/>
    <mergeCell ref="B16:J16"/>
    <mergeCell ref="K16:R16"/>
    <mergeCell ref="B17:J17"/>
    <mergeCell ref="K17:R17"/>
    <mergeCell ref="C20:W20"/>
    <mergeCell ref="X20:AB20"/>
    <mergeCell ref="C21:W21"/>
    <mergeCell ref="X21:AB21"/>
    <mergeCell ref="U35:AA35"/>
    <mergeCell ref="W8:AK8"/>
    <mergeCell ref="AD3:AE3"/>
    <mergeCell ref="AG3:AH3"/>
    <mergeCell ref="AJ3:AK3"/>
    <mergeCell ref="A5:K5"/>
    <mergeCell ref="W7:AK7"/>
  </mergeCells>
  <phoneticPr fontId="22"/>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view="pageBreakPreview" zoomScaleSheetLayoutView="100" workbookViewId="0">
      <selection activeCell="A2" sqref="A2"/>
    </sheetView>
  </sheetViews>
  <sheetFormatPr defaultColWidth="2.21875" defaultRowHeight="13.2" x14ac:dyDescent="0.2"/>
  <cols>
    <col min="1" max="1" width="3.109375" style="1" customWidth="1"/>
    <col min="2" max="2" width="24.44140625" style="1" customWidth="1"/>
    <col min="3" max="3" width="12.88671875" style="1" customWidth="1"/>
    <col min="4" max="4" width="22.77734375" style="1" customWidth="1"/>
    <col min="5" max="5" width="20.88671875" style="1" customWidth="1"/>
    <col min="6" max="6" width="13.88671875" style="1" bestFit="1" customWidth="1"/>
    <col min="7" max="7" width="13.88671875" style="1" customWidth="1"/>
    <col min="8" max="8" width="3.21875" style="1" hidden="1" customWidth="1"/>
    <col min="9" max="9" width="3.33203125" style="1" hidden="1" customWidth="1"/>
    <col min="10" max="10" width="11.109375" style="1" customWidth="1"/>
    <col min="11" max="11" width="4.33203125" style="1" bestFit="1" customWidth="1"/>
    <col min="12" max="13" width="2.21875" style="1"/>
    <col min="14" max="14" width="4.33203125" style="1" bestFit="1" customWidth="1"/>
    <col min="15" max="16384" width="2.21875" style="1"/>
  </cols>
  <sheetData>
    <row r="1" spans="1:33" ht="15.15" customHeight="1" x14ac:dyDescent="0.2">
      <c r="A1" s="1" t="s">
        <v>104</v>
      </c>
      <c r="H1" s="100"/>
      <c r="I1" s="101"/>
      <c r="J1" s="101"/>
      <c r="K1" s="101"/>
      <c r="L1" s="8"/>
    </row>
    <row r="2" spans="1:33" x14ac:dyDescent="0.2">
      <c r="A2" s="2"/>
    </row>
    <row r="3" spans="1:33" ht="18" customHeight="1" x14ac:dyDescent="0.2">
      <c r="A3" s="102" t="s">
        <v>10</v>
      </c>
      <c r="B3" s="103" t="s">
        <v>48</v>
      </c>
      <c r="C3" s="103" t="s">
        <v>1</v>
      </c>
      <c r="D3" s="104" t="s">
        <v>6</v>
      </c>
      <c r="E3" s="105" t="s">
        <v>25</v>
      </c>
      <c r="F3" s="104" t="s">
        <v>14</v>
      </c>
      <c r="G3" s="107" t="s">
        <v>5</v>
      </c>
      <c r="H3" s="109" t="s">
        <v>94</v>
      </c>
      <c r="I3" s="110"/>
      <c r="J3" s="111"/>
      <c r="K3" s="115" t="s">
        <v>19</v>
      </c>
    </row>
    <row r="4" spans="1:33" x14ac:dyDescent="0.2">
      <c r="A4" s="102"/>
      <c r="B4" s="103"/>
      <c r="C4" s="103"/>
      <c r="D4" s="104"/>
      <c r="E4" s="106"/>
      <c r="F4" s="104"/>
      <c r="G4" s="108"/>
      <c r="H4" s="112"/>
      <c r="I4" s="113"/>
      <c r="J4" s="114"/>
      <c r="K4" s="116"/>
    </row>
    <row r="5" spans="1:33" ht="22.5" customHeight="1" x14ac:dyDescent="0.2">
      <c r="A5" s="3">
        <f t="shared" ref="A5:A19" si="0">ROW()-4</f>
        <v>1</v>
      </c>
      <c r="B5" s="7">
        <f t="shared" ref="B5:B18" ca="1" si="1">IFERROR(INDIRECT("個票"&amp;$A5&amp;"！$t$7"),"")</f>
        <v>0</v>
      </c>
      <c r="C5" s="7">
        <f t="shared" ref="C5:C19" ca="1" si="2">IFERROR(INDIRECT("個票"&amp;$A5&amp;"！$h$7"),"")</f>
        <v>0</v>
      </c>
      <c r="D5" s="7">
        <f t="shared" ref="D5:D19" ca="1" si="3">IFERROR(INDIRECT("個票"&amp;$A5&amp;"！$l$10"),"")</f>
        <v>0</v>
      </c>
      <c r="E5" s="7" t="str">
        <f t="shared" ref="E5:E19" ca="1" si="4">IFERROR(INDIRECT("個票"&amp;$A5&amp;"！$ｄ$9")&amp;INDIRECT("個票"&amp;$A5&amp;"！$ｈ$9"),"")</f>
        <v/>
      </c>
      <c r="F5" s="7">
        <f t="shared" ref="F5:F19" ca="1" si="5">IFERROR(INDIRECT("個票"&amp;$A5&amp;"！$w$9"),"")</f>
        <v>0</v>
      </c>
      <c r="G5" s="7" t="str">
        <f ca="1">IF(J5&gt;0,#REF!,"")</f>
        <v/>
      </c>
      <c r="H5" s="9">
        <f t="shared" ref="H5:H19" ca="1" si="6">IFERROR(INDIRECT("個票"&amp;$A5&amp;"！$ai$22"),"")</f>
        <v>0</v>
      </c>
      <c r="I5" s="10">
        <f t="shared" ref="I5:I19" ca="1" si="7">IFERROR(INDIRECT("個票"&amp;$A5&amp;"！$ai$47"),"")</f>
        <v>0</v>
      </c>
      <c r="J5" s="9">
        <f t="shared" ref="J5:J19" ca="1" si="8">SUM(H5,I5)</f>
        <v>0</v>
      </c>
      <c r="K5" s="11"/>
      <c r="N5" s="12" t="str">
        <f ca="1">IF(_xlfn.SHEETS()-4=COUNTIF(J5:J22,"&gt;0"),"○","！（本表の事業所数と個票の枚数が一致しません）")</f>
        <v>！（本表の事業所数と個票の枚数が一致しません）</v>
      </c>
      <c r="O5" s="14"/>
      <c r="P5" s="14"/>
      <c r="Q5" s="14"/>
      <c r="R5" s="14"/>
      <c r="S5" s="14"/>
      <c r="T5" s="14"/>
      <c r="U5" s="14"/>
      <c r="V5" s="14"/>
      <c r="W5" s="14"/>
      <c r="X5" s="14"/>
      <c r="Y5" s="14"/>
      <c r="Z5" s="14"/>
      <c r="AA5" s="14"/>
      <c r="AB5" s="14"/>
      <c r="AC5" s="14"/>
      <c r="AD5" s="14"/>
      <c r="AE5" s="14"/>
      <c r="AF5" s="14"/>
      <c r="AG5" s="15"/>
    </row>
    <row r="6" spans="1:33" ht="22.5" customHeight="1" x14ac:dyDescent="0.2">
      <c r="A6" s="3">
        <f t="shared" si="0"/>
        <v>2</v>
      </c>
      <c r="B6" s="7" t="str">
        <f t="shared" ca="1" si="1"/>
        <v/>
      </c>
      <c r="C6" s="7" t="str">
        <f t="shared" ca="1" si="2"/>
        <v/>
      </c>
      <c r="D6" s="7" t="str">
        <f t="shared" ca="1" si="3"/>
        <v/>
      </c>
      <c r="E6" s="7" t="str">
        <f t="shared" ca="1" si="4"/>
        <v/>
      </c>
      <c r="F6" s="7" t="str">
        <f t="shared" ca="1" si="5"/>
        <v/>
      </c>
      <c r="G6" s="7" t="str">
        <f ca="1">IF(J6&gt;0,#REF!,"")</f>
        <v/>
      </c>
      <c r="H6" s="9" t="str">
        <f t="shared" ca="1" si="6"/>
        <v/>
      </c>
      <c r="I6" s="10" t="str">
        <f t="shared" ca="1" si="7"/>
        <v/>
      </c>
      <c r="J6" s="9">
        <f t="shared" ca="1" si="8"/>
        <v>0</v>
      </c>
      <c r="K6" s="11"/>
      <c r="N6" s="13" t="s">
        <v>21</v>
      </c>
    </row>
    <row r="7" spans="1:33" ht="22.5" customHeight="1" x14ac:dyDescent="0.2">
      <c r="A7" s="3">
        <f t="shared" si="0"/>
        <v>3</v>
      </c>
      <c r="B7" s="7" t="str">
        <f t="shared" ca="1" si="1"/>
        <v/>
      </c>
      <c r="C7" s="7" t="str">
        <f t="shared" ca="1" si="2"/>
        <v/>
      </c>
      <c r="D7" s="7" t="str">
        <f t="shared" ca="1" si="3"/>
        <v/>
      </c>
      <c r="E7" s="7" t="str">
        <f t="shared" ca="1" si="4"/>
        <v/>
      </c>
      <c r="F7" s="7" t="str">
        <f t="shared" ca="1" si="5"/>
        <v/>
      </c>
      <c r="G7" s="7" t="str">
        <f ca="1">IF(J7&gt;0,#REF!,"")</f>
        <v/>
      </c>
      <c r="H7" s="9" t="str">
        <f t="shared" ca="1" si="6"/>
        <v/>
      </c>
      <c r="I7" s="10" t="str">
        <f t="shared" ca="1" si="7"/>
        <v/>
      </c>
      <c r="J7" s="9">
        <f t="shared" ca="1" si="8"/>
        <v>0</v>
      </c>
      <c r="K7" s="11"/>
      <c r="N7" s="13" t="s">
        <v>22</v>
      </c>
    </row>
    <row r="8" spans="1:33" ht="22.5" customHeight="1" x14ac:dyDescent="0.2">
      <c r="A8" s="3">
        <f t="shared" si="0"/>
        <v>4</v>
      </c>
      <c r="B8" s="7" t="str">
        <f t="shared" ca="1" si="1"/>
        <v/>
      </c>
      <c r="C8" s="7" t="str">
        <f t="shared" ca="1" si="2"/>
        <v/>
      </c>
      <c r="D8" s="7" t="str">
        <f t="shared" ca="1" si="3"/>
        <v/>
      </c>
      <c r="E8" s="7" t="str">
        <f t="shared" ca="1" si="4"/>
        <v/>
      </c>
      <c r="F8" s="7" t="str">
        <f t="shared" ca="1" si="5"/>
        <v/>
      </c>
      <c r="G8" s="7" t="str">
        <f ca="1">IF(J8&gt;0,#REF!,"")</f>
        <v/>
      </c>
      <c r="H8" s="9" t="str">
        <f t="shared" ca="1" si="6"/>
        <v/>
      </c>
      <c r="I8" s="10" t="str">
        <f t="shared" ca="1" si="7"/>
        <v/>
      </c>
      <c r="J8" s="9">
        <f t="shared" ca="1" si="8"/>
        <v>0</v>
      </c>
      <c r="K8" s="11"/>
    </row>
    <row r="9" spans="1:33" ht="22.5" customHeight="1" x14ac:dyDescent="0.2">
      <c r="A9" s="3">
        <f t="shared" si="0"/>
        <v>5</v>
      </c>
      <c r="B9" s="7" t="str">
        <f t="shared" ca="1" si="1"/>
        <v/>
      </c>
      <c r="C9" s="7" t="str">
        <f t="shared" ca="1" si="2"/>
        <v/>
      </c>
      <c r="D9" s="7" t="str">
        <f t="shared" ca="1" si="3"/>
        <v/>
      </c>
      <c r="E9" s="7" t="str">
        <f t="shared" ca="1" si="4"/>
        <v/>
      </c>
      <c r="F9" s="7" t="str">
        <f t="shared" ca="1" si="5"/>
        <v/>
      </c>
      <c r="G9" s="7" t="str">
        <f ca="1">IF(J9&gt;0,#REF!,"")</f>
        <v/>
      </c>
      <c r="H9" s="9" t="str">
        <f t="shared" ca="1" si="6"/>
        <v/>
      </c>
      <c r="I9" s="10" t="str">
        <f t="shared" ca="1" si="7"/>
        <v/>
      </c>
      <c r="J9" s="9">
        <f t="shared" ca="1" si="8"/>
        <v>0</v>
      </c>
      <c r="K9" s="11"/>
    </row>
    <row r="10" spans="1:33" ht="22.5" customHeight="1" x14ac:dyDescent="0.2">
      <c r="A10" s="3">
        <f t="shared" si="0"/>
        <v>6</v>
      </c>
      <c r="B10" s="7" t="str">
        <f t="shared" ca="1" si="1"/>
        <v/>
      </c>
      <c r="C10" s="7" t="str">
        <f t="shared" ca="1" si="2"/>
        <v/>
      </c>
      <c r="D10" s="7" t="str">
        <f t="shared" ca="1" si="3"/>
        <v/>
      </c>
      <c r="E10" s="7" t="str">
        <f t="shared" ca="1" si="4"/>
        <v/>
      </c>
      <c r="F10" s="7" t="str">
        <f t="shared" ca="1" si="5"/>
        <v/>
      </c>
      <c r="G10" s="7" t="str">
        <f ca="1">IF(J10&gt;0,#REF!,"")</f>
        <v/>
      </c>
      <c r="H10" s="9" t="str">
        <f t="shared" ca="1" si="6"/>
        <v/>
      </c>
      <c r="I10" s="10" t="str">
        <f t="shared" ca="1" si="7"/>
        <v/>
      </c>
      <c r="J10" s="9">
        <f t="shared" ca="1" si="8"/>
        <v>0</v>
      </c>
      <c r="K10" s="11"/>
    </row>
    <row r="11" spans="1:33" ht="22.5" customHeight="1" x14ac:dyDescent="0.2">
      <c r="A11" s="3">
        <f t="shared" si="0"/>
        <v>7</v>
      </c>
      <c r="B11" s="7" t="str">
        <f t="shared" ca="1" si="1"/>
        <v/>
      </c>
      <c r="C11" s="7" t="str">
        <f t="shared" ca="1" si="2"/>
        <v/>
      </c>
      <c r="D11" s="7" t="str">
        <f t="shared" ca="1" si="3"/>
        <v/>
      </c>
      <c r="E11" s="7" t="str">
        <f t="shared" ca="1" si="4"/>
        <v/>
      </c>
      <c r="F11" s="7" t="str">
        <f t="shared" ca="1" si="5"/>
        <v/>
      </c>
      <c r="G11" s="7" t="str">
        <f ca="1">IF(J11&gt;0,#REF!,"")</f>
        <v/>
      </c>
      <c r="H11" s="9" t="str">
        <f t="shared" ca="1" si="6"/>
        <v/>
      </c>
      <c r="I11" s="10" t="str">
        <f t="shared" ca="1" si="7"/>
        <v/>
      </c>
      <c r="J11" s="9">
        <f t="shared" ca="1" si="8"/>
        <v>0</v>
      </c>
      <c r="K11" s="11"/>
    </row>
    <row r="12" spans="1:33" ht="22.5" customHeight="1" x14ac:dyDescent="0.2">
      <c r="A12" s="3">
        <f t="shared" si="0"/>
        <v>8</v>
      </c>
      <c r="B12" s="7" t="str">
        <f t="shared" ca="1" si="1"/>
        <v/>
      </c>
      <c r="C12" s="7" t="str">
        <f t="shared" ca="1" si="2"/>
        <v/>
      </c>
      <c r="D12" s="7" t="str">
        <f t="shared" ca="1" si="3"/>
        <v/>
      </c>
      <c r="E12" s="7" t="str">
        <f t="shared" ca="1" si="4"/>
        <v/>
      </c>
      <c r="F12" s="7" t="str">
        <f t="shared" ca="1" si="5"/>
        <v/>
      </c>
      <c r="G12" s="7" t="str">
        <f ca="1">IF(J12&gt;0,#REF!,"")</f>
        <v/>
      </c>
      <c r="H12" s="9" t="str">
        <f t="shared" ca="1" si="6"/>
        <v/>
      </c>
      <c r="I12" s="10" t="str">
        <f t="shared" ca="1" si="7"/>
        <v/>
      </c>
      <c r="J12" s="9">
        <f t="shared" ca="1" si="8"/>
        <v>0</v>
      </c>
      <c r="K12" s="11"/>
    </row>
    <row r="13" spans="1:33" ht="22.5" customHeight="1" x14ac:dyDescent="0.2">
      <c r="A13" s="3">
        <f t="shared" si="0"/>
        <v>9</v>
      </c>
      <c r="B13" s="7" t="str">
        <f t="shared" ca="1" si="1"/>
        <v/>
      </c>
      <c r="C13" s="7" t="str">
        <f t="shared" ca="1" si="2"/>
        <v/>
      </c>
      <c r="D13" s="7" t="str">
        <f t="shared" ca="1" si="3"/>
        <v/>
      </c>
      <c r="E13" s="7" t="str">
        <f t="shared" ca="1" si="4"/>
        <v/>
      </c>
      <c r="F13" s="7" t="str">
        <f t="shared" ca="1" si="5"/>
        <v/>
      </c>
      <c r="G13" s="7" t="str">
        <f ca="1">IF(J13&gt;0,#REF!,"")</f>
        <v/>
      </c>
      <c r="H13" s="9" t="str">
        <f t="shared" ca="1" si="6"/>
        <v/>
      </c>
      <c r="I13" s="10" t="str">
        <f t="shared" ca="1" si="7"/>
        <v/>
      </c>
      <c r="J13" s="9">
        <f t="shared" ca="1" si="8"/>
        <v>0</v>
      </c>
      <c r="K13" s="11"/>
    </row>
    <row r="14" spans="1:33" ht="22.5" customHeight="1" x14ac:dyDescent="0.2">
      <c r="A14" s="3">
        <f t="shared" si="0"/>
        <v>10</v>
      </c>
      <c r="B14" s="7" t="str">
        <f t="shared" ca="1" si="1"/>
        <v/>
      </c>
      <c r="C14" s="7" t="str">
        <f t="shared" ca="1" si="2"/>
        <v/>
      </c>
      <c r="D14" s="7" t="str">
        <f t="shared" ca="1" si="3"/>
        <v/>
      </c>
      <c r="E14" s="7" t="str">
        <f t="shared" ca="1" si="4"/>
        <v/>
      </c>
      <c r="F14" s="7" t="str">
        <f t="shared" ca="1" si="5"/>
        <v/>
      </c>
      <c r="G14" s="7" t="str">
        <f ca="1">IF(J14&gt;0,#REF!,"")</f>
        <v/>
      </c>
      <c r="H14" s="9" t="str">
        <f t="shared" ca="1" si="6"/>
        <v/>
      </c>
      <c r="I14" s="10" t="str">
        <f t="shared" ca="1" si="7"/>
        <v/>
      </c>
      <c r="J14" s="9">
        <f t="shared" ca="1" si="8"/>
        <v>0</v>
      </c>
      <c r="K14" s="11"/>
    </row>
    <row r="15" spans="1:33" ht="22.5" customHeight="1" x14ac:dyDescent="0.2">
      <c r="A15" s="3">
        <f t="shared" si="0"/>
        <v>11</v>
      </c>
      <c r="B15" s="7" t="str">
        <f t="shared" ca="1" si="1"/>
        <v/>
      </c>
      <c r="C15" s="7" t="str">
        <f t="shared" ca="1" si="2"/>
        <v/>
      </c>
      <c r="D15" s="7" t="str">
        <f t="shared" ca="1" si="3"/>
        <v/>
      </c>
      <c r="E15" s="7" t="str">
        <f t="shared" ca="1" si="4"/>
        <v/>
      </c>
      <c r="F15" s="7" t="str">
        <f t="shared" ca="1" si="5"/>
        <v/>
      </c>
      <c r="G15" s="7" t="str">
        <f ca="1">IF(J15&gt;0,#REF!,"")</f>
        <v/>
      </c>
      <c r="H15" s="9" t="str">
        <f t="shared" ca="1" si="6"/>
        <v/>
      </c>
      <c r="I15" s="10" t="str">
        <f t="shared" ca="1" si="7"/>
        <v/>
      </c>
      <c r="J15" s="9">
        <f t="shared" ca="1" si="8"/>
        <v>0</v>
      </c>
      <c r="K15" s="11"/>
    </row>
    <row r="16" spans="1:33" ht="22.5" customHeight="1" x14ac:dyDescent="0.2">
      <c r="A16" s="3">
        <f t="shared" si="0"/>
        <v>12</v>
      </c>
      <c r="B16" s="7" t="str">
        <f t="shared" ca="1" si="1"/>
        <v/>
      </c>
      <c r="C16" s="7" t="str">
        <f t="shared" ca="1" si="2"/>
        <v/>
      </c>
      <c r="D16" s="7" t="str">
        <f t="shared" ca="1" si="3"/>
        <v/>
      </c>
      <c r="E16" s="7" t="str">
        <f t="shared" ca="1" si="4"/>
        <v/>
      </c>
      <c r="F16" s="7" t="str">
        <f t="shared" ca="1" si="5"/>
        <v/>
      </c>
      <c r="G16" s="7" t="str">
        <f ca="1">IF(J16&gt;0,#REF!,"")</f>
        <v/>
      </c>
      <c r="H16" s="9" t="str">
        <f t="shared" ca="1" si="6"/>
        <v/>
      </c>
      <c r="I16" s="10" t="str">
        <f t="shared" ca="1" si="7"/>
        <v/>
      </c>
      <c r="J16" s="9">
        <f t="shared" ca="1" si="8"/>
        <v>0</v>
      </c>
      <c r="K16" s="11"/>
    </row>
    <row r="17" spans="1:11" ht="22.5" customHeight="1" x14ac:dyDescent="0.2">
      <c r="A17" s="3">
        <f t="shared" si="0"/>
        <v>13</v>
      </c>
      <c r="B17" s="7" t="str">
        <f t="shared" ca="1" si="1"/>
        <v/>
      </c>
      <c r="C17" s="7" t="str">
        <f t="shared" ca="1" si="2"/>
        <v/>
      </c>
      <c r="D17" s="7" t="str">
        <f t="shared" ca="1" si="3"/>
        <v/>
      </c>
      <c r="E17" s="7" t="str">
        <f t="shared" ca="1" si="4"/>
        <v/>
      </c>
      <c r="F17" s="7" t="str">
        <f t="shared" ca="1" si="5"/>
        <v/>
      </c>
      <c r="G17" s="7" t="str">
        <f ca="1">IF(J17&gt;0,#REF!,"")</f>
        <v/>
      </c>
      <c r="H17" s="9" t="str">
        <f t="shared" ca="1" si="6"/>
        <v/>
      </c>
      <c r="I17" s="10" t="str">
        <f t="shared" ca="1" si="7"/>
        <v/>
      </c>
      <c r="J17" s="9">
        <f t="shared" ca="1" si="8"/>
        <v>0</v>
      </c>
      <c r="K17" s="11"/>
    </row>
    <row r="18" spans="1:11" ht="22.5" customHeight="1" x14ac:dyDescent="0.2">
      <c r="A18" s="3">
        <f t="shared" si="0"/>
        <v>14</v>
      </c>
      <c r="B18" s="7" t="str">
        <f t="shared" ca="1" si="1"/>
        <v/>
      </c>
      <c r="C18" s="7" t="str">
        <f t="shared" ca="1" si="2"/>
        <v/>
      </c>
      <c r="D18" s="7" t="str">
        <f t="shared" ca="1" si="3"/>
        <v/>
      </c>
      <c r="E18" s="7" t="str">
        <f t="shared" ca="1" si="4"/>
        <v/>
      </c>
      <c r="F18" s="7" t="str">
        <f t="shared" ca="1" si="5"/>
        <v/>
      </c>
      <c r="G18" s="7" t="str">
        <f ca="1">IF(J18&gt;0,#REF!,"")</f>
        <v/>
      </c>
      <c r="H18" s="9" t="str">
        <f t="shared" ca="1" si="6"/>
        <v/>
      </c>
      <c r="I18" s="10" t="str">
        <f t="shared" ca="1" si="7"/>
        <v/>
      </c>
      <c r="J18" s="9">
        <f t="shared" ca="1" si="8"/>
        <v>0</v>
      </c>
      <c r="K18" s="11"/>
    </row>
    <row r="19" spans="1:11" ht="22.5" customHeight="1" x14ac:dyDescent="0.2">
      <c r="A19" s="3">
        <f t="shared" si="0"/>
        <v>15</v>
      </c>
      <c r="B19" s="7" t="str">
        <f ca="1">IFERROR(INDIRECT("個票"&amp;$A19&amp;"！$h$7"),"")</f>
        <v/>
      </c>
      <c r="C19" s="7" t="str">
        <f t="shared" ca="1" si="2"/>
        <v/>
      </c>
      <c r="D19" s="7" t="str">
        <f t="shared" ca="1" si="3"/>
        <v/>
      </c>
      <c r="E19" s="7" t="str">
        <f t="shared" ca="1" si="4"/>
        <v/>
      </c>
      <c r="F19" s="7" t="str">
        <f t="shared" ca="1" si="5"/>
        <v/>
      </c>
      <c r="G19" s="7" t="str">
        <f ca="1">IF(J19&gt;0,#REF!,"")</f>
        <v/>
      </c>
      <c r="H19" s="9" t="str">
        <f t="shared" ca="1" si="6"/>
        <v/>
      </c>
      <c r="I19" s="10" t="str">
        <f t="shared" ca="1" si="7"/>
        <v/>
      </c>
      <c r="J19" s="9">
        <f t="shared" ca="1" si="8"/>
        <v>0</v>
      </c>
      <c r="K19" s="11"/>
    </row>
    <row r="20" spans="1:11" ht="11.25" customHeight="1" x14ac:dyDescent="0.2"/>
    <row r="21" spans="1:11" customFormat="1" x14ac:dyDescent="0.2">
      <c r="A21" s="4" t="s">
        <v>23</v>
      </c>
      <c r="B21" s="1"/>
      <c r="C21" s="1"/>
    </row>
    <row r="22" spans="1:11" customFormat="1" ht="16.5" customHeight="1" x14ac:dyDescent="0.2">
      <c r="A22" s="5"/>
      <c r="B22" s="1"/>
      <c r="C22" s="1"/>
    </row>
    <row r="23" spans="1:11" customFormat="1" ht="16.5" customHeight="1" x14ac:dyDescent="0.2">
      <c r="A23" s="5"/>
      <c r="B23" s="1"/>
      <c r="C23" s="1"/>
    </row>
    <row r="24" spans="1:11" customFormat="1" ht="16.5" customHeight="1" x14ac:dyDescent="0.2">
      <c r="A24" s="6"/>
      <c r="B24" s="1"/>
      <c r="C24" s="1"/>
    </row>
    <row r="25" spans="1:11" customFormat="1" ht="16.5" customHeight="1" x14ac:dyDescent="0.2">
      <c r="A25" s="6"/>
      <c r="B25" s="1"/>
      <c r="C25" s="1"/>
    </row>
    <row r="26" spans="1:11" customFormat="1" ht="22.5" customHeight="1" x14ac:dyDescent="0.2"/>
    <row r="27" spans="1:11" customFormat="1" ht="22.5" customHeight="1" x14ac:dyDescent="0.2"/>
    <row r="28" spans="1:11" customFormat="1" ht="22.5" customHeight="1" x14ac:dyDescent="0.2"/>
    <row r="29" spans="1:11" customFormat="1" ht="22.5" customHeight="1" x14ac:dyDescent="0.2"/>
    <row r="30" spans="1:11" customFormat="1" ht="22.5" customHeight="1" x14ac:dyDescent="0.2"/>
    <row r="31" spans="1:11" customFormat="1" ht="22.5" customHeight="1" x14ac:dyDescent="0.2"/>
    <row r="32" spans="1:11" customFormat="1" ht="22.5" customHeight="1" x14ac:dyDescent="0.2"/>
    <row r="33" customFormat="1" ht="22.5" customHeight="1" x14ac:dyDescent="0.2"/>
    <row r="34" customFormat="1" ht="22.5" customHeight="1" x14ac:dyDescent="0.2"/>
    <row r="35" customFormat="1" ht="22.5" customHeight="1" x14ac:dyDescent="0.2"/>
    <row r="36" customFormat="1" ht="22.5" customHeight="1" x14ac:dyDescent="0.2"/>
  </sheetData>
  <mergeCells count="10">
    <mergeCell ref="H1:K1"/>
    <mergeCell ref="A3:A4"/>
    <mergeCell ref="B3:B4"/>
    <mergeCell ref="C3:C4"/>
    <mergeCell ref="D3:D4"/>
    <mergeCell ref="E3:E4"/>
    <mergeCell ref="F3:F4"/>
    <mergeCell ref="G3:G4"/>
    <mergeCell ref="H3:J4"/>
    <mergeCell ref="K3:K4"/>
  </mergeCells>
  <phoneticPr fontId="3"/>
  <dataValidations count="2">
    <dataValidation type="list" allowBlank="1" showInputMessage="1" showErrorMessage="1" sqref="D5:D19" xr:uid="{00000000-0002-0000-0200-000000000000}">
      <formula1>#REF!</formula1>
    </dataValidation>
    <dataValidation type="list" allowBlank="1" showInputMessage="1" showErrorMessage="1" sqref="K5:K19" xr:uid="{00000000-0002-0000-0200-000001000000}">
      <formula1>"可"</formula1>
    </dataValidation>
  </dataValidations>
  <printOptions horizontalCentered="1"/>
  <pageMargins left="0.19685039370078741" right="0.19685039370078741" top="0.59055118110236227" bottom="0.39370078740157483" header="0" footer="0"/>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45"/>
  <sheetViews>
    <sheetView showGridLines="0" showZeros="0" view="pageBreakPreview" zoomScaleSheetLayoutView="100" workbookViewId="0">
      <selection activeCell="L11" sqref="L11"/>
    </sheetView>
  </sheetViews>
  <sheetFormatPr defaultColWidth="2.21875" defaultRowHeight="13.2" x14ac:dyDescent="0.2"/>
  <cols>
    <col min="1" max="7" width="2.21875" style="1"/>
    <col min="8" max="19" width="2.33203125" style="1" bestFit="1" customWidth="1"/>
    <col min="20" max="34" width="2.21875" style="1"/>
    <col min="35" max="35" width="2.44140625" style="1" bestFit="1" customWidth="1"/>
    <col min="36" max="40" width="2.21875" style="1"/>
    <col min="41" max="47" width="2.21875" style="1" hidden="1" customWidth="1"/>
    <col min="48" max="16384" width="2.21875" style="1"/>
  </cols>
  <sheetData>
    <row r="1" spans="1:47" x14ac:dyDescent="0.2">
      <c r="A1" s="1" t="s">
        <v>102</v>
      </c>
    </row>
    <row r="2" spans="1:47" ht="7.5" customHeight="1" x14ac:dyDescent="0.2"/>
    <row r="3" spans="1:47" x14ac:dyDescent="0.2">
      <c r="A3" s="185" t="s">
        <v>103</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7"/>
    </row>
    <row r="4" spans="1:47" ht="9" customHeight="1"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row>
    <row r="5" spans="1:47" x14ac:dyDescent="0.2">
      <c r="A5" s="158" t="s">
        <v>98</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60"/>
    </row>
    <row r="6" spans="1:47" ht="4.5"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7" ht="17.25" customHeight="1" x14ac:dyDescent="0.2">
      <c r="A7" s="149" t="s">
        <v>50</v>
      </c>
      <c r="B7" s="150"/>
      <c r="C7" s="150"/>
      <c r="D7" s="150"/>
      <c r="E7" s="150"/>
      <c r="F7" s="150"/>
      <c r="G7" s="151"/>
      <c r="H7" s="188"/>
      <c r="I7" s="189"/>
      <c r="J7" s="189"/>
      <c r="K7" s="189"/>
      <c r="L7" s="189"/>
      <c r="M7" s="189"/>
      <c r="N7" s="190"/>
      <c r="O7" s="191" t="s">
        <v>43</v>
      </c>
      <c r="P7" s="192"/>
      <c r="Q7" s="192"/>
      <c r="R7" s="192"/>
      <c r="S7" s="193"/>
      <c r="T7" s="194"/>
      <c r="U7" s="172"/>
      <c r="V7" s="172"/>
      <c r="W7" s="172"/>
      <c r="X7" s="172"/>
      <c r="Y7" s="172"/>
      <c r="Z7" s="172"/>
      <c r="AA7" s="172"/>
      <c r="AB7" s="172"/>
      <c r="AC7" s="172"/>
      <c r="AD7" s="172"/>
      <c r="AE7" s="172"/>
      <c r="AF7" s="172"/>
      <c r="AG7" s="172"/>
      <c r="AH7" s="172"/>
      <c r="AI7" s="172"/>
      <c r="AJ7" s="172"/>
      <c r="AK7" s="172"/>
      <c r="AL7" s="172"/>
      <c r="AM7" s="195"/>
    </row>
    <row r="8" spans="1:47" x14ac:dyDescent="0.2">
      <c r="A8" s="120" t="s">
        <v>25</v>
      </c>
      <c r="B8" s="121"/>
      <c r="C8" s="122"/>
      <c r="D8" s="149"/>
      <c r="E8" s="150"/>
      <c r="F8" s="150"/>
      <c r="G8" s="150"/>
      <c r="H8" s="150"/>
      <c r="I8" s="150"/>
      <c r="J8" s="150"/>
      <c r="K8" s="150"/>
      <c r="L8" s="150"/>
      <c r="M8" s="150"/>
      <c r="N8" s="150"/>
      <c r="O8" s="150"/>
      <c r="P8" s="150"/>
      <c r="Q8" s="150"/>
      <c r="R8" s="150"/>
      <c r="S8" s="151"/>
      <c r="T8" s="120" t="s">
        <v>27</v>
      </c>
      <c r="U8" s="121"/>
      <c r="V8" s="122"/>
      <c r="W8" s="149" t="s">
        <v>14</v>
      </c>
      <c r="X8" s="150"/>
      <c r="Y8" s="150"/>
      <c r="Z8" s="150"/>
      <c r="AA8" s="150"/>
      <c r="AB8" s="150"/>
      <c r="AC8" s="150"/>
      <c r="AD8" s="150"/>
      <c r="AE8" s="150"/>
      <c r="AF8" s="151"/>
      <c r="AG8" s="175" t="s">
        <v>18</v>
      </c>
      <c r="AH8" s="170"/>
      <c r="AI8" s="170"/>
      <c r="AJ8" s="170"/>
      <c r="AK8" s="170"/>
      <c r="AL8" s="170"/>
      <c r="AM8" s="171"/>
    </row>
    <row r="9" spans="1:47" ht="17.25" customHeight="1" x14ac:dyDescent="0.2">
      <c r="A9" s="123"/>
      <c r="B9" s="124"/>
      <c r="C9" s="116"/>
      <c r="D9" s="176"/>
      <c r="E9" s="177"/>
      <c r="F9" s="177"/>
      <c r="G9" s="177"/>
      <c r="H9" s="177"/>
      <c r="I9" s="177"/>
      <c r="J9" s="177"/>
      <c r="K9" s="177"/>
      <c r="L9" s="177"/>
      <c r="M9" s="177"/>
      <c r="N9" s="177"/>
      <c r="O9" s="177"/>
      <c r="P9" s="177"/>
      <c r="Q9" s="177"/>
      <c r="R9" s="177"/>
      <c r="S9" s="178"/>
      <c r="T9" s="123"/>
      <c r="U9" s="124"/>
      <c r="V9" s="116"/>
      <c r="W9" s="179"/>
      <c r="X9" s="180"/>
      <c r="Y9" s="180"/>
      <c r="Z9" s="180"/>
      <c r="AA9" s="180"/>
      <c r="AB9" s="180"/>
      <c r="AC9" s="180"/>
      <c r="AD9" s="180"/>
      <c r="AE9" s="180"/>
      <c r="AF9" s="181"/>
      <c r="AG9" s="182"/>
      <c r="AH9" s="183"/>
      <c r="AI9" s="183"/>
      <c r="AJ9" s="183"/>
      <c r="AK9" s="183"/>
      <c r="AL9" s="183"/>
      <c r="AM9" s="184"/>
    </row>
    <row r="10" spans="1:47" s="4" customFormat="1" ht="20.25" customHeight="1" x14ac:dyDescent="0.2">
      <c r="A10" s="149" t="s">
        <v>7</v>
      </c>
      <c r="B10" s="150"/>
      <c r="C10" s="150"/>
      <c r="D10" s="150"/>
      <c r="E10" s="150"/>
      <c r="F10" s="150"/>
      <c r="G10" s="150"/>
      <c r="H10" s="150"/>
      <c r="I10" s="150"/>
      <c r="J10" s="150"/>
      <c r="K10" s="151"/>
      <c r="L10" s="166"/>
      <c r="M10" s="167"/>
      <c r="N10" s="167"/>
      <c r="O10" s="167"/>
      <c r="P10" s="167"/>
      <c r="Q10" s="167"/>
      <c r="R10" s="167"/>
      <c r="S10" s="167"/>
      <c r="T10" s="167"/>
      <c r="U10" s="167"/>
      <c r="V10" s="167"/>
      <c r="W10" s="167"/>
      <c r="X10" s="167"/>
      <c r="Y10" s="167"/>
      <c r="Z10" s="167"/>
      <c r="AA10" s="167"/>
      <c r="AB10" s="167"/>
      <c r="AC10" s="167"/>
      <c r="AD10" s="167"/>
      <c r="AE10" s="167"/>
      <c r="AF10" s="168"/>
      <c r="AG10" s="169" t="s">
        <v>28</v>
      </c>
      <c r="AH10" s="170"/>
      <c r="AI10" s="171"/>
      <c r="AJ10" s="172"/>
      <c r="AK10" s="172"/>
      <c r="AL10" s="173" t="s">
        <v>4</v>
      </c>
      <c r="AM10" s="174"/>
      <c r="AP10" s="165"/>
      <c r="AQ10" s="165"/>
      <c r="AR10" s="165"/>
      <c r="AS10" s="165"/>
      <c r="AT10" s="165"/>
      <c r="AU10" s="165"/>
    </row>
    <row r="11" spans="1:47" s="4" customFormat="1" ht="6" customHeight="1" x14ac:dyDescent="0.2">
      <c r="A11" s="18"/>
      <c r="B11" s="18"/>
      <c r="C11" s="18"/>
      <c r="D11" s="18"/>
      <c r="E11" s="18"/>
      <c r="F11" s="18"/>
      <c r="G11" s="18"/>
      <c r="H11" s="18"/>
      <c r="I11" s="40"/>
      <c r="J11" s="42"/>
      <c r="K11" s="40"/>
      <c r="L11" s="17"/>
      <c r="M11" s="17"/>
      <c r="N11" s="17"/>
      <c r="O11" s="17"/>
      <c r="P11" s="17"/>
      <c r="Q11" s="17"/>
      <c r="R11" s="17"/>
      <c r="S11" s="17"/>
      <c r="T11" s="17"/>
      <c r="U11" s="40"/>
      <c r="V11" s="17"/>
      <c r="W11" s="17"/>
      <c r="X11" s="17"/>
      <c r="Y11" s="42"/>
      <c r="Z11" s="48"/>
      <c r="AA11" s="40"/>
      <c r="AB11" s="17"/>
      <c r="AC11" s="17"/>
      <c r="AD11" s="17"/>
      <c r="AE11" s="17"/>
      <c r="AF11" s="17"/>
      <c r="AG11" s="17"/>
      <c r="AH11" s="17"/>
      <c r="AI11" s="17"/>
      <c r="AJ11" s="17"/>
      <c r="AK11" s="17"/>
      <c r="AL11" s="17"/>
      <c r="AM11" s="17"/>
    </row>
    <row r="12" spans="1:47" s="4" customFormat="1" ht="6" customHeight="1" x14ac:dyDescent="0.2">
      <c r="I12" s="41"/>
      <c r="J12" s="43"/>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row>
    <row r="13" spans="1:47" s="4" customFormat="1" ht="12" x14ac:dyDescent="0.2">
      <c r="A13" s="158" t="s">
        <v>44</v>
      </c>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60"/>
    </row>
    <row r="14" spans="1:47" s="4" customFormat="1" ht="3" customHeight="1" x14ac:dyDescent="0.2">
      <c r="I14" s="41"/>
      <c r="J14" s="43"/>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7" s="4" customFormat="1" ht="18" customHeight="1" x14ac:dyDescent="0.2">
      <c r="A15" s="153" t="s">
        <v>96</v>
      </c>
      <c r="B15" s="154"/>
      <c r="C15" s="154"/>
      <c r="D15" s="154"/>
      <c r="E15" s="154"/>
      <c r="F15" s="154"/>
      <c r="G15" s="154"/>
      <c r="H15" s="154"/>
      <c r="I15" s="154"/>
      <c r="J15" s="154"/>
      <c r="K15" s="154"/>
      <c r="L15" s="154"/>
      <c r="M15" s="154"/>
      <c r="N15" s="154"/>
      <c r="O15" s="154"/>
      <c r="P15" s="154"/>
      <c r="Q15" s="154"/>
      <c r="R15" s="154"/>
      <c r="S15" s="154"/>
      <c r="T15" s="154"/>
      <c r="U15" s="154"/>
      <c r="V15" s="154"/>
      <c r="W15" s="154"/>
      <c r="X15" s="155"/>
      <c r="Y15" s="156"/>
      <c r="Z15" s="157"/>
      <c r="AA15" s="49"/>
      <c r="AB15" s="49"/>
      <c r="AC15" s="49"/>
      <c r="AD15" s="49"/>
      <c r="AE15" s="49"/>
      <c r="AF15" s="49"/>
      <c r="AG15" s="49"/>
    </row>
    <row r="16" spans="1:47" s="4" customFormat="1" ht="18" customHeight="1" x14ac:dyDescent="0.2">
      <c r="A16" s="153" t="s">
        <v>97</v>
      </c>
      <c r="B16" s="154"/>
      <c r="C16" s="154"/>
      <c r="D16" s="154"/>
      <c r="E16" s="154"/>
      <c r="F16" s="154"/>
      <c r="G16" s="154"/>
      <c r="H16" s="154"/>
      <c r="I16" s="154"/>
      <c r="J16" s="154"/>
      <c r="K16" s="154"/>
      <c r="L16" s="154"/>
      <c r="M16" s="154"/>
      <c r="N16" s="154"/>
      <c r="O16" s="154"/>
      <c r="P16" s="154"/>
      <c r="Q16" s="154"/>
      <c r="R16" s="154"/>
      <c r="S16" s="154"/>
      <c r="T16" s="154"/>
      <c r="U16" s="154"/>
      <c r="V16" s="154"/>
      <c r="W16" s="154"/>
      <c r="X16" s="155"/>
      <c r="Y16" s="156"/>
      <c r="Z16" s="157"/>
      <c r="AA16" s="49"/>
      <c r="AB16" s="49"/>
      <c r="AC16" s="49"/>
      <c r="AD16" s="49"/>
      <c r="AE16" s="49"/>
      <c r="AF16" s="49"/>
      <c r="AG16" s="49"/>
    </row>
    <row r="17" spans="1:39" s="4" customFormat="1" ht="15.6" customHeight="1" x14ac:dyDescent="0.2">
      <c r="A17" s="153" t="s">
        <v>93</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6"/>
      <c r="Z17" s="157"/>
      <c r="AA17" s="6"/>
      <c r="AB17" s="6"/>
      <c r="AC17" s="6"/>
      <c r="AD17" s="6"/>
      <c r="AE17" s="6"/>
      <c r="AF17" s="6"/>
      <c r="AG17" s="6"/>
      <c r="AH17" s="6"/>
      <c r="AI17" s="6"/>
      <c r="AJ17" s="6"/>
      <c r="AK17" s="6"/>
      <c r="AL17" s="6"/>
      <c r="AM17" s="6"/>
    </row>
    <row r="18" spans="1:39" s="4" customFormat="1" ht="15.6" customHeight="1" x14ac:dyDescent="0.2">
      <c r="A18" s="19"/>
      <c r="B18" s="27"/>
      <c r="C18" s="27"/>
      <c r="D18" s="27"/>
      <c r="E18" s="27"/>
      <c r="F18" s="27"/>
      <c r="G18" s="27"/>
      <c r="H18" s="27"/>
      <c r="I18" s="27"/>
      <c r="J18" s="27"/>
      <c r="K18" s="27"/>
      <c r="L18" s="27"/>
      <c r="M18" s="27"/>
      <c r="N18" s="27"/>
      <c r="O18" s="27"/>
      <c r="P18" s="27"/>
      <c r="Q18" s="27"/>
      <c r="R18" s="27"/>
      <c r="S18" s="27"/>
      <c r="T18" s="27"/>
      <c r="U18" s="27"/>
      <c r="V18" s="27"/>
      <c r="W18" s="27"/>
      <c r="X18" s="17"/>
      <c r="Y18" s="17"/>
      <c r="Z18" s="17"/>
      <c r="AA18" s="6"/>
      <c r="AB18" s="6"/>
      <c r="AC18" s="6"/>
      <c r="AD18" s="6"/>
      <c r="AE18" s="6"/>
      <c r="AF18" s="6"/>
      <c r="AG18" s="6"/>
      <c r="AH18" s="6"/>
      <c r="AI18" s="6"/>
      <c r="AJ18" s="6"/>
      <c r="AK18" s="6"/>
      <c r="AL18" s="6"/>
      <c r="AM18" s="6"/>
    </row>
    <row r="19" spans="1:39" s="4" customFormat="1" ht="12" x14ac:dyDescent="0.2">
      <c r="A19" s="158" t="s">
        <v>30</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60"/>
    </row>
    <row r="20" spans="1:39" s="4" customFormat="1" ht="3" customHeight="1" x14ac:dyDescent="0.2">
      <c r="I20" s="41"/>
      <c r="J20" s="43"/>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39" ht="19.5" customHeight="1" x14ac:dyDescent="0.2">
      <c r="A21" s="20"/>
      <c r="B21" s="4"/>
      <c r="C21" s="21"/>
      <c r="D21" s="4"/>
      <c r="E21" s="32"/>
      <c r="F21" s="4"/>
      <c r="G21" s="4"/>
      <c r="H21" s="4"/>
      <c r="I21" s="4"/>
      <c r="J21" s="44"/>
      <c r="K21" s="44"/>
      <c r="L21" s="44"/>
      <c r="M21" s="44"/>
      <c r="N21" s="44"/>
      <c r="O21" s="46"/>
      <c r="P21" s="21"/>
      <c r="S21" s="44"/>
      <c r="T21" s="43"/>
      <c r="U21" s="44"/>
      <c r="V21" s="44"/>
      <c r="W21" s="21"/>
      <c r="AC21" s="125"/>
      <c r="AD21" s="161" t="s">
        <v>2</v>
      </c>
      <c r="AE21" s="152"/>
      <c r="AF21" s="152"/>
      <c r="AG21" s="152"/>
      <c r="AH21" s="152"/>
      <c r="AI21" s="162" t="s">
        <v>29</v>
      </c>
      <c r="AJ21" s="163"/>
      <c r="AK21" s="163"/>
      <c r="AL21" s="163"/>
      <c r="AM21" s="164"/>
    </row>
    <row r="22" spans="1:39" x14ac:dyDescent="0.2">
      <c r="A22" s="20"/>
      <c r="B22" s="4"/>
      <c r="C22" s="21"/>
      <c r="D22" s="4"/>
      <c r="E22" s="32"/>
      <c r="F22" s="4"/>
      <c r="G22" s="4"/>
      <c r="H22" s="4"/>
      <c r="I22" s="4"/>
      <c r="J22" s="44"/>
      <c r="K22" s="44"/>
      <c r="L22" s="44"/>
      <c r="M22" s="44"/>
      <c r="N22" s="44"/>
      <c r="O22" s="46"/>
      <c r="P22" s="21"/>
      <c r="S22" s="44"/>
      <c r="T22" s="43"/>
      <c r="U22" s="44"/>
      <c r="V22" s="44"/>
      <c r="W22" s="47"/>
      <c r="AC22" s="125"/>
      <c r="AD22" s="126" t="str">
        <f>IFERROR(VLOOKUP(L10,リスト!B2:D50,2,FALSE),IFERROR(VLOOKUP(L10,リスト!B51:D59,2,FALSE)*AJ10,""))</f>
        <v/>
      </c>
      <c r="AE22" s="127"/>
      <c r="AF22" s="127"/>
      <c r="AG22" s="128" t="s">
        <v>13</v>
      </c>
      <c r="AH22" s="128"/>
      <c r="AI22" s="129">
        <f>MIN(AD22,ROUNDDOWN((H30+H39)/1000,0))</f>
        <v>0</v>
      </c>
      <c r="AJ22" s="130"/>
      <c r="AK22" s="130"/>
      <c r="AL22" s="133" t="s">
        <v>13</v>
      </c>
      <c r="AM22" s="134"/>
    </row>
    <row r="23" spans="1:39" x14ac:dyDescent="0.2">
      <c r="A23" s="21" t="s">
        <v>95</v>
      </c>
      <c r="B23" s="4"/>
      <c r="C23" s="21"/>
      <c r="D23" s="4"/>
      <c r="E23" s="32"/>
      <c r="F23" s="4"/>
      <c r="G23" s="4"/>
      <c r="H23" s="4"/>
      <c r="I23" s="4"/>
      <c r="J23" s="44"/>
      <c r="K23" s="44"/>
      <c r="L23" s="44"/>
      <c r="M23" s="44"/>
      <c r="N23" s="44"/>
      <c r="O23" s="46"/>
      <c r="P23" s="21"/>
      <c r="S23" s="44"/>
      <c r="T23" s="43"/>
      <c r="U23" s="44"/>
      <c r="V23" s="44"/>
      <c r="W23" s="47"/>
      <c r="AC23" s="125"/>
      <c r="AD23" s="126"/>
      <c r="AE23" s="127"/>
      <c r="AF23" s="127"/>
      <c r="AG23" s="128"/>
      <c r="AH23" s="128"/>
      <c r="AI23" s="131"/>
      <c r="AJ23" s="132"/>
      <c r="AK23" s="132"/>
      <c r="AL23" s="135"/>
      <c r="AM23" s="136"/>
    </row>
    <row r="24" spans="1:39" ht="22.2" customHeight="1" x14ac:dyDescent="0.2">
      <c r="A24" s="149" t="s">
        <v>31</v>
      </c>
      <c r="B24" s="150"/>
      <c r="C24" s="150"/>
      <c r="D24" s="150"/>
      <c r="E24" s="150"/>
      <c r="F24" s="150"/>
      <c r="G24" s="151"/>
      <c r="H24" s="152" t="s">
        <v>55</v>
      </c>
      <c r="I24" s="150"/>
      <c r="J24" s="150"/>
      <c r="K24" s="150"/>
      <c r="L24" s="150"/>
      <c r="M24" s="149" t="s">
        <v>15</v>
      </c>
      <c r="N24" s="150"/>
      <c r="O24" s="150"/>
      <c r="P24" s="150"/>
      <c r="Q24" s="150"/>
      <c r="R24" s="150"/>
      <c r="S24" s="150"/>
      <c r="T24" s="150"/>
      <c r="U24" s="150"/>
      <c r="V24" s="150"/>
      <c r="W24" s="150"/>
      <c r="X24" s="150"/>
      <c r="Y24" s="150"/>
      <c r="Z24" s="150"/>
      <c r="AA24" s="150"/>
      <c r="AB24" s="150"/>
      <c r="AC24" s="150"/>
      <c r="AD24" s="150"/>
      <c r="AE24" s="150"/>
      <c r="AF24" s="150"/>
      <c r="AG24" s="150"/>
      <c r="AH24" s="150"/>
      <c r="AI24" s="124"/>
      <c r="AJ24" s="124"/>
      <c r="AK24" s="124"/>
      <c r="AL24" s="124"/>
      <c r="AM24" s="116"/>
    </row>
    <row r="25" spans="1:39" ht="15" customHeight="1" x14ac:dyDescent="0.2">
      <c r="A25" s="22" t="s">
        <v>32</v>
      </c>
      <c r="B25" s="28"/>
      <c r="C25" s="28"/>
      <c r="D25" s="28"/>
      <c r="E25" s="33"/>
      <c r="F25" s="33"/>
      <c r="G25" s="36"/>
      <c r="H25" s="144"/>
      <c r="I25" s="144"/>
      <c r="J25" s="144"/>
      <c r="K25" s="144"/>
      <c r="L25" s="144"/>
      <c r="M25" s="145"/>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7"/>
    </row>
    <row r="26" spans="1:39" ht="15" customHeight="1" x14ac:dyDescent="0.2">
      <c r="A26" s="23" t="s">
        <v>33</v>
      </c>
      <c r="B26" s="29"/>
      <c r="C26" s="29"/>
      <c r="D26" s="29"/>
      <c r="E26" s="34"/>
      <c r="F26" s="34"/>
      <c r="G26" s="37"/>
      <c r="H26" s="137"/>
      <c r="I26" s="137"/>
      <c r="J26" s="137"/>
      <c r="K26" s="137"/>
      <c r="L26" s="137"/>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39" ht="15" customHeight="1" x14ac:dyDescent="0.2">
      <c r="A27" s="23" t="s">
        <v>24</v>
      </c>
      <c r="B27" s="29"/>
      <c r="C27" s="29"/>
      <c r="D27" s="29"/>
      <c r="E27" s="34"/>
      <c r="F27" s="34"/>
      <c r="G27" s="37"/>
      <c r="H27" s="137"/>
      <c r="I27" s="137"/>
      <c r="J27" s="137"/>
      <c r="K27" s="137"/>
      <c r="L27" s="137"/>
      <c r="M27" s="138"/>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40"/>
    </row>
    <row r="28" spans="1:39" ht="15" customHeight="1" x14ac:dyDescent="0.2">
      <c r="A28" s="23" t="s">
        <v>16</v>
      </c>
      <c r="B28" s="29"/>
      <c r="C28" s="29"/>
      <c r="D28" s="29"/>
      <c r="E28" s="34"/>
      <c r="F28" s="34"/>
      <c r="G28" s="37"/>
      <c r="H28" s="137"/>
      <c r="I28" s="137"/>
      <c r="J28" s="137"/>
      <c r="K28" s="137"/>
      <c r="L28" s="137"/>
      <c r="M28" s="138"/>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40"/>
    </row>
    <row r="29" spans="1:39" ht="15" customHeight="1" x14ac:dyDescent="0.2">
      <c r="A29" s="23" t="s">
        <v>34</v>
      </c>
      <c r="B29" s="29"/>
      <c r="C29" s="29"/>
      <c r="D29" s="29"/>
      <c r="E29" s="34"/>
      <c r="F29" s="34"/>
      <c r="G29" s="37"/>
      <c r="H29" s="137"/>
      <c r="I29" s="137"/>
      <c r="J29" s="137"/>
      <c r="K29" s="137"/>
      <c r="L29" s="137"/>
      <c r="M29" s="138"/>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40"/>
    </row>
    <row r="30" spans="1:39" ht="15" customHeight="1" x14ac:dyDescent="0.2">
      <c r="A30" s="24" t="s">
        <v>51</v>
      </c>
      <c r="B30" s="30"/>
      <c r="C30" s="30"/>
      <c r="D30" s="30"/>
      <c r="E30" s="30"/>
      <c r="F30" s="30"/>
      <c r="G30" s="38"/>
      <c r="H30" s="117">
        <f>SUM(H25:L29)</f>
        <v>0</v>
      </c>
      <c r="I30" s="117"/>
      <c r="J30" s="117"/>
      <c r="K30" s="117"/>
      <c r="L30" s="118"/>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39" x14ac:dyDescent="0.2">
      <c r="A31" s="20"/>
      <c r="B31" s="4"/>
      <c r="C31" s="21"/>
      <c r="D31" s="4"/>
      <c r="E31" s="32"/>
      <c r="F31" s="4"/>
      <c r="G31" s="4"/>
      <c r="H31" s="4"/>
      <c r="I31" s="4"/>
      <c r="J31" s="44"/>
      <c r="K31" s="44"/>
      <c r="L31" s="44"/>
      <c r="M31" s="44"/>
      <c r="N31" s="44"/>
      <c r="O31" s="46"/>
      <c r="P31" s="21"/>
      <c r="S31" s="44"/>
      <c r="T31" s="43"/>
      <c r="U31" s="44"/>
      <c r="V31" s="44"/>
      <c r="W31" s="47"/>
      <c r="AD31" s="21"/>
      <c r="AE31" s="50"/>
      <c r="AF31" s="50"/>
      <c r="AG31" s="50"/>
      <c r="AH31" s="47"/>
      <c r="AI31" s="148"/>
      <c r="AJ31" s="148"/>
      <c r="AK31" s="148"/>
      <c r="AL31" s="119"/>
      <c r="AM31" s="119"/>
    </row>
    <row r="32" spans="1:39" x14ac:dyDescent="0.2">
      <c r="A32" s="21" t="s">
        <v>78</v>
      </c>
      <c r="B32" s="4"/>
      <c r="C32" s="21"/>
      <c r="D32" s="4"/>
      <c r="E32" s="32"/>
      <c r="F32" s="4"/>
      <c r="G32" s="4"/>
      <c r="H32" s="4"/>
      <c r="I32" s="4"/>
      <c r="J32" s="44"/>
      <c r="K32" s="44"/>
      <c r="L32" s="44"/>
      <c r="M32" s="44"/>
      <c r="N32" s="44"/>
      <c r="O32" s="46"/>
      <c r="P32" s="21"/>
      <c r="S32" s="44"/>
      <c r="T32" s="43"/>
      <c r="U32" s="44"/>
      <c r="V32" s="44"/>
      <c r="W32" s="47"/>
      <c r="AD32" s="21"/>
      <c r="AE32" s="50"/>
      <c r="AF32" s="50"/>
      <c r="AG32" s="50"/>
      <c r="AH32" s="47"/>
      <c r="AI32" s="148"/>
      <c r="AJ32" s="148"/>
      <c r="AK32" s="148"/>
      <c r="AL32" s="119"/>
      <c r="AM32" s="119"/>
    </row>
    <row r="33" spans="1:39" ht="21.6" customHeight="1" x14ac:dyDescent="0.2">
      <c r="A33" s="149" t="s">
        <v>31</v>
      </c>
      <c r="B33" s="150"/>
      <c r="C33" s="150"/>
      <c r="D33" s="150"/>
      <c r="E33" s="150"/>
      <c r="F33" s="150"/>
      <c r="G33" s="151"/>
      <c r="H33" s="152" t="s">
        <v>55</v>
      </c>
      <c r="I33" s="150"/>
      <c r="J33" s="150"/>
      <c r="K33" s="150"/>
      <c r="L33" s="150"/>
      <c r="M33" s="149" t="s">
        <v>15</v>
      </c>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1"/>
    </row>
    <row r="34" spans="1:39" ht="15" customHeight="1" x14ac:dyDescent="0.2">
      <c r="A34" s="22" t="s">
        <v>32</v>
      </c>
      <c r="B34" s="28"/>
      <c r="C34" s="28"/>
      <c r="D34" s="28"/>
      <c r="E34" s="33"/>
      <c r="F34" s="33"/>
      <c r="G34" s="36"/>
      <c r="H34" s="144"/>
      <c r="I34" s="144"/>
      <c r="J34" s="144"/>
      <c r="K34" s="144"/>
      <c r="L34" s="144"/>
      <c r="M34" s="145"/>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7"/>
    </row>
    <row r="35" spans="1:39" ht="15" customHeight="1" x14ac:dyDescent="0.2">
      <c r="A35" s="23" t="s">
        <v>33</v>
      </c>
      <c r="B35" s="29"/>
      <c r="C35" s="29"/>
      <c r="D35" s="29"/>
      <c r="E35" s="34"/>
      <c r="F35" s="34"/>
      <c r="G35" s="37"/>
      <c r="H35" s="137"/>
      <c r="I35" s="137"/>
      <c r="J35" s="137"/>
      <c r="K35" s="137"/>
      <c r="L35" s="137"/>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39" ht="15" customHeight="1" x14ac:dyDescent="0.2">
      <c r="A36" s="23" t="s">
        <v>24</v>
      </c>
      <c r="B36" s="29"/>
      <c r="C36" s="29"/>
      <c r="D36" s="29"/>
      <c r="E36" s="34"/>
      <c r="F36" s="34"/>
      <c r="G36" s="37"/>
      <c r="H36" s="137"/>
      <c r="I36" s="137"/>
      <c r="J36" s="137"/>
      <c r="K36" s="137"/>
      <c r="L36" s="137"/>
      <c r="M36" s="138"/>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40"/>
    </row>
    <row r="37" spans="1:39" ht="15" customHeight="1" x14ac:dyDescent="0.2">
      <c r="A37" s="23" t="s">
        <v>16</v>
      </c>
      <c r="B37" s="29"/>
      <c r="C37" s="29"/>
      <c r="D37" s="29"/>
      <c r="E37" s="34"/>
      <c r="F37" s="34"/>
      <c r="G37" s="37"/>
      <c r="H37" s="137"/>
      <c r="I37" s="137"/>
      <c r="J37" s="137"/>
      <c r="K37" s="137"/>
      <c r="L37" s="137"/>
      <c r="M37" s="138"/>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40"/>
    </row>
    <row r="38" spans="1:39" ht="15" customHeight="1" x14ac:dyDescent="0.2">
      <c r="A38" s="23" t="s">
        <v>34</v>
      </c>
      <c r="B38" s="29"/>
      <c r="C38" s="29"/>
      <c r="D38" s="29"/>
      <c r="E38" s="34"/>
      <c r="F38" s="34"/>
      <c r="G38" s="37"/>
      <c r="H38" s="137"/>
      <c r="I38" s="137"/>
      <c r="J38" s="137"/>
      <c r="K38" s="137"/>
      <c r="L38" s="137"/>
      <c r="M38" s="138"/>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40"/>
    </row>
    <row r="39" spans="1:39" ht="15" customHeight="1" x14ac:dyDescent="0.2">
      <c r="A39" s="24" t="s">
        <v>51</v>
      </c>
      <c r="B39" s="30"/>
      <c r="C39" s="30"/>
      <c r="D39" s="30"/>
      <c r="E39" s="30"/>
      <c r="F39" s="30"/>
      <c r="G39" s="38"/>
      <c r="H39" s="117">
        <f>SUM(H34:L38)</f>
        <v>0</v>
      </c>
      <c r="I39" s="117"/>
      <c r="J39" s="117"/>
      <c r="K39" s="117"/>
      <c r="L39" s="118"/>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39" ht="6" customHeight="1" x14ac:dyDescent="0.2">
      <c r="A40" s="25"/>
      <c r="B40" s="25"/>
      <c r="C40" s="25"/>
      <c r="D40" s="25"/>
      <c r="E40" s="35"/>
      <c r="F40" s="35"/>
      <c r="G40" s="35"/>
      <c r="H40" s="35"/>
      <c r="I40" s="35"/>
      <c r="J40" s="45"/>
      <c r="K40" s="45"/>
      <c r="L40" s="45"/>
      <c r="M40" s="45"/>
      <c r="N40" s="45"/>
      <c r="AH40" s="51"/>
    </row>
    <row r="41" spans="1:39" x14ac:dyDescent="0.2">
      <c r="A41" s="24" t="s">
        <v>11</v>
      </c>
      <c r="B41" s="30"/>
      <c r="C41" s="30"/>
      <c r="D41" s="30"/>
      <c r="E41" s="30"/>
      <c r="F41" s="30"/>
      <c r="G41" s="38"/>
      <c r="H41" s="117">
        <f>SUM(H30,H39)</f>
        <v>0</v>
      </c>
      <c r="I41" s="117"/>
      <c r="J41" s="117"/>
      <c r="K41" s="117"/>
      <c r="L41" s="118"/>
      <c r="AI41" s="119"/>
      <c r="AJ41" s="119"/>
      <c r="AK41" s="119"/>
      <c r="AL41" s="119"/>
      <c r="AM41" s="119"/>
    </row>
    <row r="42" spans="1:39" x14ac:dyDescent="0.2">
      <c r="A42" s="26"/>
      <c r="B42" s="31"/>
      <c r="C42" s="31"/>
      <c r="D42" s="31"/>
      <c r="E42" s="31"/>
      <c r="F42" s="31"/>
      <c r="G42" s="31"/>
      <c r="H42" s="39"/>
      <c r="I42" s="39"/>
      <c r="J42" s="39"/>
      <c r="K42" s="39"/>
      <c r="L42" s="39"/>
      <c r="AI42" s="47"/>
      <c r="AJ42" s="47"/>
      <c r="AK42" s="47"/>
      <c r="AL42" s="47"/>
      <c r="AM42" s="47"/>
    </row>
    <row r="43" spans="1:39" x14ac:dyDescent="0.2">
      <c r="A43" s="21" t="s">
        <v>45</v>
      </c>
    </row>
    <row r="45" spans="1:39" x14ac:dyDescent="0.2">
      <c r="AI45" s="119"/>
      <c r="AJ45" s="119"/>
      <c r="AK45" s="119"/>
      <c r="AL45" s="119"/>
      <c r="AM45" s="119"/>
    </row>
  </sheetData>
  <mergeCells count="72">
    <mergeCell ref="A3:AM3"/>
    <mergeCell ref="A5:AM5"/>
    <mergeCell ref="A7:G7"/>
    <mergeCell ref="H7:N7"/>
    <mergeCell ref="O7:S7"/>
    <mergeCell ref="T7:AM7"/>
    <mergeCell ref="D8:S8"/>
    <mergeCell ref="W8:AF8"/>
    <mergeCell ref="AG8:AM8"/>
    <mergeCell ref="D9:S9"/>
    <mergeCell ref="W9:AF9"/>
    <mergeCell ref="AG9:AM9"/>
    <mergeCell ref="AP10:AU10"/>
    <mergeCell ref="A13:AM13"/>
    <mergeCell ref="A15:W15"/>
    <mergeCell ref="X15:Z15"/>
    <mergeCell ref="A16:W16"/>
    <mergeCell ref="X16:Z16"/>
    <mergeCell ref="A10:K10"/>
    <mergeCell ref="L10:AF10"/>
    <mergeCell ref="AG10:AI10"/>
    <mergeCell ref="AJ10:AK10"/>
    <mergeCell ref="AL10:AM10"/>
    <mergeCell ref="A17:W17"/>
    <mergeCell ref="X17:Z17"/>
    <mergeCell ref="A19:AM19"/>
    <mergeCell ref="AD21:AH21"/>
    <mergeCell ref="AI21:AM21"/>
    <mergeCell ref="A24:G24"/>
    <mergeCell ref="H24:L24"/>
    <mergeCell ref="M24:AM24"/>
    <mergeCell ref="H25:L25"/>
    <mergeCell ref="M25:AM25"/>
    <mergeCell ref="H26:L26"/>
    <mergeCell ref="M26:AM26"/>
    <mergeCell ref="H27:L27"/>
    <mergeCell ref="M27:AM27"/>
    <mergeCell ref="H28:L28"/>
    <mergeCell ref="M28:AM28"/>
    <mergeCell ref="H29:L29"/>
    <mergeCell ref="M29:AM29"/>
    <mergeCell ref="H30:L30"/>
    <mergeCell ref="M30:AM30"/>
    <mergeCell ref="AI31:AK31"/>
    <mergeCell ref="AL31:AM31"/>
    <mergeCell ref="AI32:AK32"/>
    <mergeCell ref="AL32:AM32"/>
    <mergeCell ref="A33:G33"/>
    <mergeCell ref="H33:L33"/>
    <mergeCell ref="M33:AM33"/>
    <mergeCell ref="H34:L34"/>
    <mergeCell ref="M34:AM34"/>
    <mergeCell ref="H35:L35"/>
    <mergeCell ref="M35:AM35"/>
    <mergeCell ref="H36:L36"/>
    <mergeCell ref="M36:AM36"/>
    <mergeCell ref="H41:L41"/>
    <mergeCell ref="AI41:AM41"/>
    <mergeCell ref="AI45:AM45"/>
    <mergeCell ref="A8:C9"/>
    <mergeCell ref="T8:V9"/>
    <mergeCell ref="AC21:AC23"/>
    <mergeCell ref="AD22:AF23"/>
    <mergeCell ref="AG22:AH23"/>
    <mergeCell ref="AI22:AK23"/>
    <mergeCell ref="AL22:AM23"/>
    <mergeCell ref="H37:L37"/>
    <mergeCell ref="M37:AM37"/>
    <mergeCell ref="H38:L38"/>
    <mergeCell ref="M38:AM38"/>
    <mergeCell ref="H39:L39"/>
    <mergeCell ref="M39:AM39"/>
  </mergeCells>
  <phoneticPr fontId="3"/>
  <dataValidations count="2">
    <dataValidation type="list" allowBlank="1" showInputMessage="1" showErrorMessage="1" sqref="X15:Z18" xr:uid="{00000000-0002-0000-0300-000000000000}">
      <formula1>"✔"</formula1>
    </dataValidation>
    <dataValidation imeMode="halfAlpha" allowBlank="1" showInputMessage="1" showErrorMessage="1" sqref="S21:V23 J21:N23 S32:V32 J32:N32" xr:uid="{00000000-0002-0000-0300-000001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xr:uid="{00000000-0002-0000-0300-000002000000}">
          <x14:formula1>
            <xm:f>リスト!$B$2:$B$59</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9"/>
  <sheetViews>
    <sheetView view="pageBreakPreview" zoomScale="60" workbookViewId="0">
      <selection activeCell="B24" sqref="B24"/>
    </sheetView>
  </sheetViews>
  <sheetFormatPr defaultRowHeight="13.2" x14ac:dyDescent="0.2"/>
  <cols>
    <col min="2" max="2" width="69.88671875" bestFit="1" customWidth="1"/>
  </cols>
  <sheetData>
    <row r="1" spans="1:4" x14ac:dyDescent="0.2">
      <c r="B1" t="s">
        <v>42</v>
      </c>
    </row>
    <row r="2" spans="1:4" x14ac:dyDescent="0.2">
      <c r="A2">
        <v>1</v>
      </c>
      <c r="B2" s="52" t="s">
        <v>20</v>
      </c>
      <c r="C2">
        <v>300</v>
      </c>
      <c r="D2" t="s">
        <v>37</v>
      </c>
    </row>
    <row r="3" spans="1:4" x14ac:dyDescent="0.2">
      <c r="A3">
        <v>2</v>
      </c>
      <c r="B3" s="52" t="s">
        <v>68</v>
      </c>
      <c r="C3">
        <v>400</v>
      </c>
      <c r="D3" t="s">
        <v>37</v>
      </c>
    </row>
    <row r="4" spans="1:4" x14ac:dyDescent="0.2">
      <c r="A4">
        <v>3</v>
      </c>
      <c r="B4" s="52" t="s">
        <v>9</v>
      </c>
      <c r="C4">
        <v>500</v>
      </c>
      <c r="D4" t="s">
        <v>37</v>
      </c>
    </row>
    <row r="5" spans="1:4" x14ac:dyDescent="0.2">
      <c r="A5">
        <v>4</v>
      </c>
      <c r="B5" s="52" t="s">
        <v>47</v>
      </c>
      <c r="C5">
        <v>300</v>
      </c>
      <c r="D5" t="s">
        <v>37</v>
      </c>
    </row>
    <row r="6" spans="1:4" x14ac:dyDescent="0.2">
      <c r="A6">
        <v>5</v>
      </c>
      <c r="B6" s="52" t="s">
        <v>70</v>
      </c>
      <c r="C6">
        <v>400</v>
      </c>
      <c r="D6" t="s">
        <v>37</v>
      </c>
    </row>
    <row r="7" spans="1:4" x14ac:dyDescent="0.2">
      <c r="A7">
        <v>6</v>
      </c>
      <c r="B7" s="52" t="s">
        <v>71</v>
      </c>
      <c r="C7">
        <v>500</v>
      </c>
      <c r="D7" t="s">
        <v>37</v>
      </c>
    </row>
    <row r="8" spans="1:4" x14ac:dyDescent="0.2">
      <c r="A8">
        <v>7</v>
      </c>
      <c r="B8" s="52" t="s">
        <v>72</v>
      </c>
      <c r="C8">
        <v>300</v>
      </c>
      <c r="D8" t="s">
        <v>37</v>
      </c>
    </row>
    <row r="9" spans="1:4" x14ac:dyDescent="0.2">
      <c r="A9">
        <v>8</v>
      </c>
      <c r="B9" s="52" t="s">
        <v>73</v>
      </c>
      <c r="C9">
        <v>400</v>
      </c>
      <c r="D9" t="s">
        <v>37</v>
      </c>
    </row>
    <row r="10" spans="1:4" x14ac:dyDescent="0.2">
      <c r="A10">
        <v>9</v>
      </c>
      <c r="B10" s="52" t="s">
        <v>40</v>
      </c>
      <c r="C10">
        <v>500</v>
      </c>
      <c r="D10" t="s">
        <v>37</v>
      </c>
    </row>
    <row r="11" spans="1:4" x14ac:dyDescent="0.2">
      <c r="A11">
        <v>10</v>
      </c>
      <c r="B11" s="52" t="s">
        <v>60</v>
      </c>
      <c r="C11">
        <v>300</v>
      </c>
      <c r="D11" t="s">
        <v>37</v>
      </c>
    </row>
    <row r="12" spans="1:4" x14ac:dyDescent="0.2">
      <c r="A12">
        <v>11</v>
      </c>
      <c r="B12" s="52" t="s">
        <v>74</v>
      </c>
      <c r="C12">
        <v>400</v>
      </c>
      <c r="D12" t="s">
        <v>37</v>
      </c>
    </row>
    <row r="13" spans="1:4" x14ac:dyDescent="0.2">
      <c r="A13">
        <v>12</v>
      </c>
      <c r="B13" s="52" t="s">
        <v>75</v>
      </c>
      <c r="C13">
        <v>500</v>
      </c>
      <c r="D13" t="s">
        <v>37</v>
      </c>
    </row>
    <row r="14" spans="1:4" x14ac:dyDescent="0.2">
      <c r="A14">
        <v>13</v>
      </c>
      <c r="B14" s="52" t="s">
        <v>76</v>
      </c>
      <c r="C14">
        <v>300</v>
      </c>
      <c r="D14" t="s">
        <v>37</v>
      </c>
    </row>
    <row r="15" spans="1:4" x14ac:dyDescent="0.2">
      <c r="A15">
        <v>14</v>
      </c>
      <c r="B15" s="52" t="s">
        <v>77</v>
      </c>
      <c r="C15">
        <v>400</v>
      </c>
      <c r="D15" t="s">
        <v>37</v>
      </c>
    </row>
    <row r="16" spans="1:4" x14ac:dyDescent="0.2">
      <c r="A16">
        <v>15</v>
      </c>
      <c r="B16" s="52" t="s">
        <v>69</v>
      </c>
      <c r="C16">
        <v>500</v>
      </c>
      <c r="D16" t="s">
        <v>37</v>
      </c>
    </row>
    <row r="17" spans="1:4" x14ac:dyDescent="0.2">
      <c r="A17">
        <v>16</v>
      </c>
      <c r="B17" s="52" t="s">
        <v>35</v>
      </c>
      <c r="C17">
        <v>300</v>
      </c>
      <c r="D17" t="s">
        <v>37</v>
      </c>
    </row>
    <row r="18" spans="1:4" x14ac:dyDescent="0.2">
      <c r="A18">
        <v>17</v>
      </c>
      <c r="B18" s="52" t="s">
        <v>36</v>
      </c>
      <c r="C18">
        <v>400</v>
      </c>
      <c r="D18" t="s">
        <v>37</v>
      </c>
    </row>
    <row r="19" spans="1:4" x14ac:dyDescent="0.2">
      <c r="A19">
        <v>18</v>
      </c>
      <c r="B19" s="52" t="s">
        <v>12</v>
      </c>
      <c r="C19">
        <v>500</v>
      </c>
      <c r="D19" t="s">
        <v>37</v>
      </c>
    </row>
    <row r="20" spans="1:4" x14ac:dyDescent="0.2">
      <c r="A20">
        <v>19</v>
      </c>
      <c r="B20" s="52" t="s">
        <v>99</v>
      </c>
      <c r="C20">
        <v>200</v>
      </c>
      <c r="D20" t="s">
        <v>37</v>
      </c>
    </row>
    <row r="21" spans="1:4" x14ac:dyDescent="0.2">
      <c r="A21">
        <v>20</v>
      </c>
      <c r="B21" s="52" t="s">
        <v>100</v>
      </c>
      <c r="C21">
        <v>300</v>
      </c>
      <c r="D21" t="s">
        <v>37</v>
      </c>
    </row>
    <row r="22" spans="1:4" x14ac:dyDescent="0.2">
      <c r="A22">
        <v>21</v>
      </c>
      <c r="B22" s="52" t="s">
        <v>101</v>
      </c>
      <c r="C22">
        <v>400</v>
      </c>
      <c r="D22" t="s">
        <v>37</v>
      </c>
    </row>
    <row r="23" spans="1:4" x14ac:dyDescent="0.2">
      <c r="A23">
        <v>22</v>
      </c>
      <c r="B23" s="52" t="s">
        <v>79</v>
      </c>
      <c r="C23">
        <v>200</v>
      </c>
      <c r="D23" t="s">
        <v>37</v>
      </c>
    </row>
    <row r="24" spans="1:4" x14ac:dyDescent="0.2">
      <c r="A24">
        <v>23</v>
      </c>
      <c r="B24" s="52" t="s">
        <v>80</v>
      </c>
      <c r="C24">
        <v>300</v>
      </c>
      <c r="D24" t="s">
        <v>37</v>
      </c>
    </row>
    <row r="25" spans="1:4" x14ac:dyDescent="0.2">
      <c r="A25">
        <v>24</v>
      </c>
      <c r="B25" s="52" t="s">
        <v>81</v>
      </c>
      <c r="C25">
        <v>400</v>
      </c>
      <c r="D25" t="s">
        <v>37</v>
      </c>
    </row>
    <row r="26" spans="1:4" x14ac:dyDescent="0.2">
      <c r="A26">
        <v>25</v>
      </c>
      <c r="B26" s="52" t="s">
        <v>82</v>
      </c>
      <c r="C26">
        <v>200</v>
      </c>
      <c r="D26" t="s">
        <v>37</v>
      </c>
    </row>
    <row r="27" spans="1:4" x14ac:dyDescent="0.2">
      <c r="A27">
        <v>26</v>
      </c>
      <c r="B27" s="52" t="s">
        <v>83</v>
      </c>
      <c r="C27">
        <v>300</v>
      </c>
      <c r="D27" t="s">
        <v>37</v>
      </c>
    </row>
    <row r="28" spans="1:4" x14ac:dyDescent="0.2">
      <c r="A28">
        <v>27</v>
      </c>
      <c r="B28" s="52" t="s">
        <v>84</v>
      </c>
      <c r="C28">
        <v>400</v>
      </c>
      <c r="D28" t="s">
        <v>37</v>
      </c>
    </row>
    <row r="29" spans="1:4" x14ac:dyDescent="0.2">
      <c r="A29">
        <v>28</v>
      </c>
      <c r="B29" s="52" t="s">
        <v>3</v>
      </c>
      <c r="C29">
        <v>200</v>
      </c>
      <c r="D29" t="s">
        <v>37</v>
      </c>
    </row>
    <row r="30" spans="1:4" x14ac:dyDescent="0.2">
      <c r="A30">
        <v>29</v>
      </c>
      <c r="B30" s="52" t="s">
        <v>85</v>
      </c>
      <c r="C30">
        <v>300</v>
      </c>
      <c r="D30" t="s">
        <v>37</v>
      </c>
    </row>
    <row r="31" spans="1:4" x14ac:dyDescent="0.2">
      <c r="A31">
        <v>30</v>
      </c>
      <c r="B31" s="52" t="s">
        <v>0</v>
      </c>
      <c r="C31">
        <v>400</v>
      </c>
      <c r="D31" t="s">
        <v>37</v>
      </c>
    </row>
    <row r="32" spans="1:4" x14ac:dyDescent="0.2">
      <c r="A32">
        <v>31</v>
      </c>
      <c r="B32" s="52" t="s">
        <v>39</v>
      </c>
      <c r="C32">
        <v>200</v>
      </c>
      <c r="D32" t="s">
        <v>37</v>
      </c>
    </row>
    <row r="33" spans="1:4" x14ac:dyDescent="0.2">
      <c r="A33">
        <v>32</v>
      </c>
      <c r="B33" s="52" t="s">
        <v>62</v>
      </c>
      <c r="C33">
        <v>300</v>
      </c>
      <c r="D33" t="s">
        <v>37</v>
      </c>
    </row>
    <row r="34" spans="1:4" x14ac:dyDescent="0.2">
      <c r="A34">
        <v>33</v>
      </c>
      <c r="B34" s="52" t="s">
        <v>86</v>
      </c>
      <c r="C34">
        <v>400</v>
      </c>
      <c r="D34" t="s">
        <v>37</v>
      </c>
    </row>
    <row r="35" spans="1:4" x14ac:dyDescent="0.2">
      <c r="A35">
        <v>34</v>
      </c>
      <c r="B35" s="52" t="s">
        <v>46</v>
      </c>
      <c r="C35">
        <v>200</v>
      </c>
      <c r="D35" t="s">
        <v>37</v>
      </c>
    </row>
    <row r="36" spans="1:4" x14ac:dyDescent="0.2">
      <c r="A36">
        <v>35</v>
      </c>
      <c r="B36" s="52" t="s">
        <v>91</v>
      </c>
      <c r="C36">
        <v>300</v>
      </c>
      <c r="D36" t="s">
        <v>37</v>
      </c>
    </row>
    <row r="37" spans="1:4" x14ac:dyDescent="0.2">
      <c r="A37">
        <v>36</v>
      </c>
      <c r="B37" s="52" t="s">
        <v>92</v>
      </c>
      <c r="C37">
        <v>400</v>
      </c>
      <c r="D37" t="s">
        <v>37</v>
      </c>
    </row>
    <row r="38" spans="1:4" x14ac:dyDescent="0.2">
      <c r="A38">
        <v>37</v>
      </c>
      <c r="B38" s="52" t="s">
        <v>26</v>
      </c>
      <c r="C38">
        <v>200</v>
      </c>
      <c r="D38" t="s">
        <v>37</v>
      </c>
    </row>
    <row r="39" spans="1:4" x14ac:dyDescent="0.2">
      <c r="A39">
        <v>38</v>
      </c>
      <c r="B39" s="52" t="s">
        <v>87</v>
      </c>
      <c r="C39">
        <v>300</v>
      </c>
      <c r="D39" t="s">
        <v>37</v>
      </c>
    </row>
    <row r="40" spans="1:4" x14ac:dyDescent="0.2">
      <c r="A40">
        <v>39</v>
      </c>
      <c r="B40" s="52" t="s">
        <v>88</v>
      </c>
      <c r="C40">
        <v>400</v>
      </c>
      <c r="D40" t="s">
        <v>37</v>
      </c>
    </row>
    <row r="41" spans="1:4" x14ac:dyDescent="0.2">
      <c r="A41">
        <v>40</v>
      </c>
      <c r="B41" s="52" t="s">
        <v>8</v>
      </c>
      <c r="C41">
        <v>200</v>
      </c>
      <c r="D41" t="s">
        <v>37</v>
      </c>
    </row>
    <row r="42" spans="1:4" x14ac:dyDescent="0.2">
      <c r="A42">
        <v>41</v>
      </c>
      <c r="B42" s="52" t="s">
        <v>89</v>
      </c>
      <c r="C42">
        <v>300</v>
      </c>
      <c r="D42" t="s">
        <v>37</v>
      </c>
    </row>
    <row r="43" spans="1:4" x14ac:dyDescent="0.2">
      <c r="A43">
        <v>42</v>
      </c>
      <c r="B43" s="52" t="s">
        <v>90</v>
      </c>
      <c r="C43">
        <v>400</v>
      </c>
      <c r="D43" t="s">
        <v>37</v>
      </c>
    </row>
    <row r="44" spans="1:4" x14ac:dyDescent="0.2">
      <c r="A44">
        <v>43</v>
      </c>
      <c r="B44" s="52" t="s">
        <v>59</v>
      </c>
      <c r="C44">
        <v>200</v>
      </c>
      <c r="D44" t="s">
        <v>37</v>
      </c>
    </row>
    <row r="45" spans="1:4" x14ac:dyDescent="0.2">
      <c r="A45">
        <v>44</v>
      </c>
      <c r="B45" s="52" t="s">
        <v>53</v>
      </c>
      <c r="C45">
        <v>200</v>
      </c>
      <c r="D45" t="s">
        <v>37</v>
      </c>
    </row>
    <row r="46" spans="1:4" x14ac:dyDescent="0.2">
      <c r="A46">
        <v>45</v>
      </c>
      <c r="B46" s="52" t="s">
        <v>54</v>
      </c>
      <c r="C46">
        <v>200</v>
      </c>
      <c r="D46" t="s">
        <v>37</v>
      </c>
    </row>
    <row r="47" spans="1:4" x14ac:dyDescent="0.2">
      <c r="A47">
        <v>46</v>
      </c>
      <c r="B47" s="52" t="s">
        <v>52</v>
      </c>
      <c r="C47">
        <v>200</v>
      </c>
      <c r="D47" t="s">
        <v>37</v>
      </c>
    </row>
    <row r="48" spans="1:4" x14ac:dyDescent="0.2">
      <c r="A48">
        <v>47</v>
      </c>
      <c r="B48" s="52" t="s">
        <v>56</v>
      </c>
      <c r="C48">
        <v>200</v>
      </c>
      <c r="D48" t="s">
        <v>37</v>
      </c>
    </row>
    <row r="49" spans="1:4" x14ac:dyDescent="0.2">
      <c r="A49">
        <v>48</v>
      </c>
      <c r="B49" s="52" t="s">
        <v>57</v>
      </c>
      <c r="C49">
        <v>200</v>
      </c>
      <c r="D49" t="s">
        <v>37</v>
      </c>
    </row>
    <row r="50" spans="1:4" x14ac:dyDescent="0.2">
      <c r="A50">
        <v>49</v>
      </c>
      <c r="B50" s="52" t="s">
        <v>58</v>
      </c>
      <c r="C50">
        <v>200</v>
      </c>
      <c r="D50" t="s">
        <v>37</v>
      </c>
    </row>
    <row r="51" spans="1:4" x14ac:dyDescent="0.2">
      <c r="A51">
        <v>50</v>
      </c>
      <c r="B51" s="52" t="s">
        <v>61</v>
      </c>
      <c r="C51">
        <v>6</v>
      </c>
      <c r="D51" t="s">
        <v>38</v>
      </c>
    </row>
    <row r="52" spans="1:4" x14ac:dyDescent="0.2">
      <c r="A52">
        <v>51</v>
      </c>
      <c r="B52" s="52" t="s">
        <v>41</v>
      </c>
      <c r="C52">
        <v>6</v>
      </c>
      <c r="D52" t="s">
        <v>38</v>
      </c>
    </row>
    <row r="53" spans="1:4" x14ac:dyDescent="0.2">
      <c r="A53">
        <v>52</v>
      </c>
      <c r="B53" s="52" t="s">
        <v>63</v>
      </c>
      <c r="C53">
        <v>6</v>
      </c>
      <c r="D53" t="s">
        <v>38</v>
      </c>
    </row>
    <row r="54" spans="1:4" x14ac:dyDescent="0.2">
      <c r="A54">
        <v>53</v>
      </c>
      <c r="B54" s="52" t="s">
        <v>64</v>
      </c>
      <c r="C54">
        <v>6</v>
      </c>
      <c r="D54" t="s">
        <v>38</v>
      </c>
    </row>
    <row r="55" spans="1:4" x14ac:dyDescent="0.2">
      <c r="A55">
        <v>54</v>
      </c>
      <c r="B55" s="52" t="s">
        <v>65</v>
      </c>
      <c r="C55">
        <v>6</v>
      </c>
      <c r="D55" t="s">
        <v>38</v>
      </c>
    </row>
    <row r="56" spans="1:4" x14ac:dyDescent="0.2">
      <c r="A56">
        <v>55</v>
      </c>
      <c r="B56" s="52" t="s">
        <v>49</v>
      </c>
      <c r="C56">
        <v>6</v>
      </c>
      <c r="D56" t="s">
        <v>38</v>
      </c>
    </row>
    <row r="57" spans="1:4" x14ac:dyDescent="0.2">
      <c r="A57">
        <v>56</v>
      </c>
      <c r="B57" s="52" t="s">
        <v>66</v>
      </c>
      <c r="C57">
        <v>6</v>
      </c>
      <c r="D57" t="s">
        <v>38</v>
      </c>
    </row>
    <row r="58" spans="1:4" x14ac:dyDescent="0.2">
      <c r="A58">
        <v>57</v>
      </c>
      <c r="B58" s="52" t="s">
        <v>67</v>
      </c>
      <c r="C58">
        <v>6</v>
      </c>
      <c r="D58" t="s">
        <v>38</v>
      </c>
    </row>
    <row r="59" spans="1:4" x14ac:dyDescent="0.2">
      <c r="A59">
        <v>58</v>
      </c>
      <c r="B59" s="52" t="s">
        <v>17</v>
      </c>
      <c r="C59">
        <v>6</v>
      </c>
      <c r="D59" t="s">
        <v>38</v>
      </c>
    </row>
  </sheetData>
  <phoneticPr fontId="3"/>
  <pageMargins left="0.7" right="0.7" top="0.75" bottom="0.75" header="0.3" footer="0.3"/>
  <pageSetup paperSize="9" scale="92" orientation="portrait" r:id="rId1"/>
  <headerFooter>
    <oddHeader>&amp;L【参考：（様式第３・７号用）提供サービス（プルダウンから選択）リスト】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(はじめにお読み下さい)申請書の使い方</vt:lpstr>
      <vt:lpstr>申請書</vt:lpstr>
      <vt:lpstr>様式第3-1号(申請額一覧)</vt:lpstr>
      <vt:lpstr>個票1</vt:lpstr>
      <vt:lpstr>リスト</vt:lpstr>
      <vt:lpstr>個票1!Print_Area</vt:lpstr>
      <vt:lpstr>申請書!Print_Area</vt:lpstr>
      <vt:lpstr>'様式第3-1号(申請額一覧)'!Print_Area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山梨県</cp:lastModifiedBy>
  <cp:lastPrinted>2026-04-30T05:50:43Z</cp:lastPrinted>
  <dcterms:created xsi:type="dcterms:W3CDTF">2018-06-19T01:27:02Z</dcterms:created>
  <dcterms:modified xsi:type="dcterms:W3CDTF">2026-05-25T07:28:02Z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2026-03-16T06:02:34Z</vt:filetime>
  </property>
</Properties>
</file>