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P:\00390_障害福祉課\02\03施設支援担当\R8\★サービス継続支援事業\00_交付要綱\起案用\"/>
    </mc:Choice>
  </mc:AlternateContent>
  <xr:revisionPtr revIDLastSave="0" documentId="13_ncr:1_{B81DAB90-73F1-4052-ABCD-AC70156A067F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(はじめにお読み下さい)申請書の使い方" sheetId="30" r:id="rId1"/>
    <sheet name="様式第6号(報告書)" sheetId="20" r:id="rId2"/>
    <sheet name="様式第6号(実績額一覧)" sheetId="29" r:id="rId3"/>
    <sheet name="個票1" sheetId="19" r:id="rId4"/>
    <sheet name="リスト" sheetId="31" r:id="rId5"/>
  </sheets>
  <definedNames>
    <definedName name="_xlnm.Print_Area" localSheetId="3">個票1!$A$1:$AM$42</definedName>
    <definedName name="_xlnm.Print_Area" localSheetId="2">'様式第6号(実績額一覧)'!$A$1:$Q$20</definedName>
    <definedName name="_xlnm.Print_Area" localSheetId="1">'様式第6号(報告書)'!$A$1:$AM$35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9" l="1"/>
  <c r="H30" i="19"/>
  <c r="H41" i="19" s="1"/>
  <c r="AD22" i="19"/>
  <c r="AI22" i="19" s="1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6" i="30"/>
  <c r="A7" i="30" s="1"/>
  <c r="A8" i="30" s="1"/>
  <c r="A9" i="30" s="1"/>
  <c r="A10" i="30" s="1"/>
  <c r="A11" i="30" s="1"/>
  <c r="A12" i="30" s="1"/>
  <c r="A13" i="30" s="1"/>
  <c r="B6" i="29"/>
  <c r="I5" i="29"/>
  <c r="B9" i="29"/>
  <c r="I13" i="29"/>
  <c r="C5" i="29"/>
  <c r="H17" i="29"/>
  <c r="K13" i="29"/>
  <c r="I16" i="29"/>
  <c r="L12" i="29"/>
  <c r="L16" i="29"/>
  <c r="F6" i="29"/>
  <c r="C15" i="29"/>
  <c r="F5" i="29"/>
  <c r="L5" i="29"/>
  <c r="N9" i="29"/>
  <c r="L19" i="29"/>
  <c r="E8" i="29"/>
  <c r="E17" i="29"/>
  <c r="I6" i="29"/>
  <c r="F17" i="29"/>
  <c r="K19" i="29"/>
  <c r="E18" i="29"/>
  <c r="I18" i="29"/>
  <c r="I9" i="29"/>
  <c r="L13" i="29"/>
  <c r="O9" i="29"/>
  <c r="L6" i="29"/>
  <c r="D15" i="29"/>
  <c r="K9" i="29"/>
  <c r="O15" i="29"/>
  <c r="C12" i="29"/>
  <c r="C9" i="29"/>
  <c r="D12" i="29"/>
  <c r="F14" i="29"/>
  <c r="K6" i="29"/>
  <c r="I19" i="29"/>
  <c r="B18" i="29"/>
  <c r="E6" i="29"/>
  <c r="F18" i="29"/>
  <c r="O6" i="29"/>
  <c r="F15" i="29"/>
  <c r="K10" i="29"/>
  <c r="E5" i="29"/>
  <c r="L18" i="29"/>
  <c r="O5" i="29"/>
  <c r="F8" i="29"/>
  <c r="H14" i="29"/>
  <c r="L10" i="29"/>
  <c r="H11" i="29"/>
  <c r="N12" i="29"/>
  <c r="D6" i="29"/>
  <c r="N18" i="29"/>
  <c r="D5" i="29"/>
  <c r="E12" i="29"/>
  <c r="L7" i="29"/>
  <c r="H5" i="29"/>
  <c r="I7" i="29"/>
  <c r="K5" i="29"/>
  <c r="I11" i="29"/>
  <c r="F9" i="29"/>
  <c r="O18" i="29"/>
  <c r="L9" i="29"/>
  <c r="E9" i="29"/>
  <c r="B12" i="29"/>
  <c r="C6" i="29"/>
  <c r="K12" i="29"/>
  <c r="B15" i="29"/>
  <c r="K18" i="29"/>
  <c r="I8" i="29"/>
  <c r="E11" i="29"/>
  <c r="C18" i="29"/>
  <c r="N6" i="29"/>
  <c r="B5" i="29"/>
  <c r="I15" i="29"/>
  <c r="E15" i="29"/>
  <c r="O12" i="29"/>
  <c r="F11" i="29"/>
  <c r="H8" i="29"/>
  <c r="K16" i="29"/>
  <c r="N5" i="29"/>
  <c r="K7" i="29"/>
  <c r="L15" i="29"/>
  <c r="K15" i="29"/>
  <c r="I14" i="29"/>
  <c r="I12" i="29"/>
  <c r="N15" i="29"/>
  <c r="I17" i="29"/>
  <c r="D9" i="29"/>
  <c r="I10" i="29"/>
  <c r="D18" i="29"/>
  <c r="E14" i="29"/>
  <c r="F12" i="29"/>
  <c r="M10" i="29" l="1"/>
  <c r="M16" i="29"/>
  <c r="J11" i="29"/>
  <c r="G11" i="29" s="1"/>
  <c r="J14" i="29"/>
  <c r="G14" i="29" s="1"/>
  <c r="M5" i="29"/>
  <c r="J5" i="29"/>
  <c r="J17" i="29"/>
  <c r="G17" i="29" s="1"/>
  <c r="P5" i="29"/>
  <c r="M7" i="29"/>
  <c r="M13" i="29"/>
  <c r="P6" i="29"/>
  <c r="P9" i="29"/>
  <c r="P12" i="29"/>
  <c r="P15" i="29"/>
  <c r="P18" i="29"/>
  <c r="M19" i="29"/>
  <c r="J8" i="29"/>
  <c r="G8" i="29" s="1"/>
  <c r="M6" i="29"/>
  <c r="M9" i="29"/>
  <c r="M12" i="29"/>
  <c r="M15" i="29"/>
  <c r="M18" i="29"/>
  <c r="F13" i="29"/>
  <c r="N8" i="29"/>
  <c r="H15" i="29"/>
  <c r="N17" i="29"/>
  <c r="N16" i="29"/>
  <c r="N11" i="29"/>
  <c r="O14" i="29"/>
  <c r="B14" i="29"/>
  <c r="D13" i="29"/>
  <c r="H16" i="29"/>
  <c r="O17" i="29"/>
  <c r="N7" i="29"/>
  <c r="E7" i="29"/>
  <c r="D19" i="29"/>
  <c r="O7" i="29"/>
  <c r="H13" i="29"/>
  <c r="K11" i="29"/>
  <c r="H9" i="29"/>
  <c r="H7" i="29"/>
  <c r="B11" i="29"/>
  <c r="H12" i="29"/>
  <c r="D7" i="29"/>
  <c r="F10" i="29"/>
  <c r="N10" i="29"/>
  <c r="B10" i="29"/>
  <c r="N19" i="29"/>
  <c r="E13" i="29"/>
  <c r="D16" i="29"/>
  <c r="B17" i="29"/>
  <c r="F7" i="29"/>
  <c r="N13" i="29"/>
  <c r="K8" i="29"/>
  <c r="C16" i="29"/>
  <c r="E10" i="29"/>
  <c r="O11" i="29"/>
  <c r="H18" i="29"/>
  <c r="D11" i="29"/>
  <c r="H6" i="29"/>
  <c r="C10" i="29"/>
  <c r="O13" i="29"/>
  <c r="B16" i="29"/>
  <c r="C11" i="29"/>
  <c r="O10" i="29"/>
  <c r="L14" i="29"/>
  <c r="H10" i="29"/>
  <c r="E16" i="29"/>
  <c r="B19" i="29"/>
  <c r="D14" i="29"/>
  <c r="C8" i="29"/>
  <c r="B7" i="29"/>
  <c r="L11" i="29"/>
  <c r="C14" i="29"/>
  <c r="O19" i="29"/>
  <c r="B13" i="29"/>
  <c r="F16" i="29"/>
  <c r="D8" i="29"/>
  <c r="L17" i="29"/>
  <c r="D10" i="29"/>
  <c r="B8" i="29"/>
  <c r="L8" i="29"/>
  <c r="O8" i="29"/>
  <c r="C13" i="29"/>
  <c r="D17" i="29"/>
  <c r="C7" i="29"/>
  <c r="O16" i="29"/>
  <c r="H19" i="29"/>
  <c r="F19" i="29"/>
  <c r="C17" i="29"/>
  <c r="C19" i="29"/>
  <c r="K17" i="29"/>
  <c r="K14" i="29"/>
  <c r="E19" i="29"/>
  <c r="N14" i="29"/>
  <c r="P7" i="29" l="1"/>
  <c r="J6" i="29"/>
  <c r="G6" i="29" s="1"/>
  <c r="P17" i="29"/>
  <c r="J15" i="29"/>
  <c r="G15" i="29" s="1"/>
  <c r="P19" i="29"/>
  <c r="P14" i="29"/>
  <c r="J7" i="29"/>
  <c r="G7" i="29" s="1"/>
  <c r="P16" i="29"/>
  <c r="P11" i="29"/>
  <c r="P8" i="29"/>
  <c r="J12" i="29"/>
  <c r="G12" i="29" s="1"/>
  <c r="M14" i="29"/>
  <c r="P13" i="29"/>
  <c r="J19" i="29"/>
  <c r="G19" i="29" s="1"/>
  <c r="J9" i="29"/>
  <c r="G9" i="29" s="1"/>
  <c r="M11" i="29"/>
  <c r="P10" i="29"/>
  <c r="J13" i="29"/>
  <c r="G13" i="29" s="1"/>
  <c r="J18" i="29"/>
  <c r="G18" i="29" s="1"/>
  <c r="M8" i="29"/>
  <c r="J10" i="29"/>
  <c r="G10" i="29" s="1"/>
  <c r="M17" i="29"/>
  <c r="J16" i="29"/>
  <c r="G16" i="29" s="1"/>
  <c r="G5" i="29"/>
  <c r="T5" i="29" l="1"/>
  <c r="K17" i="20"/>
  <c r="K1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3" authorId="0" shapeId="0" xr:uid="{00000000-0006-0000-0200-000001000000}">
      <text/>
    </comment>
  </commentList>
</comments>
</file>

<file path=xl/sharedStrings.xml><?xml version="1.0" encoding="utf-8"?>
<sst xmlns="http://schemas.openxmlformats.org/spreadsheetml/2006/main" count="222" uniqueCount="149">
  <si>
    <t>就労継続支援B型(1月あたり延べ利用者数601人以上)</t>
  </si>
  <si>
    <t>　</t>
  </si>
  <si>
    <t>事業所番号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</si>
  <si>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</si>
  <si>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手順</t>
    <rPh sb="0" eb="2">
      <t>テジュン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</si>
  <si>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</si>
  <si>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各事業所・施設の作業</t>
    <rPh sb="0" eb="1">
      <t>カク</t>
    </rPh>
    <rPh sb="1" eb="4">
      <t>ジギョウショ</t>
    </rPh>
    <rPh sb="5" eb="7">
      <t>シセツ</t>
    </rPh>
    <rPh sb="8" eb="10">
      <t>サギョウ</t>
    </rPh>
    <phoneticPr fontId="3"/>
  </si>
  <si>
    <t>就労継続支援Ａ型(1月あたり延べ利用者数301人以上600人以下)</t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</si>
  <si>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</si>
  <si>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</si>
  <si>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</si>
  <si>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就労継続支援B型(1月あたり延べ利用者数300人以下)</t>
  </si>
  <si>
    <t>月</t>
    <rPh sb="0" eb="1">
      <t>ゲツ</t>
    </rPh>
    <phoneticPr fontId="3"/>
  </si>
  <si>
    <t>支出済額</t>
    <rPh sb="0" eb="2">
      <t>シシュツ</t>
    </rPh>
    <rPh sb="2" eb="3">
      <t>ズ</t>
    </rPh>
    <phoneticPr fontId="3"/>
  </si>
  <si>
    <t>日</t>
    <rPh sb="0" eb="1">
      <t>ニチ</t>
    </rPh>
    <phoneticPr fontId="3"/>
  </si>
  <si>
    <t>　　実　績　額　：　</t>
    <rPh sb="2" eb="3">
      <t>ジツ</t>
    </rPh>
    <rPh sb="4" eb="5">
      <t>イサオ</t>
    </rPh>
    <rPh sb="6" eb="7">
      <t>ガク</t>
    </rPh>
    <phoneticPr fontId="3"/>
  </si>
  <si>
    <t>サービス種別</t>
    <rPh sb="4" eb="6">
      <t>シュベツ</t>
    </rPh>
    <phoneticPr fontId="3"/>
  </si>
  <si>
    <t>（注２）次の書類を添付すること</t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</si>
  <si>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</si>
  <si>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放課後等デイサービス(1月あたり延べ利用者数300人以下)</t>
  </si>
  <si>
    <t>居宅介護(1月あたり延べ訪問回数2,001回以上)</t>
  </si>
  <si>
    <t xml:space="preserve"> 担当者氏名</t>
    <rPh sb="1" eb="4">
      <t>タントウシャ</t>
    </rPh>
    <rPh sb="4" eb="6">
      <t>シメイ</t>
    </rPh>
    <phoneticPr fontId="3"/>
  </si>
  <si>
    <t>No.</t>
  </si>
  <si>
    <t>合計</t>
    <rPh sb="0" eb="2">
      <t>ゴウケイ</t>
    </rPh>
    <phoneticPr fontId="3"/>
  </si>
  <si>
    <t>保育所等訪問支援(1月あたり延べ訪問回数2,001回以上)</t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</si>
  <si>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</si>
  <si>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</si>
  <si>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</si>
  <si>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</si>
  <si>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</si>
  <si>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e-mail</t>
  </si>
  <si>
    <t>日常生活支援住居施設</t>
  </si>
  <si>
    <t>事業所・施設名</t>
    <rPh sb="0" eb="3">
      <t>ジギョウショ</t>
    </rPh>
    <rPh sb="4" eb="7">
      <t>シセツメイ</t>
    </rPh>
    <phoneticPr fontId="3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</si>
  <si>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3"/>
  </si>
  <si>
    <t>審査
結果</t>
    <rPh sb="0" eb="2">
      <t>シンサ</t>
    </rPh>
    <rPh sb="3" eb="5">
      <t>ケッカ</t>
    </rPh>
    <phoneticPr fontId="3"/>
  </si>
  <si>
    <t>事業所名称</t>
    <rPh sb="0" eb="3">
      <t>ジギョウショ</t>
    </rPh>
    <rPh sb="3" eb="5">
      <t>メイショウ</t>
    </rPh>
    <phoneticPr fontId="3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</si>
  <si>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</si>
  <si>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</si>
  <si>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</si>
  <si>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所在地</t>
    <rPh sb="0" eb="3">
      <t>ショザイチ</t>
    </rPh>
    <phoneticPr fontId="3"/>
  </si>
  <si>
    <t>児童発達支援(1月あたり延べ利用者数300人以下)</t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</si>
  <si>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</si>
  <si>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</si>
  <si>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t>科目</t>
    <rPh sb="0" eb="2">
      <t>カモク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</si>
  <si>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</si>
  <si>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</si>
  <si>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</si>
  <si>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</si>
  <si>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</si>
  <si>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保育所等訪問支援(1月あたり延べ訪問回数200回以下)</t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</si>
  <si>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</si>
  <si>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宿泊型自立訓練事業所</t>
  </si>
  <si>
    <t>生活介護(1月あたり延べ利用者数300人以下)</t>
  </si>
  <si>
    <t>重度訪問介護(1月あたり延べ訪問回数2,001回以上)</t>
  </si>
  <si>
    <t>交付決定額</t>
    <rPh sb="0" eb="2">
      <t>コウフ</t>
    </rPh>
    <rPh sb="2" eb="4">
      <t>ケッテイ</t>
    </rPh>
    <rPh sb="4" eb="5">
      <t>ガク</t>
    </rPh>
    <phoneticPr fontId="3"/>
  </si>
  <si>
    <t>保育所等訪問支援(1月あたり延べ訪問回数201回以上2,000回以下)</t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</si>
  <si>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3"/>
  </si>
  <si>
    <t>/事業所</t>
    <rPh sb="1" eb="4">
      <t>ジギョウショ</t>
    </rPh>
    <phoneticPr fontId="21"/>
  </si>
  <si>
    <t>/定員</t>
    <rPh sb="1" eb="3">
      <t>テイイン</t>
    </rPh>
    <phoneticPr fontId="21"/>
  </si>
  <si>
    <t>法人名</t>
    <rPh sb="0" eb="2">
      <t>ホウジン</t>
    </rPh>
    <rPh sb="2" eb="3">
      <t>メイ</t>
    </rPh>
    <phoneticPr fontId="3"/>
  </si>
  <si>
    <t>事業所・施設等の種別</t>
  </si>
  <si>
    <t>支出済額(税抜）</t>
    <rPh sb="5" eb="7">
      <t>ゼイヌ</t>
    </rPh>
    <phoneticPr fontId="3"/>
  </si>
  <si>
    <t xml:space="preserve"> 報告法人住所</t>
    <rPh sb="1" eb="3">
      <t>ホウコク</t>
    </rPh>
    <rPh sb="3" eb="5">
      <t>ホウジン</t>
    </rPh>
    <rPh sb="5" eb="7">
      <t>ジュウショ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</si>
  <si>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</si>
  <si>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就労選択支援(1月あたり延べ利用者数301人以上600人以下)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</si>
  <si>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3"/>
  </si>
  <si>
    <t>【報告内容に関する問い合わせ先】</t>
    <rPh sb="1" eb="3">
      <t>ホウコク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</si>
  <si>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</si>
  <si>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　　交付決定額　：　</t>
    <rPh sb="1" eb="2">
      <t>ガク</t>
    </rPh>
    <rPh sb="2" eb="4">
      <t>コウフ</t>
    </rPh>
    <rPh sb="4" eb="6">
      <t>ケッテイ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</si>
  <si>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</si>
  <si>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</si>
  <si>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所在地</t>
  </si>
  <si>
    <t>代表者</t>
  </si>
  <si>
    <t>　　氏　　　　名　</t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</si>
  <si>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3"/>
  </si>
  <si>
    <t>責任者　　職・氏名</t>
    <rPh sb="0" eb="3">
      <t>セキニンシャ</t>
    </rPh>
    <rPh sb="5" eb="6">
      <t>ショク</t>
    </rPh>
    <rPh sb="7" eb="9">
      <t>シメイ</t>
    </rPh>
    <phoneticPr fontId="3"/>
  </si>
  <si>
    <t>作成者　　職・氏名</t>
    <rPh sb="0" eb="3">
      <t>サクセイシャ</t>
    </rPh>
    <rPh sb="5" eb="6">
      <t>ショク</t>
    </rPh>
    <rPh sb="7" eb="9">
      <t>シメイ</t>
    </rPh>
    <phoneticPr fontId="3"/>
  </si>
  <si>
    <t>等サービス継続支援事業が完了したので、関係資料を添えて報告します。</t>
    <rPh sb="12" eb="14">
      <t>カンリョウ</t>
    </rPh>
    <rPh sb="19" eb="21">
      <t>カンケイ</t>
    </rPh>
    <rPh sb="21" eb="23">
      <t>シリョウ</t>
    </rPh>
    <rPh sb="24" eb="25">
      <t>ソ</t>
    </rPh>
    <rPh sb="27" eb="29">
      <t>ホウコク</t>
    </rPh>
    <phoneticPr fontId="3"/>
  </si>
  <si>
    <t>福祉型障害児入所支援施設</t>
  </si>
  <si>
    <t>事業所番号</t>
    <rPh sb="0" eb="3">
      <t>ジギョウショ</t>
    </rPh>
    <rPh sb="3" eb="5">
      <t>バンゴウ</t>
    </rPh>
    <phoneticPr fontId="3"/>
  </si>
  <si>
    <t>小計</t>
    <rPh sb="0" eb="2">
      <t>ショウケイ</t>
    </rPh>
    <phoneticPr fontId="3"/>
  </si>
  <si>
    <t>居宅介護(1月あたり延べ訪問回数201回以上2,000回以下)</t>
  </si>
  <si>
    <t>行動援護(1月あたり延べ訪問回数200回以下)</t>
  </si>
  <si>
    <t>居宅訪問型児童発達支援(1月あたり延べ訪問回数2,001回以上)</t>
  </si>
  <si>
    <t>行動援護(1月あたり延べ訪問回数201回以上2,000回以下)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</si>
  <si>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</si>
  <si>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</si>
  <si>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</si>
  <si>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共同生活援助事業所</t>
  </si>
  <si>
    <t>同行援護(1月あたり延べ訪問回数200回以下)</t>
  </si>
  <si>
    <t>同行援護(1月あたり延べ訪問回数201回以上2,000回以下)</t>
  </si>
  <si>
    <t>同行援護(1月あたり延べ訪問回数2,001回以上)</t>
  </si>
  <si>
    <r>
      <t>支出済</t>
    </r>
    <r>
      <rPr>
        <sz val="9"/>
        <color theme="1"/>
        <rFont val="ＭＳ Ｐ明朝"/>
        <family val="1"/>
        <charset val="128"/>
      </rPr>
      <t>の費用について、他の予算制度に基づく、負担又は補助と重複は生じていない。</t>
    </r>
    <rPh sb="2" eb="3">
      <t>ズ</t>
    </rPh>
    <phoneticPr fontId="3"/>
  </si>
  <si>
    <t>居宅訪問型児童発達支援(1月あたり延べ訪問回数200回以下)</t>
  </si>
  <si>
    <t>居宅訪問型児童発達支援(1月あたり延べ訪問回数201回以上2,000回以下)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</si>
  <si>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3"/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</si>
  <si>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</si>
  <si>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</si>
  <si>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</si>
  <si>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</si>
  <si>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就労継続支援Ａ型(1月あたり延べ利用者数601人以上)</t>
  </si>
  <si>
    <t>就労継続支援B型(1月あたり延べ利用者数301人以上600人以下)</t>
  </si>
  <si>
    <t>短期入所事業所（併設型、単独型）</t>
  </si>
  <si>
    <t>生活介護(1月あたり延べ利用者数301人以上600人以下)</t>
  </si>
  <si>
    <t>生活介護(1月あたり延べ利用者数601人以上)</t>
  </si>
  <si>
    <t>就労選択支援(1月あたり延べ利用者数601人以上)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</si>
  <si>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</si>
  <si>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</si>
  <si>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</si>
  <si>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</si>
  <si>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自立生活援助</t>
  </si>
  <si>
    <t>計画相談支援</t>
  </si>
  <si>
    <t>就労定着支援</t>
  </si>
  <si>
    <t>就労選択支援</t>
  </si>
  <si>
    <t>地域移行支援</t>
  </si>
  <si>
    <t>地域定着支援</t>
  </si>
  <si>
    <t>障害児相談支援</t>
  </si>
  <si>
    <t>療養介護事業所</t>
  </si>
  <si>
    <t>障害者支援施設（施設入所支援事業所）</t>
  </si>
  <si>
    <t>医療型障害児入所支援施設</t>
  </si>
  <si>
    <t>救護施設</t>
  </si>
  <si>
    <t>「支出済額」の欄には、対象経費から消費税相当額を除いた実支出額を記載している。</t>
    <rPh sb="1" eb="3">
      <t>シシュツ</t>
    </rPh>
    <rPh sb="3" eb="4">
      <t>ズ</t>
    </rPh>
    <phoneticPr fontId="3"/>
  </si>
  <si>
    <t>支出済額（円）
※税抜</t>
    <rPh sb="0" eb="2">
      <t>シシュツ</t>
    </rPh>
    <rPh sb="2" eb="3">
      <t>ズミ</t>
    </rPh>
    <rPh sb="3" eb="4">
      <t>ガク</t>
    </rPh>
    <rPh sb="5" eb="6">
      <t>エン</t>
    </rPh>
    <rPh sb="9" eb="11">
      <t>ゼイヌ</t>
    </rPh>
    <phoneticPr fontId="3"/>
  </si>
  <si>
    <t>継続支援</t>
    <rPh sb="0" eb="2">
      <t>ケイゾク</t>
    </rPh>
    <rPh sb="2" eb="4">
      <t>シエン</t>
    </rPh>
    <phoneticPr fontId="3"/>
  </si>
  <si>
    <r>
      <t xml:space="preserve">個票の内容が、様式第6号（実績額一覧）に正しく反映されていることを確認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1" eb="12">
      <t>ゴウ</t>
    </rPh>
    <rPh sb="13" eb="15">
      <t>ジッセキ</t>
    </rPh>
    <rPh sb="15" eb="16">
      <t>ガク</t>
    </rPh>
    <rPh sb="16" eb="18">
      <t>イチラン</t>
    </rPh>
    <rPh sb="20" eb="21">
      <t>タダ</t>
    </rPh>
    <rPh sb="21" eb="22">
      <t>テキセイ</t>
    </rPh>
    <rPh sb="23" eb="25">
      <t>ハンエイ</t>
    </rPh>
    <rPh sb="33" eb="35">
      <t>カクニン</t>
    </rPh>
    <rPh sb="59" eb="60">
      <t>ギョウ</t>
    </rPh>
    <rPh sb="72" eb="73">
      <t>ミギ</t>
    </rPh>
    <phoneticPr fontId="3"/>
  </si>
  <si>
    <t>【(1)障害福祉サービスを円滑に継続するための対応】</t>
    <rPh sb="13" eb="15">
      <t>エンカツ</t>
    </rPh>
    <rPh sb="16" eb="18">
      <t>ケイゾク</t>
    </rPh>
    <rPh sb="23" eb="25">
      <t>タイオウ</t>
    </rPh>
    <phoneticPr fontId="3"/>
  </si>
  <si>
    <t>領収書、レシート等の根拠資料は事業所等において適切に保管している。</t>
    <rPh sb="10" eb="12">
      <t>コンキョ</t>
    </rPh>
    <rPh sb="12" eb="14">
      <t>シリョウ</t>
    </rPh>
    <rPh sb="17" eb="18">
      <t>ショ</t>
    </rPh>
    <rPh sb="18" eb="19">
      <t>トウ</t>
    </rPh>
    <phoneticPr fontId="3"/>
  </si>
  <si>
    <t>必要な作業を行い、事業者に補助金を交付</t>
    <rPh sb="13" eb="15">
      <t>ホジョ</t>
    </rPh>
    <phoneticPr fontId="3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</si>
  <si>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</si>
  <si>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事業所・施設概要</t>
    <rPh sb="0" eb="3">
      <t>ジギョウショ</t>
    </rPh>
    <rPh sb="4" eb="6">
      <t>シセツ</t>
    </rPh>
    <rPh sb="6" eb="8">
      <t>ガイヨウ</t>
    </rPh>
    <phoneticPr fontId="3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</si>
  <si>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3"/>
  </si>
  <si>
    <t>県の作業</t>
    <rPh sb="0" eb="1">
      <t>ケン</t>
    </rPh>
    <rPh sb="2" eb="4">
      <t>サギョウ</t>
    </rPh>
    <phoneticPr fontId="3"/>
  </si>
  <si>
    <t xml:space="preserve">事業者から報告書等を受領し、内容を審査
</t>
    <rPh sb="0" eb="3">
      <t>ジギョウシャ</t>
    </rPh>
    <rPh sb="5" eb="8">
      <t>ホウコクショ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3"/>
  </si>
  <si>
    <t>完成した報告書等を印刷し、県に郵送で提出</t>
    <rPh sb="4" eb="6">
      <t>ホウコク</t>
    </rPh>
    <rPh sb="6" eb="7">
      <t>ショ</t>
    </rPh>
    <rPh sb="7" eb="8">
      <t>トウ</t>
    </rPh>
    <rPh sb="9" eb="11">
      <t>インサツ</t>
    </rPh>
    <phoneticPr fontId="3"/>
  </si>
  <si>
    <t>自立訓練（機能訓練・生活訓練）(1月あたり延べ利用者数300人以下)</t>
    <rPh sb="10" eb="12">
      <t>セイカツ</t>
    </rPh>
    <rPh sb="12" eb="14">
      <t>クンレン</t>
    </rPh>
    <phoneticPr fontId="3"/>
  </si>
  <si>
    <t>自立訓練（機能訓練・生活訓練）(1月あたり延べ利用者数301人以上600人以下)</t>
  </si>
  <si>
    <t>自立訓練（機能訓練・生活訓練）(1月あたり延べ利用者数601人以上)</t>
  </si>
  <si>
    <t>　　　　　年　月　日付け　第　号により補助金の交付の決定を受けた障害福祉サービス事業所</t>
    <phoneticPr fontId="3"/>
  </si>
  <si>
    <t>２　障害福祉サービス事業所等サービス継続支援事業に係る事業実績報告書</t>
    <rPh sb="27" eb="29">
      <t>ジギョウ</t>
    </rPh>
    <rPh sb="29" eb="31">
      <t>ジッセキ</t>
    </rPh>
    <rPh sb="31" eb="34">
      <t>ホウコクショ</t>
    </rPh>
    <phoneticPr fontId="3"/>
  </si>
  <si>
    <t>障害福祉サービス事業所等サービス継続支援事業に係る事業実績報告書（事業所・施設単位）</t>
    <rPh sb="27" eb="29">
      <t>ジッセキ</t>
    </rPh>
    <rPh sb="29" eb="31">
      <t>ホウコク</t>
    </rPh>
    <rPh sb="33" eb="36">
      <t>ジギョウショ</t>
    </rPh>
    <rPh sb="37" eb="39">
      <t>シセツ</t>
    </rPh>
    <rPh sb="39" eb="41">
      <t>タンイ</t>
    </rPh>
    <phoneticPr fontId="3"/>
  </si>
  <si>
    <t>様式第６号</t>
    <phoneticPr fontId="3"/>
  </si>
  <si>
    <t>令和８年度山梨県障害福祉サービス事業所等サービス継続支援事業に係る事業実績報告書</t>
    <rPh sb="0" eb="2">
      <t>レイワ</t>
    </rPh>
    <rPh sb="3" eb="5">
      <t>ネンド</t>
    </rPh>
    <rPh sb="5" eb="8">
      <t>ヤマナシケン</t>
    </rPh>
    <rPh sb="31" eb="32">
      <t>カカ</t>
    </rPh>
    <rPh sb="33" eb="35">
      <t>ジギョウ</t>
    </rPh>
    <rPh sb="35" eb="37">
      <t>ジッセキ</t>
    </rPh>
    <rPh sb="37" eb="40">
      <t>ホウコクショ</t>
    </rPh>
    <phoneticPr fontId="3"/>
  </si>
  <si>
    <t>山梨県知事　</t>
    <rPh sb="0" eb="2">
      <t>ヤマナシ</t>
    </rPh>
    <rPh sb="2" eb="3">
      <t>ケン</t>
    </rPh>
    <rPh sb="3" eb="5">
      <t>チジ</t>
    </rPh>
    <phoneticPr fontId="3"/>
  </si>
  <si>
    <t>殿</t>
    <rPh sb="0" eb="1">
      <t>トノ</t>
    </rPh>
    <phoneticPr fontId="3"/>
  </si>
  <si>
    <t>（様式第６－１号）事業所・施設別実績額一覧</t>
    <rPh sb="1" eb="3">
      <t>ヨウシキ</t>
    </rPh>
    <rPh sb="3" eb="4">
      <t>ダイ</t>
    </rPh>
    <rPh sb="7" eb="8">
      <t>ゴウ</t>
    </rPh>
    <rPh sb="9" eb="12">
      <t>ジギョウショ</t>
    </rPh>
    <rPh sb="13" eb="15">
      <t>シセツ</t>
    </rPh>
    <rPh sb="15" eb="16">
      <t>ベツ</t>
    </rPh>
    <rPh sb="16" eb="18">
      <t>ジッセキ</t>
    </rPh>
    <rPh sb="18" eb="19">
      <t>ガク</t>
    </rPh>
    <rPh sb="19" eb="21">
      <t>イチラン</t>
    </rPh>
    <phoneticPr fontId="3"/>
  </si>
  <si>
    <t>１　事業所・施設別実績額一覧（様式第６－１号）</t>
    <rPh sb="9" eb="11">
      <t>ジッセキ</t>
    </rPh>
    <rPh sb="15" eb="17">
      <t>ヨウシキ</t>
    </rPh>
    <rPh sb="17" eb="18">
      <t>ダイ</t>
    </rPh>
    <rPh sb="21" eb="22">
      <t>ゴウ</t>
    </rPh>
    <phoneticPr fontId="3"/>
  </si>
  <si>
    <t>（事業所・施設単位）（様式第６－２号）</t>
    <rPh sb="11" eb="13">
      <t>ヨウシキ</t>
    </rPh>
    <rPh sb="13" eb="14">
      <t>ダイ</t>
    </rPh>
    <rPh sb="17" eb="18">
      <t>ゴウ</t>
    </rPh>
    <phoneticPr fontId="3"/>
  </si>
  <si>
    <t>（様式第６－２号）</t>
    <rPh sb="1" eb="3">
      <t>ヨウシキ</t>
    </rPh>
    <rPh sb="3" eb="4">
      <t>ダイ</t>
    </rPh>
    <rPh sb="7" eb="8">
      <t>ゴウ</t>
    </rPh>
    <phoneticPr fontId="3"/>
  </si>
  <si>
    <t>様式第６号（報告書）に、法人名、代表者名、日付を入力</t>
    <rPh sb="6" eb="9">
      <t>ホウコクショ</t>
    </rPh>
    <rPh sb="12" eb="14">
      <t>ホウジン</t>
    </rPh>
    <rPh sb="14" eb="15">
      <t>メイ</t>
    </rPh>
    <rPh sb="16" eb="19">
      <t>ダイヒョウシャ</t>
    </rPh>
    <rPh sb="19" eb="20">
      <t>メイ</t>
    </rPh>
    <rPh sb="21" eb="23">
      <t>ヒヅケ</t>
    </rPh>
    <rPh sb="24" eb="2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</si>
</sst>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\-#,##0;&quot;&quot;"/>
    <numFmt numFmtId="178" formatCode="#,##0_ ;[Red]\-#,##0\ "/>
    <numFmt numFmtId="179" formatCode="#,##0_);[Red]\(#,##0\)"/>
  </numFmts>
  <fonts count="2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name val="ＭＳ 明朝"/>
      <family val="1"/>
    </font>
    <font>
      <sz val="18"/>
      <name val="ＭＳ Ｐゴシック"/>
      <family val="3"/>
      <scheme val="minor"/>
    </font>
    <font>
      <b/>
      <sz val="18"/>
      <name val="ＭＳ Ｐゴシック"/>
      <family val="3"/>
    </font>
    <font>
      <b/>
      <sz val="12"/>
      <name val="ＭＳ ゴシック"/>
      <family val="3"/>
    </font>
    <font>
      <sz val="32"/>
      <name val="ＭＳ Ｐゴシック"/>
      <family val="3"/>
      <scheme val="minor"/>
    </font>
    <font>
      <sz val="11"/>
      <name val="ＭＳ Ｐ明朝"/>
      <family val="1"/>
    </font>
    <font>
      <b/>
      <sz val="10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b/>
      <sz val="11"/>
      <name val="ＭＳ Ｐ明朝"/>
      <family val="1"/>
    </font>
    <font>
      <b/>
      <sz val="12"/>
      <name val="ＭＳ Ｐ明朝"/>
      <family val="1"/>
    </font>
    <font>
      <sz val="9"/>
      <color theme="1"/>
      <name val="ＭＳ Ｐ明朝"/>
      <family val="1"/>
    </font>
    <font>
      <sz val="8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70C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4" borderId="0" xfId="0" applyFont="1" applyFill="1">
      <alignment vertical="center"/>
    </xf>
    <xf numFmtId="176" fontId="4" fillId="0" borderId="0" xfId="0" applyNumberFormat="1" applyFont="1">
      <alignment vertical="center"/>
    </xf>
    <xf numFmtId="0" fontId="7" fillId="5" borderId="10" xfId="0" applyFont="1" applyFill="1" applyBorder="1">
      <alignment vertical="center"/>
    </xf>
    <xf numFmtId="0" fontId="7" fillId="5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5" borderId="11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7" fontId="12" fillId="0" borderId="1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177" fontId="12" fillId="0" borderId="1" xfId="6" applyNumberFormat="1" applyFont="1" applyBorder="1" applyAlignment="1">
      <alignment horizontal="right" vertical="center" shrinkToFit="1"/>
    </xf>
    <xf numFmtId="177" fontId="12" fillId="0" borderId="1" xfId="6" applyNumberFormat="1" applyFont="1" applyBorder="1" applyAlignment="1">
      <alignment vertical="center" shrinkToFit="1"/>
    </xf>
    <xf numFmtId="177" fontId="15" fillId="5" borderId="11" xfId="6" applyNumberFormat="1" applyFont="1" applyFill="1" applyBorder="1" applyAlignment="1">
      <alignment horizontal="center" vertical="center" shrinkToFit="1"/>
    </xf>
    <xf numFmtId="0" fontId="16" fillId="6" borderId="12" xfId="0" applyFont="1" applyFill="1" applyBorder="1">
      <alignment vertical="center"/>
    </xf>
    <xf numFmtId="0" fontId="17" fillId="0" borderId="0" xfId="0" applyFont="1">
      <alignment vertical="center"/>
    </xf>
    <xf numFmtId="0" fontId="12" fillId="6" borderId="13" xfId="0" applyFont="1" applyFill="1" applyBorder="1">
      <alignment vertical="center"/>
    </xf>
    <xf numFmtId="0" fontId="12" fillId="0" borderId="1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4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49" fontId="15" fillId="4" borderId="17" xfId="0" applyNumberFormat="1" applyFont="1" applyFill="1" applyBorder="1">
      <alignment vertical="center"/>
    </xf>
    <xf numFmtId="49" fontId="15" fillId="4" borderId="18" xfId="0" applyNumberFormat="1" applyFont="1" applyFill="1" applyBorder="1">
      <alignment vertical="center"/>
    </xf>
    <xf numFmtId="49" fontId="15" fillId="4" borderId="4" xfId="0" applyNumberFormat="1" applyFont="1" applyFill="1" applyBorder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7" xfId="0" applyFont="1" applyBorder="1" applyAlignment="1">
      <alignment vertical="center" shrinkToFit="1"/>
    </xf>
    <xf numFmtId="49" fontId="15" fillId="4" borderId="19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19" fillId="4" borderId="19" xfId="0" applyFont="1" applyFill="1" applyBorder="1" applyAlignment="1">
      <alignment vertical="center" shrinkToFit="1"/>
    </xf>
    <xf numFmtId="0" fontId="19" fillId="4" borderId="20" xfId="0" applyFont="1" applyFill="1" applyBorder="1" applyAlignment="1">
      <alignment vertical="center" shrinkToFit="1"/>
    </xf>
    <xf numFmtId="49" fontId="15" fillId="0" borderId="0" xfId="0" applyNumberFormat="1" applyFont="1" applyAlignment="1">
      <alignment vertical="center" wrapText="1"/>
    </xf>
    <xf numFmtId="0" fontId="19" fillId="4" borderId="21" xfId="0" applyFont="1" applyFill="1" applyBorder="1" applyAlignment="1">
      <alignment vertical="center" shrinkToFit="1"/>
    </xf>
    <xf numFmtId="0" fontId="19" fillId="4" borderId="22" xfId="0" applyFont="1" applyFill="1" applyBorder="1" applyAlignment="1">
      <alignment vertical="center" shrinkToFit="1"/>
    </xf>
    <xf numFmtId="49" fontId="15" fillId="4" borderId="11" xfId="0" applyNumberFormat="1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shrinkToFit="1"/>
      <protection locked="0"/>
    </xf>
    <xf numFmtId="178" fontId="12" fillId="0" borderId="0" xfId="6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Protection="1">
      <alignment vertical="center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 wrapText="1"/>
    </xf>
    <xf numFmtId="0" fontId="12" fillId="0" borderId="8" xfId="0" applyFont="1" applyBorder="1">
      <alignment vertical="center"/>
    </xf>
    <xf numFmtId="0" fontId="2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5" borderId="4" xfId="0" applyFont="1" applyFill="1" applyBorder="1">
      <alignment vertical="center"/>
    </xf>
    <xf numFmtId="0" fontId="7" fillId="5" borderId="7" xfId="0" applyFont="1" applyFill="1" applyBorder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5" xfId="0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7" fillId="5" borderId="6" xfId="0" applyFont="1" applyFill="1" applyBorder="1">
      <alignment vertical="center"/>
    </xf>
    <xf numFmtId="0" fontId="7" fillId="5" borderId="9" xfId="0" applyFont="1" applyFill="1" applyBorder="1">
      <alignment vertical="center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shrinkToFit="1"/>
    </xf>
    <xf numFmtId="49" fontId="7" fillId="3" borderId="9" xfId="0" applyNumberFormat="1" applyFont="1" applyFill="1" applyBorder="1" applyAlignment="1">
      <alignment horizontal="center" vertical="center" shrinkToFit="1"/>
    </xf>
    <xf numFmtId="49" fontId="7" fillId="3" borderId="10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vertical="center" shrinkToFit="1"/>
    </xf>
    <xf numFmtId="0" fontId="14" fillId="3" borderId="7" xfId="0" applyFont="1" applyFill="1" applyBorder="1" applyAlignment="1">
      <alignment vertical="center" shrinkToFit="1"/>
    </xf>
    <xf numFmtId="0" fontId="14" fillId="3" borderId="11" xfId="0" applyFont="1" applyFill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6" xfId="0" applyFont="1" applyFill="1" applyBorder="1">
      <alignment vertical="center"/>
    </xf>
    <xf numFmtId="0" fontId="15" fillId="3" borderId="9" xfId="0" applyFont="1" applyFill="1" applyBorder="1">
      <alignment vertical="center"/>
    </xf>
    <xf numFmtId="0" fontId="15" fillId="3" borderId="10" xfId="0" applyFont="1" applyFill="1" applyBorder="1">
      <alignment vertical="center"/>
    </xf>
    <xf numFmtId="0" fontId="15" fillId="3" borderId="6" xfId="0" applyFont="1" applyFill="1" applyBorder="1" applyAlignment="1">
      <alignment vertical="center" shrinkToFit="1"/>
    </xf>
    <xf numFmtId="0" fontId="15" fillId="3" borderId="9" xfId="0" applyFont="1" applyFill="1" applyBorder="1" applyAlignment="1">
      <alignment vertical="center" shrinkToFit="1"/>
    </xf>
    <xf numFmtId="0" fontId="15" fillId="3" borderId="10" xfId="0" applyFont="1" applyFill="1" applyBorder="1" applyAlignment="1">
      <alignment vertical="center" shrinkToFit="1"/>
    </xf>
    <xf numFmtId="0" fontId="15" fillId="8" borderId="4" xfId="0" applyFont="1" applyFill="1" applyBorder="1" applyAlignment="1">
      <alignment vertical="center" shrinkToFit="1"/>
    </xf>
    <xf numFmtId="0" fontId="15" fillId="8" borderId="7" xfId="0" applyFont="1" applyFill="1" applyBorder="1" applyAlignment="1">
      <alignment vertical="center" shrinkToFit="1"/>
    </xf>
    <xf numFmtId="0" fontId="15" fillId="8" borderId="11" xfId="0" applyFont="1" applyFill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vertical="center" shrinkToFit="1"/>
    </xf>
    <xf numFmtId="0" fontId="15" fillId="5" borderId="7" xfId="0" applyFont="1" applyFill="1" applyBorder="1" applyAlignment="1">
      <alignment vertical="center" shrinkToFit="1"/>
    </xf>
    <xf numFmtId="0" fontId="14" fillId="8" borderId="4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vertical="center" shrinkToFit="1"/>
    </xf>
    <xf numFmtId="0" fontId="18" fillId="5" borderId="7" xfId="0" applyFont="1" applyFill="1" applyBorder="1" applyAlignment="1">
      <alignment vertical="center" shrinkToFi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178" fontId="15" fillId="3" borderId="23" xfId="6" applyNumberFormat="1" applyFont="1" applyFill="1" applyBorder="1" applyAlignment="1">
      <alignment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19" fillId="3" borderId="19" xfId="0" applyFont="1" applyFill="1" applyBorder="1" applyAlignment="1">
      <alignment horizontal="center" vertical="center" shrinkToFit="1"/>
    </xf>
    <xf numFmtId="0" fontId="19" fillId="3" borderId="21" xfId="0" applyFont="1" applyFill="1" applyBorder="1" applyAlignment="1">
      <alignment horizontal="center" vertical="center" shrinkToFit="1"/>
    </xf>
    <xf numFmtId="178" fontId="15" fillId="3" borderId="20" xfId="6" applyNumberFormat="1" applyFont="1" applyFill="1" applyBorder="1" applyAlignment="1">
      <alignment vertical="center" shrinkToFit="1"/>
    </xf>
    <xf numFmtId="0" fontId="19" fillId="3" borderId="18" xfId="0" applyFont="1" applyFill="1" applyBorder="1" applyAlignment="1">
      <alignment vertical="center" shrinkToFit="1"/>
    </xf>
    <xf numFmtId="0" fontId="19" fillId="3" borderId="20" xfId="0" applyFont="1" applyFill="1" applyBorder="1" applyAlignment="1">
      <alignment vertical="center" shrinkToFit="1"/>
    </xf>
    <xf numFmtId="0" fontId="19" fillId="3" borderId="22" xfId="0" applyFont="1" applyFill="1" applyBorder="1" applyAlignment="1">
      <alignment vertical="center" shrinkToFit="1"/>
    </xf>
    <xf numFmtId="178" fontId="15" fillId="0" borderId="7" xfId="6" applyNumberFormat="1" applyFont="1" applyFill="1" applyBorder="1" applyAlignment="1">
      <alignment vertical="center" shrinkToFit="1"/>
    </xf>
    <xf numFmtId="178" fontId="15" fillId="0" borderId="11" xfId="6" applyNumberFormat="1" applyFont="1" applyFill="1" applyBorder="1" applyAlignment="1">
      <alignment vertical="center" shrinkToFi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177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179" fontId="15" fillId="3" borderId="5" xfId="0" applyNumberFormat="1" applyFont="1" applyFill="1" applyBorder="1" applyAlignment="1">
      <alignment vertical="center" wrapText="1"/>
    </xf>
    <xf numFmtId="179" fontId="15" fillId="3" borderId="8" xfId="0" applyNumberFormat="1" applyFont="1" applyFill="1" applyBorder="1" applyAlignment="1">
      <alignment vertical="center" wrapText="1"/>
    </xf>
    <xf numFmtId="179" fontId="15" fillId="3" borderId="6" xfId="0" applyNumberFormat="1" applyFont="1" applyFill="1" applyBorder="1" applyAlignment="1">
      <alignment vertical="center" wrapText="1"/>
    </xf>
    <xf numFmtId="179" fontId="15" fillId="3" borderId="9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3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179" fontId="15" fillId="0" borderId="5" xfId="0" applyNumberFormat="1" applyFont="1" applyBorder="1">
      <alignment vertical="center"/>
    </xf>
    <xf numFmtId="179" fontId="15" fillId="0" borderId="8" xfId="0" applyNumberFormat="1" applyFont="1" applyBorder="1">
      <alignment vertical="center"/>
    </xf>
    <xf numFmtId="179" fontId="15" fillId="0" borderId="6" xfId="0" applyNumberFormat="1" applyFont="1" applyBorder="1">
      <alignment vertical="center"/>
    </xf>
    <xf numFmtId="179" fontId="15" fillId="0" borderId="9" xfId="0" applyNumberFormat="1" applyFont="1" applyBorder="1">
      <alignment vertical="center"/>
    </xf>
    <xf numFmtId="0" fontId="15" fillId="4" borderId="8" xfId="0" applyFont="1" applyFill="1" applyBorder="1">
      <alignment vertical="center"/>
    </xf>
    <xf numFmtId="0" fontId="15" fillId="4" borderId="15" xfId="0" applyFont="1" applyFill="1" applyBorder="1">
      <alignment vertical="center"/>
    </xf>
    <xf numFmtId="0" fontId="15" fillId="4" borderId="9" xfId="0" applyFont="1" applyFill="1" applyBorder="1">
      <alignment vertical="center"/>
    </xf>
    <xf numFmtId="0" fontId="15" fillId="4" borderId="10" xfId="0" applyFont="1" applyFill="1" applyBorder="1">
      <alignment vertical="center"/>
    </xf>
    <xf numFmtId="179" fontId="15" fillId="0" borderId="5" xfId="0" applyNumberFormat="1" applyFont="1" applyBorder="1" applyAlignment="1">
      <alignment vertical="center" shrinkToFit="1"/>
    </xf>
    <xf numFmtId="179" fontId="15" fillId="0" borderId="8" xfId="0" applyNumberFormat="1" applyFont="1" applyBorder="1" applyAlignment="1">
      <alignment vertical="center" shrinkToFit="1"/>
    </xf>
    <xf numFmtId="179" fontId="15" fillId="0" borderId="6" xfId="0" applyNumberFormat="1" applyFont="1" applyBorder="1" applyAlignment="1">
      <alignment vertical="center" shrinkToFit="1"/>
    </xf>
    <xf numFmtId="179" fontId="15" fillId="0" borderId="9" xfId="0" applyNumberFormat="1" applyFont="1" applyBorder="1" applyAlignment="1">
      <alignment vertical="center" shrinkToFit="1"/>
    </xf>
  </cellXfs>
  <cellStyles count="7">
    <cellStyle name="パーセント 2" xfId="1" xr:uid="{00000000-0005-0000-0000-000000000000}"/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154305</xdr:colOff>
      <xdr:row>19</xdr:row>
      <xdr:rowOff>277495</xdr:rowOff>
    </xdr:from>
    <xdr:to>
      <xdr:col>26</xdr:col>
      <xdr:colOff>154305</xdr:colOff>
      <xdr:row>19</xdr:row>
      <xdr:rowOff>281940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37330" y="5137150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20</xdr:row>
      <xdr:rowOff>281940</xdr:rowOff>
    </xdr:from>
    <xdr:to>
      <xdr:col>26</xdr:col>
      <xdr:colOff>154305</xdr:colOff>
      <xdr:row>20</xdr:row>
      <xdr:rowOff>281940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37330" y="5423535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20</xdr:row>
      <xdr:rowOff>277495</xdr:rowOff>
    </xdr:from>
    <xdr:to>
      <xdr:col>26</xdr:col>
      <xdr:colOff>154305</xdr:colOff>
      <xdr:row>20</xdr:row>
      <xdr:rowOff>281940</xdr:rowOff>
    </xdr:to>
    <xdr:sp macro="" textlink="">
      <xdr:nvSpPr>
        <xdr:cNvPr id="4" name="左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37330" y="5419090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509905</xdr:colOff>
      <xdr:row>0</xdr:row>
      <xdr:rowOff>22860</xdr:rowOff>
    </xdr:from>
    <xdr:to>
      <xdr:col>16</xdr:col>
      <xdr:colOff>294640</xdr:colOff>
      <xdr:row>1</xdr:row>
      <xdr:rowOff>146685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58095" y="22860"/>
          <a:ext cx="1496695" cy="30670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4"/>
  <sheetViews>
    <sheetView showGridLines="0" zoomScaleSheetLayoutView="115" workbookViewId="0">
      <selection activeCell="C11" sqref="C11"/>
    </sheetView>
  </sheetViews>
  <sheetFormatPr defaultColWidth="9" defaultRowHeight="13.2" x14ac:dyDescent="0.2"/>
  <cols>
    <col min="1" max="1" width="5.33203125" style="1" bestFit="1" customWidth="1"/>
    <col min="2" max="4" width="32.88671875" style="2" customWidth="1"/>
    <col min="5" max="5" width="4.21875" style="1" customWidth="1"/>
    <col min="6" max="16384" width="9" style="1"/>
  </cols>
  <sheetData>
    <row r="2" spans="1:4" ht="16.2" x14ac:dyDescent="0.2">
      <c r="A2" s="77" t="s">
        <v>56</v>
      </c>
      <c r="B2" s="77"/>
      <c r="C2" s="77"/>
      <c r="D2" s="77"/>
    </row>
    <row r="3" spans="1:4" ht="14.4" x14ac:dyDescent="0.2">
      <c r="B3" s="5"/>
      <c r="C3" s="5"/>
    </row>
    <row r="4" spans="1:4" ht="14.4" x14ac:dyDescent="0.2">
      <c r="A4" s="3" t="s">
        <v>4</v>
      </c>
      <c r="B4" s="6" t="s">
        <v>131</v>
      </c>
      <c r="C4" s="9" t="s">
        <v>3</v>
      </c>
      <c r="D4" s="9" t="s">
        <v>6</v>
      </c>
    </row>
    <row r="5" spans="1:4" ht="63.75" customHeight="1" x14ac:dyDescent="0.2">
      <c r="A5" s="4">
        <v>1</v>
      </c>
      <c r="B5" s="7" t="s">
        <v>130</v>
      </c>
      <c r="C5" s="10"/>
      <c r="D5" s="10"/>
    </row>
    <row r="6" spans="1:4" ht="63.75" customHeight="1" x14ac:dyDescent="0.2">
      <c r="A6" s="4">
        <f t="shared" ref="A6:A13" si="0">A5+1</f>
        <v>2</v>
      </c>
      <c r="B6" s="7"/>
      <c r="C6" s="10" t="s">
        <v>128</v>
      </c>
      <c r="D6" s="10"/>
    </row>
    <row r="7" spans="1:4" ht="90" customHeight="1" x14ac:dyDescent="0.2">
      <c r="A7" s="4">
        <f t="shared" si="0"/>
        <v>3</v>
      </c>
      <c r="B7" s="7"/>
      <c r="C7" s="10"/>
      <c r="D7" s="10" t="s">
        <v>33</v>
      </c>
    </row>
    <row r="8" spans="1:4" ht="63.75" customHeight="1" x14ac:dyDescent="0.2">
      <c r="A8" s="4">
        <f t="shared" si="0"/>
        <v>4</v>
      </c>
      <c r="B8" s="7"/>
      <c r="C8" s="10" t="s">
        <v>8</v>
      </c>
      <c r="D8" s="10"/>
    </row>
    <row r="9" spans="1:4" ht="120" customHeight="1" x14ac:dyDescent="0.2">
      <c r="A9" s="4">
        <f t="shared" si="0"/>
        <v>5</v>
      </c>
      <c r="B9" s="7"/>
      <c r="C9" s="11" t="s">
        <v>124</v>
      </c>
      <c r="D9" s="12"/>
    </row>
    <row r="10" spans="1:4" ht="63.75" customHeight="1" x14ac:dyDescent="0.2">
      <c r="A10" s="4">
        <f t="shared" si="0"/>
        <v>6</v>
      </c>
      <c r="B10" s="8"/>
      <c r="C10" s="10" t="s">
        <v>148</v>
      </c>
      <c r="D10" s="13"/>
    </row>
    <row r="11" spans="1:4" ht="75" customHeight="1" x14ac:dyDescent="0.2">
      <c r="A11" s="4">
        <f t="shared" si="0"/>
        <v>7</v>
      </c>
      <c r="B11" s="7"/>
      <c r="C11" s="10" t="s">
        <v>133</v>
      </c>
      <c r="D11" s="10"/>
    </row>
    <row r="12" spans="1:4" ht="75" customHeight="1" x14ac:dyDescent="0.2">
      <c r="A12" s="4">
        <f t="shared" si="0"/>
        <v>8</v>
      </c>
      <c r="B12" s="7" t="s">
        <v>132</v>
      </c>
      <c r="C12" s="10"/>
      <c r="D12" s="10"/>
    </row>
    <row r="13" spans="1:4" ht="63.75" customHeight="1" x14ac:dyDescent="0.2">
      <c r="A13" s="4">
        <f t="shared" si="0"/>
        <v>9</v>
      </c>
      <c r="B13" s="7" t="s">
        <v>127</v>
      </c>
      <c r="C13" s="10"/>
      <c r="D13" s="10"/>
    </row>
    <row r="14" spans="1:4" ht="54" customHeight="1" x14ac:dyDescent="0.2"/>
  </sheetData>
  <mergeCells count="1">
    <mergeCell ref="A2:D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1"/>
  <sheetViews>
    <sheetView showGridLines="0" showZeros="0" tabSelected="1" view="pageBreakPreview" zoomScaleSheetLayoutView="100" workbookViewId="0">
      <selection activeCell="D27" sqref="D27"/>
    </sheetView>
  </sheetViews>
  <sheetFormatPr defaultColWidth="2.21875" defaultRowHeight="12" x14ac:dyDescent="0.2"/>
  <cols>
    <col min="1" max="1" width="2.6640625" style="14" customWidth="1"/>
    <col min="2" max="16384" width="2.21875" style="14"/>
  </cols>
  <sheetData>
    <row r="1" spans="1:39" ht="13.2" x14ac:dyDescent="0.2">
      <c r="A1" s="14" t="s">
        <v>140</v>
      </c>
      <c r="AM1" s="18"/>
    </row>
    <row r="2" spans="1:39" ht="14.4" x14ac:dyDescent="0.2">
      <c r="AG2" s="78" t="s">
        <v>123</v>
      </c>
      <c r="AH2" s="79"/>
      <c r="AI2" s="79"/>
      <c r="AJ2" s="79"/>
      <c r="AK2" s="80"/>
      <c r="AM2" s="18"/>
    </row>
    <row r="3" spans="1:39" ht="18" customHeight="1" x14ac:dyDescent="0.2">
      <c r="A3" s="81" t="s">
        <v>141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</row>
    <row r="4" spans="1:39" ht="13.2" x14ac:dyDescent="0.2">
      <c r="AM4" s="18"/>
    </row>
    <row r="5" spans="1:39" ht="13.2" x14ac:dyDescent="0.2">
      <c r="A5" s="1"/>
      <c r="B5" s="1"/>
      <c r="C5" s="16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3"/>
      <c r="AC5" s="25" t="s">
        <v>9</v>
      </c>
      <c r="AD5" s="82"/>
      <c r="AE5" s="82"/>
      <c r="AF5" s="17" t="s">
        <v>10</v>
      </c>
      <c r="AG5" s="82"/>
      <c r="AH5" s="82"/>
      <c r="AI5" s="17" t="s">
        <v>12</v>
      </c>
      <c r="AJ5" s="82"/>
      <c r="AK5" s="82"/>
      <c r="AL5" s="16" t="s">
        <v>14</v>
      </c>
      <c r="AM5" s="16"/>
    </row>
    <row r="6" spans="1:39" ht="45" customHeight="1" x14ac:dyDescent="0.2">
      <c r="A6" s="1"/>
      <c r="B6" s="1"/>
      <c r="C6" s="16"/>
      <c r="D6" s="1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8" customHeight="1" x14ac:dyDescent="0.2">
      <c r="A7" s="82" t="s">
        <v>142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1"/>
      <c r="O7" s="1"/>
      <c r="P7" s="1" t="s">
        <v>143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45" customHeight="1" x14ac:dyDescent="0.2">
      <c r="A8" s="18"/>
      <c r="B8" s="18"/>
      <c r="C8" s="18"/>
      <c r="D8" s="18"/>
      <c r="E8" s="18"/>
      <c r="F8" s="18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.75" customHeight="1" x14ac:dyDescent="0.2">
      <c r="A9" s="18"/>
      <c r="B9" s="18"/>
      <c r="C9" s="18"/>
      <c r="D9" s="18"/>
      <c r="E9" s="18"/>
      <c r="F9" s="18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 t="s">
        <v>71</v>
      </c>
      <c r="U9" s="1"/>
      <c r="V9" s="1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18"/>
      <c r="AM9" s="1"/>
    </row>
    <row r="10" spans="1:39" ht="15.75" customHeight="1" x14ac:dyDescent="0.2">
      <c r="A10" s="18"/>
      <c r="B10" s="18"/>
      <c r="C10" s="18"/>
      <c r="D10" s="18"/>
      <c r="E10" s="18"/>
      <c r="F10" s="18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59</v>
      </c>
      <c r="U10" s="1"/>
      <c r="V10" s="1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18"/>
      <c r="AM10" s="1"/>
    </row>
    <row r="11" spans="1:39" ht="15.75" customHeight="1" x14ac:dyDescent="0.2">
      <c r="A11" s="18"/>
      <c r="B11" s="18"/>
      <c r="C11" s="18"/>
      <c r="D11" s="18"/>
      <c r="E11" s="18"/>
      <c r="F11" s="18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72</v>
      </c>
      <c r="U11" s="1"/>
      <c r="V11" s="1"/>
      <c r="W11" s="83" t="s">
        <v>73</v>
      </c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26"/>
      <c r="AM11" s="1"/>
    </row>
    <row r="12" spans="1:39" ht="56.25" customHeight="1" x14ac:dyDescent="0.2">
      <c r="A12" s="1"/>
      <c r="B12" s="1"/>
      <c r="C12" s="16"/>
      <c r="D12" s="1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3.2" x14ac:dyDescent="0.2">
      <c r="A13" s="1" t="s">
        <v>137</v>
      </c>
      <c r="B13" s="1"/>
      <c r="C13" s="16"/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3.2" x14ac:dyDescent="0.2">
      <c r="A14" s="1"/>
      <c r="B14" s="1" t="s">
        <v>77</v>
      </c>
      <c r="C14" s="16"/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4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4.25" customHeight="1" x14ac:dyDescent="0.2">
      <c r="A16" s="1"/>
      <c r="B16" s="84" t="s">
        <v>68</v>
      </c>
      <c r="C16" s="84"/>
      <c r="D16" s="84"/>
      <c r="E16" s="84"/>
      <c r="F16" s="84"/>
      <c r="G16" s="84"/>
      <c r="H16" s="84"/>
      <c r="I16" s="84"/>
      <c r="J16" s="84"/>
      <c r="K16" s="85">
        <f ca="1">SUM('様式第6号(実績額一覧)'!J5:J19)</f>
        <v>0</v>
      </c>
      <c r="L16" s="84"/>
      <c r="M16" s="84"/>
      <c r="N16" s="84"/>
      <c r="O16" s="84"/>
      <c r="P16" s="84"/>
      <c r="Q16" s="84"/>
      <c r="R16" s="84"/>
      <c r="S16" s="1" t="s">
        <v>25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4.25" customHeight="1" x14ac:dyDescent="0.2">
      <c r="A17" s="1"/>
      <c r="B17" s="84" t="s">
        <v>15</v>
      </c>
      <c r="C17" s="84"/>
      <c r="D17" s="84"/>
      <c r="E17" s="84"/>
      <c r="F17" s="84"/>
      <c r="G17" s="84"/>
      <c r="H17" s="84"/>
      <c r="I17" s="84"/>
      <c r="J17" s="84"/>
      <c r="K17" s="85">
        <f ca="1">SUM('様式第6号(実績額一覧)'!M5:M19)</f>
        <v>0</v>
      </c>
      <c r="L17" s="84"/>
      <c r="M17" s="84"/>
      <c r="N17" s="84"/>
      <c r="O17" s="84"/>
      <c r="P17" s="84"/>
      <c r="Q17" s="84"/>
      <c r="R17" s="84"/>
      <c r="S17" s="1" t="s">
        <v>25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4.25" customHeight="1" x14ac:dyDescent="0.2">
      <c r="A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4.25" customHeight="1" x14ac:dyDescent="0.2">
      <c r="B19" s="1" t="s">
        <v>74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9" s="15" customFormat="1" ht="22.2" customHeight="1" x14ac:dyDescent="0.2">
      <c r="B20" s="86" t="s">
        <v>75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27"/>
    </row>
    <row r="21" spans="1:39" s="15" customFormat="1" ht="22.2" customHeight="1" x14ac:dyDescent="0.2">
      <c r="B21" s="86" t="s">
        <v>76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27"/>
    </row>
    <row r="22" spans="1:39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0"/>
      <c r="Y22" s="20"/>
      <c r="Z22" s="20"/>
      <c r="AA22" s="20"/>
      <c r="AB22" s="20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4.25" customHeight="1" x14ac:dyDescent="0.2">
      <c r="B23" s="1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9" ht="14.25" customHeight="1" x14ac:dyDescent="0.2">
      <c r="B24" s="1" t="s">
        <v>145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9" ht="14.25" customHeight="1" x14ac:dyDescent="0.2">
      <c r="B25" s="1" t="s">
        <v>138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9" ht="14.25" customHeight="1" x14ac:dyDescent="0.2">
      <c r="B26" s="1"/>
      <c r="C26" s="1"/>
      <c r="D26" s="1" t="s">
        <v>146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ht="14.2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9" spans="1:39" x14ac:dyDescent="0.2">
      <c r="T29" s="14" t="s">
        <v>66</v>
      </c>
    </row>
    <row r="30" spans="1:39" ht="6" customHeight="1" x14ac:dyDescent="0.2"/>
    <row r="31" spans="1:39" ht="18" customHeight="1" x14ac:dyDescent="0.2">
      <c r="U31" s="88" t="s">
        <v>62</v>
      </c>
      <c r="V31" s="89"/>
      <c r="W31" s="89"/>
      <c r="X31" s="89"/>
      <c r="Y31" s="89"/>
      <c r="Z31" s="89"/>
      <c r="AA31" s="89"/>
      <c r="AB31" s="24"/>
      <c r="AC31" s="90"/>
      <c r="AD31" s="90"/>
      <c r="AE31" s="90"/>
      <c r="AF31" s="90"/>
      <c r="AG31" s="90"/>
      <c r="AH31" s="90"/>
      <c r="AI31" s="90"/>
      <c r="AJ31" s="90"/>
      <c r="AK31" s="90"/>
    </row>
    <row r="32" spans="1:39" ht="18.75" customHeight="1" x14ac:dyDescent="0.2">
      <c r="U32" s="88" t="s">
        <v>26</v>
      </c>
      <c r="V32" s="89"/>
      <c r="W32" s="89"/>
      <c r="X32" s="89"/>
      <c r="Y32" s="89"/>
      <c r="Z32" s="89"/>
      <c r="AA32" s="89"/>
      <c r="AB32" s="24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37" ht="18.75" customHeight="1" x14ac:dyDescent="0.2">
      <c r="U33" s="88" t="s">
        <v>21</v>
      </c>
      <c r="V33" s="89"/>
      <c r="W33" s="89"/>
      <c r="X33" s="89"/>
      <c r="Y33" s="89"/>
      <c r="Z33" s="89"/>
      <c r="AA33" s="89"/>
      <c r="AB33" s="24"/>
      <c r="AC33" s="90"/>
      <c r="AD33" s="90"/>
      <c r="AE33" s="90"/>
      <c r="AF33" s="90"/>
      <c r="AG33" s="90"/>
      <c r="AH33" s="90"/>
      <c r="AI33" s="90"/>
      <c r="AJ33" s="90"/>
      <c r="AK33" s="90"/>
    </row>
    <row r="34" spans="1:37" ht="18.75" customHeight="1" x14ac:dyDescent="0.2">
      <c r="U34" s="94" t="s">
        <v>27</v>
      </c>
      <c r="V34" s="95"/>
      <c r="W34" s="95"/>
      <c r="X34" s="22"/>
      <c r="Y34" s="91" t="s">
        <v>28</v>
      </c>
      <c r="Z34" s="92"/>
      <c r="AA34" s="92"/>
      <c r="AB34" s="93"/>
      <c r="AC34" s="90"/>
      <c r="AD34" s="90"/>
      <c r="AE34" s="90"/>
      <c r="AF34" s="90"/>
      <c r="AG34" s="90"/>
      <c r="AH34" s="90"/>
      <c r="AI34" s="90"/>
      <c r="AJ34" s="90"/>
      <c r="AK34" s="90"/>
    </row>
    <row r="35" spans="1:37" ht="18.75" customHeight="1" x14ac:dyDescent="0.2">
      <c r="U35" s="96"/>
      <c r="V35" s="97"/>
      <c r="W35" s="97"/>
      <c r="X35" s="21"/>
      <c r="Y35" s="91" t="s">
        <v>30</v>
      </c>
      <c r="Z35" s="92"/>
      <c r="AA35" s="92"/>
      <c r="AB35" s="93"/>
      <c r="AC35" s="90"/>
      <c r="AD35" s="90"/>
      <c r="AE35" s="90"/>
      <c r="AF35" s="90"/>
      <c r="AG35" s="90"/>
      <c r="AH35" s="90"/>
      <c r="AI35" s="90"/>
      <c r="AJ35" s="90"/>
      <c r="AK35" s="90"/>
    </row>
    <row r="36" spans="1:37" ht="18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1:37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1:37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</sheetData>
  <mergeCells count="28">
    <mergeCell ref="Y34:AB34"/>
    <mergeCell ref="AC34:AK34"/>
    <mergeCell ref="Y35:AB35"/>
    <mergeCell ref="AC35:AK35"/>
    <mergeCell ref="U34:W35"/>
    <mergeCell ref="U31:AA31"/>
    <mergeCell ref="AC31:AK31"/>
    <mergeCell ref="U32:AA32"/>
    <mergeCell ref="AC32:AK32"/>
    <mergeCell ref="U33:AA33"/>
    <mergeCell ref="AC33:AK33"/>
    <mergeCell ref="B17:J17"/>
    <mergeCell ref="K17:R17"/>
    <mergeCell ref="B20:M20"/>
    <mergeCell ref="N20:AK20"/>
    <mergeCell ref="B21:M21"/>
    <mergeCell ref="N21:AK21"/>
    <mergeCell ref="A7:M7"/>
    <mergeCell ref="W9:AK9"/>
    <mergeCell ref="W10:AK10"/>
    <mergeCell ref="W11:AK11"/>
    <mergeCell ref="B16:J16"/>
    <mergeCell ref="K16:R16"/>
    <mergeCell ref="AG2:AK2"/>
    <mergeCell ref="A3:AM3"/>
    <mergeCell ref="AD5:AE5"/>
    <mergeCell ref="AG5:AH5"/>
    <mergeCell ref="AJ5:AK5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6"/>
  <sheetViews>
    <sheetView showGridLines="0" showZeros="0" view="pageBreakPreview" zoomScaleSheetLayoutView="100" workbookViewId="0">
      <selection activeCell="A2" sqref="A2"/>
    </sheetView>
  </sheetViews>
  <sheetFormatPr defaultColWidth="2.21875" defaultRowHeight="13.2" x14ac:dyDescent="0.2"/>
  <cols>
    <col min="1" max="1" width="3.109375" style="28" customWidth="1"/>
    <col min="2" max="2" width="30.21875" style="28" customWidth="1"/>
    <col min="3" max="3" width="12.88671875" style="28" customWidth="1"/>
    <col min="4" max="5" width="20.88671875" style="28" customWidth="1"/>
    <col min="6" max="6" width="13.88671875" style="28" bestFit="1" customWidth="1"/>
    <col min="7" max="7" width="16.88671875" style="28" customWidth="1"/>
    <col min="8" max="8" width="3.21875" style="28" hidden="1" customWidth="1"/>
    <col min="9" max="9" width="3.6640625" style="28" hidden="1" customWidth="1"/>
    <col min="10" max="10" width="10.88671875" style="28" customWidth="1"/>
    <col min="11" max="11" width="4.109375" style="28" hidden="1" customWidth="1"/>
    <col min="12" max="12" width="0.109375" style="28" hidden="1" customWidth="1"/>
    <col min="13" max="13" width="8.6640625" style="28" customWidth="1"/>
    <col min="14" max="14" width="4.77734375" style="28" hidden="1" customWidth="1"/>
    <col min="15" max="15" width="2.88671875" style="28" hidden="1" customWidth="1"/>
    <col min="16" max="16" width="8.6640625" style="28" customWidth="1"/>
    <col min="17" max="17" width="4.33203125" style="28" bestFit="1" customWidth="1"/>
    <col min="18" max="19" width="2.21875" style="28"/>
    <col min="20" max="20" width="4.33203125" style="28" bestFit="1" customWidth="1"/>
    <col min="21" max="16384" width="2.21875" style="28"/>
  </cols>
  <sheetData>
    <row r="1" spans="1:39" ht="14.4" x14ac:dyDescent="0.2">
      <c r="A1" s="28" t="s">
        <v>144</v>
      </c>
      <c r="M1" s="100"/>
      <c r="N1" s="101"/>
      <c r="O1" s="101"/>
      <c r="P1" s="101"/>
    </row>
    <row r="2" spans="1:39" x14ac:dyDescent="0.2">
      <c r="A2" s="29"/>
    </row>
    <row r="3" spans="1:39" ht="18" customHeight="1" x14ac:dyDescent="0.2">
      <c r="A3" s="102" t="s">
        <v>22</v>
      </c>
      <c r="B3" s="103" t="s">
        <v>32</v>
      </c>
      <c r="C3" s="104" t="s">
        <v>79</v>
      </c>
      <c r="D3" s="103" t="s">
        <v>16</v>
      </c>
      <c r="E3" s="105" t="s">
        <v>39</v>
      </c>
      <c r="F3" s="103" t="s">
        <v>28</v>
      </c>
      <c r="G3" s="107" t="s">
        <v>59</v>
      </c>
      <c r="H3" s="109" t="s">
        <v>50</v>
      </c>
      <c r="I3" s="110"/>
      <c r="J3" s="111"/>
      <c r="K3" s="109" t="s">
        <v>70</v>
      </c>
      <c r="L3" s="110"/>
      <c r="M3" s="111"/>
      <c r="N3" s="109" t="s">
        <v>63</v>
      </c>
      <c r="O3" s="110"/>
      <c r="P3" s="111"/>
      <c r="Q3" s="98" t="s">
        <v>34</v>
      </c>
    </row>
    <row r="4" spans="1:39" x14ac:dyDescent="0.2">
      <c r="A4" s="102"/>
      <c r="B4" s="103"/>
      <c r="C4" s="104"/>
      <c r="D4" s="103"/>
      <c r="E4" s="106"/>
      <c r="F4" s="103"/>
      <c r="G4" s="108"/>
      <c r="H4" s="112"/>
      <c r="I4" s="113"/>
      <c r="J4" s="114"/>
      <c r="K4" s="112"/>
      <c r="L4" s="113"/>
      <c r="M4" s="114"/>
      <c r="N4" s="112"/>
      <c r="O4" s="113"/>
      <c r="P4" s="114"/>
      <c r="Q4" s="99"/>
    </row>
    <row r="5" spans="1:39" ht="22.5" customHeight="1" x14ac:dyDescent="0.2">
      <c r="A5" s="30">
        <f t="shared" ref="A5:A19" si="0">ROW()-4</f>
        <v>1</v>
      </c>
      <c r="B5" s="34">
        <f t="shared" ref="B5:B19" ca="1" si="1">IFERROR(INDIRECT("個票"&amp;$A5&amp;"！$t$7"),"")</f>
        <v>0</v>
      </c>
      <c r="C5" s="34">
        <f t="shared" ref="C5:C19" ca="1" si="2">IFERROR(INDIRECT("個票"&amp;$A5&amp;"！$h$7"),"")</f>
        <v>0</v>
      </c>
      <c r="D5" s="34">
        <f t="shared" ref="D5:D19" ca="1" si="3">IFERROR(INDIRECT("個票"&amp;$A5&amp;"！$l$10"),"")</f>
        <v>0</v>
      </c>
      <c r="E5" s="34" t="str">
        <f t="shared" ref="E5:E19" ca="1" si="4">IFERROR(INDIRECT("個票"&amp;$A5&amp;"！$ｄ$9")&amp;INDIRECT("個票"&amp;$A5&amp;"！$ｈ$9"),"")</f>
        <v/>
      </c>
      <c r="F5" s="34">
        <f t="shared" ref="F5:F19" ca="1" si="5">IFERROR(INDIRECT("個票"&amp;$A5&amp;"！$w$9"),"")</f>
        <v>0</v>
      </c>
      <c r="G5" s="36" t="str">
        <f ca="1">IF(J5&gt;0,'様式第6号(報告書)'!$W$10,"")</f>
        <v/>
      </c>
      <c r="H5" s="37">
        <f t="shared" ref="H5:H19" ca="1" si="6">IFERROR(INDIRECT("個票"&amp;$A5&amp;"！$Y$22"),"")</f>
        <v>0</v>
      </c>
      <c r="I5" s="38">
        <f t="shared" ref="I5:I19" ca="1" si="7">IFERROR(INDIRECT("個票"&amp;$A5&amp;"！$Y$47"),"")</f>
        <v>0</v>
      </c>
      <c r="J5" s="37">
        <f t="shared" ref="J5:J19" ca="1" si="8">SUM(H5:I5)</f>
        <v>0</v>
      </c>
      <c r="K5" s="37">
        <f t="shared" ref="K5:K19" ca="1" si="9">IFERROR(INDIRECT("個票"&amp;$A5&amp;"！$ad$22"),"")</f>
        <v>0</v>
      </c>
      <c r="L5" s="38">
        <f t="shared" ref="L5:L19" ca="1" si="10">IFERROR(INDIRECT("個票"&amp;$A5&amp;"！$ad$47"),"")</f>
        <v>0</v>
      </c>
      <c r="M5" s="37">
        <f t="shared" ref="M5:M19" ca="1" si="11">SUM(K5,L5)</f>
        <v>0</v>
      </c>
      <c r="N5" s="37">
        <f t="shared" ref="N5:N19" ca="1" si="12">IFERROR(INDIRECT("個票"&amp;$A5&amp;"！$ai$22"),"")</f>
        <v>0</v>
      </c>
      <c r="O5" s="38">
        <f t="shared" ref="O5:O19" ca="1" si="13">IFERROR(INDIRECT("個票"&amp;$A5&amp;"！$ai$47"),"")</f>
        <v>0</v>
      </c>
      <c r="P5" s="37">
        <f t="shared" ref="P5:P19" ca="1" si="14">SUM(N5,O5)</f>
        <v>0</v>
      </c>
      <c r="Q5" s="39"/>
      <c r="T5" s="40" t="str">
        <f ca="1">IF(_xlfn.SHEETS()-4=COUNTIF(J5:J22,"&gt;0"),"○","！（本表の事業所数と個票の枚数が一致しません）")</f>
        <v>！（本表の事業所数と個票の枚数が一致しません）</v>
      </c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/>
    </row>
    <row r="6" spans="1:39" ht="22.5" customHeight="1" x14ac:dyDescent="0.2">
      <c r="A6" s="30">
        <f t="shared" si="0"/>
        <v>2</v>
      </c>
      <c r="B6" s="34" t="str">
        <f t="shared" ca="1" si="1"/>
        <v/>
      </c>
      <c r="C6" s="34" t="str">
        <f t="shared" ca="1" si="2"/>
        <v/>
      </c>
      <c r="D6" s="34" t="str">
        <f t="shared" ca="1" si="3"/>
        <v/>
      </c>
      <c r="E6" s="34" t="str">
        <f t="shared" ca="1" si="4"/>
        <v/>
      </c>
      <c r="F6" s="34" t="str">
        <f t="shared" ca="1" si="5"/>
        <v/>
      </c>
      <c r="G6" s="36" t="str">
        <f ca="1">IF(J6&gt;0,'様式第6号(報告書)'!$W$10,"")</f>
        <v/>
      </c>
      <c r="H6" s="37" t="str">
        <f t="shared" ca="1" si="6"/>
        <v/>
      </c>
      <c r="I6" s="38" t="str">
        <f t="shared" ca="1" si="7"/>
        <v/>
      </c>
      <c r="J6" s="37">
        <f t="shared" ca="1" si="8"/>
        <v>0</v>
      </c>
      <c r="K6" s="37" t="str">
        <f t="shared" ca="1" si="9"/>
        <v/>
      </c>
      <c r="L6" s="38" t="str">
        <f t="shared" ca="1" si="10"/>
        <v/>
      </c>
      <c r="M6" s="37">
        <f t="shared" ca="1" si="11"/>
        <v>0</v>
      </c>
      <c r="N6" s="37" t="str">
        <f t="shared" ca="1" si="12"/>
        <v/>
      </c>
      <c r="O6" s="38" t="str">
        <f t="shared" ca="1" si="13"/>
        <v/>
      </c>
      <c r="P6" s="37">
        <f t="shared" ca="1" si="14"/>
        <v>0</v>
      </c>
      <c r="Q6" s="39"/>
      <c r="T6" s="41" t="s">
        <v>37</v>
      </c>
    </row>
    <row r="7" spans="1:39" ht="22.5" customHeight="1" x14ac:dyDescent="0.2">
      <c r="A7" s="30">
        <f t="shared" si="0"/>
        <v>3</v>
      </c>
      <c r="B7" s="34" t="str">
        <f t="shared" ca="1" si="1"/>
        <v/>
      </c>
      <c r="C7" s="34" t="str">
        <f t="shared" ca="1" si="2"/>
        <v/>
      </c>
      <c r="D7" s="34" t="str">
        <f t="shared" ca="1" si="3"/>
        <v/>
      </c>
      <c r="E7" s="34" t="str">
        <f t="shared" ca="1" si="4"/>
        <v/>
      </c>
      <c r="F7" s="34" t="str">
        <f t="shared" ca="1" si="5"/>
        <v/>
      </c>
      <c r="G7" s="36" t="str">
        <f ca="1">IF(J7&gt;0,'様式第6号(報告書)'!$W$10,"")</f>
        <v/>
      </c>
      <c r="H7" s="37" t="str">
        <f t="shared" ca="1" si="6"/>
        <v/>
      </c>
      <c r="I7" s="38" t="str">
        <f t="shared" ca="1" si="7"/>
        <v/>
      </c>
      <c r="J7" s="37">
        <f t="shared" ca="1" si="8"/>
        <v>0</v>
      </c>
      <c r="K7" s="37" t="str">
        <f t="shared" ca="1" si="9"/>
        <v/>
      </c>
      <c r="L7" s="38" t="str">
        <f t="shared" ca="1" si="10"/>
        <v/>
      </c>
      <c r="M7" s="37">
        <f t="shared" ca="1" si="11"/>
        <v>0</v>
      </c>
      <c r="N7" s="37" t="str">
        <f t="shared" ca="1" si="12"/>
        <v/>
      </c>
      <c r="O7" s="38" t="str">
        <f t="shared" ca="1" si="13"/>
        <v/>
      </c>
      <c r="P7" s="37">
        <f t="shared" ca="1" si="14"/>
        <v>0</v>
      </c>
      <c r="Q7" s="39"/>
      <c r="T7" s="41" t="s">
        <v>38</v>
      </c>
    </row>
    <row r="8" spans="1:39" ht="22.5" customHeight="1" x14ac:dyDescent="0.2">
      <c r="A8" s="30">
        <f t="shared" si="0"/>
        <v>4</v>
      </c>
      <c r="B8" s="34" t="str">
        <f t="shared" ca="1" si="1"/>
        <v/>
      </c>
      <c r="C8" s="34" t="str">
        <f t="shared" ca="1" si="2"/>
        <v/>
      </c>
      <c r="D8" s="34" t="str">
        <f t="shared" ca="1" si="3"/>
        <v/>
      </c>
      <c r="E8" s="34" t="str">
        <f t="shared" ca="1" si="4"/>
        <v/>
      </c>
      <c r="F8" s="34" t="str">
        <f t="shared" ca="1" si="5"/>
        <v/>
      </c>
      <c r="G8" s="36" t="str">
        <f ca="1">IF(J8&gt;0,'様式第6号(報告書)'!$W$10,"")</f>
        <v/>
      </c>
      <c r="H8" s="37" t="str">
        <f t="shared" ca="1" si="6"/>
        <v/>
      </c>
      <c r="I8" s="38" t="str">
        <f t="shared" ca="1" si="7"/>
        <v/>
      </c>
      <c r="J8" s="37">
        <f t="shared" ca="1" si="8"/>
        <v>0</v>
      </c>
      <c r="K8" s="37" t="str">
        <f t="shared" ca="1" si="9"/>
        <v/>
      </c>
      <c r="L8" s="38" t="str">
        <f t="shared" ca="1" si="10"/>
        <v/>
      </c>
      <c r="M8" s="37">
        <f t="shared" ca="1" si="11"/>
        <v>0</v>
      </c>
      <c r="N8" s="37" t="str">
        <f t="shared" ca="1" si="12"/>
        <v/>
      </c>
      <c r="O8" s="38" t="str">
        <f t="shared" ca="1" si="13"/>
        <v/>
      </c>
      <c r="P8" s="37">
        <f t="shared" ca="1" si="14"/>
        <v>0</v>
      </c>
      <c r="Q8" s="39"/>
    </row>
    <row r="9" spans="1:39" ht="22.5" customHeight="1" x14ac:dyDescent="0.2">
      <c r="A9" s="30">
        <f t="shared" si="0"/>
        <v>5</v>
      </c>
      <c r="B9" s="34" t="str">
        <f t="shared" ca="1" si="1"/>
        <v/>
      </c>
      <c r="C9" s="34" t="str">
        <f t="shared" ca="1" si="2"/>
        <v/>
      </c>
      <c r="D9" s="34" t="str">
        <f t="shared" ca="1" si="3"/>
        <v/>
      </c>
      <c r="E9" s="34" t="str">
        <f t="shared" ca="1" si="4"/>
        <v/>
      </c>
      <c r="F9" s="34" t="str">
        <f t="shared" ca="1" si="5"/>
        <v/>
      </c>
      <c r="G9" s="36" t="str">
        <f ca="1">IF(J9&gt;0,'様式第6号(報告書)'!$W$10,"")</f>
        <v/>
      </c>
      <c r="H9" s="37" t="str">
        <f t="shared" ca="1" si="6"/>
        <v/>
      </c>
      <c r="I9" s="38" t="str">
        <f t="shared" ca="1" si="7"/>
        <v/>
      </c>
      <c r="J9" s="37">
        <f t="shared" ca="1" si="8"/>
        <v>0</v>
      </c>
      <c r="K9" s="37" t="str">
        <f t="shared" ca="1" si="9"/>
        <v/>
      </c>
      <c r="L9" s="38" t="str">
        <f t="shared" ca="1" si="10"/>
        <v/>
      </c>
      <c r="M9" s="37">
        <f t="shared" ca="1" si="11"/>
        <v>0</v>
      </c>
      <c r="N9" s="37" t="str">
        <f t="shared" ca="1" si="12"/>
        <v/>
      </c>
      <c r="O9" s="38" t="str">
        <f t="shared" ca="1" si="13"/>
        <v/>
      </c>
      <c r="P9" s="37">
        <f t="shared" ca="1" si="14"/>
        <v>0</v>
      </c>
      <c r="Q9" s="39"/>
    </row>
    <row r="10" spans="1:39" ht="22.5" customHeight="1" x14ac:dyDescent="0.2">
      <c r="A10" s="30">
        <f t="shared" si="0"/>
        <v>6</v>
      </c>
      <c r="B10" s="34" t="str">
        <f t="shared" ca="1" si="1"/>
        <v/>
      </c>
      <c r="C10" s="34" t="str">
        <f t="shared" ca="1" si="2"/>
        <v/>
      </c>
      <c r="D10" s="34" t="str">
        <f t="shared" ca="1" si="3"/>
        <v/>
      </c>
      <c r="E10" s="34" t="str">
        <f t="shared" ca="1" si="4"/>
        <v/>
      </c>
      <c r="F10" s="34" t="str">
        <f t="shared" ca="1" si="5"/>
        <v/>
      </c>
      <c r="G10" s="36" t="str">
        <f ca="1">IF(J10&gt;0,'様式第6号(報告書)'!$W$10,"")</f>
        <v/>
      </c>
      <c r="H10" s="37" t="str">
        <f t="shared" ca="1" si="6"/>
        <v/>
      </c>
      <c r="I10" s="38" t="str">
        <f t="shared" ca="1" si="7"/>
        <v/>
      </c>
      <c r="J10" s="37">
        <f t="shared" ca="1" si="8"/>
        <v>0</v>
      </c>
      <c r="K10" s="37" t="str">
        <f t="shared" ca="1" si="9"/>
        <v/>
      </c>
      <c r="L10" s="38" t="str">
        <f t="shared" ca="1" si="10"/>
        <v/>
      </c>
      <c r="M10" s="37">
        <f t="shared" ca="1" si="11"/>
        <v>0</v>
      </c>
      <c r="N10" s="37" t="str">
        <f t="shared" ca="1" si="12"/>
        <v/>
      </c>
      <c r="O10" s="38" t="str">
        <f t="shared" ca="1" si="13"/>
        <v/>
      </c>
      <c r="P10" s="37">
        <f t="shared" ca="1" si="14"/>
        <v>0</v>
      </c>
      <c r="Q10" s="39"/>
    </row>
    <row r="11" spans="1:39" ht="22.5" customHeight="1" x14ac:dyDescent="0.2">
      <c r="A11" s="30">
        <f t="shared" si="0"/>
        <v>7</v>
      </c>
      <c r="B11" s="34" t="str">
        <f t="shared" ca="1" si="1"/>
        <v/>
      </c>
      <c r="C11" s="34" t="str">
        <f t="shared" ca="1" si="2"/>
        <v/>
      </c>
      <c r="D11" s="34" t="str">
        <f t="shared" ca="1" si="3"/>
        <v/>
      </c>
      <c r="E11" s="34" t="str">
        <f t="shared" ca="1" si="4"/>
        <v/>
      </c>
      <c r="F11" s="34" t="str">
        <f t="shared" ca="1" si="5"/>
        <v/>
      </c>
      <c r="G11" s="36" t="str">
        <f ca="1">IF(J11&gt;0,'様式第6号(報告書)'!$W$10,"")</f>
        <v/>
      </c>
      <c r="H11" s="37" t="str">
        <f t="shared" ca="1" si="6"/>
        <v/>
      </c>
      <c r="I11" s="38" t="str">
        <f t="shared" ca="1" si="7"/>
        <v/>
      </c>
      <c r="J11" s="37">
        <f t="shared" ca="1" si="8"/>
        <v>0</v>
      </c>
      <c r="K11" s="37" t="str">
        <f t="shared" ca="1" si="9"/>
        <v/>
      </c>
      <c r="L11" s="38" t="str">
        <f t="shared" ca="1" si="10"/>
        <v/>
      </c>
      <c r="M11" s="37">
        <f t="shared" ca="1" si="11"/>
        <v>0</v>
      </c>
      <c r="N11" s="37" t="str">
        <f t="shared" ca="1" si="12"/>
        <v/>
      </c>
      <c r="O11" s="38" t="str">
        <f t="shared" ca="1" si="13"/>
        <v/>
      </c>
      <c r="P11" s="37">
        <f t="shared" ca="1" si="14"/>
        <v>0</v>
      </c>
      <c r="Q11" s="39"/>
    </row>
    <row r="12" spans="1:39" ht="22.5" customHeight="1" x14ac:dyDescent="0.2">
      <c r="A12" s="30">
        <f t="shared" si="0"/>
        <v>8</v>
      </c>
      <c r="B12" s="34" t="str">
        <f t="shared" ca="1" si="1"/>
        <v/>
      </c>
      <c r="C12" s="34" t="str">
        <f t="shared" ca="1" si="2"/>
        <v/>
      </c>
      <c r="D12" s="34" t="str">
        <f t="shared" ca="1" si="3"/>
        <v/>
      </c>
      <c r="E12" s="34" t="str">
        <f t="shared" ca="1" si="4"/>
        <v/>
      </c>
      <c r="F12" s="34" t="str">
        <f t="shared" ca="1" si="5"/>
        <v/>
      </c>
      <c r="G12" s="36" t="str">
        <f ca="1">IF(J12&gt;0,'様式第6号(報告書)'!$W$10,"")</f>
        <v/>
      </c>
      <c r="H12" s="37" t="str">
        <f t="shared" ca="1" si="6"/>
        <v/>
      </c>
      <c r="I12" s="38" t="str">
        <f t="shared" ca="1" si="7"/>
        <v/>
      </c>
      <c r="J12" s="37">
        <f t="shared" ca="1" si="8"/>
        <v>0</v>
      </c>
      <c r="K12" s="37" t="str">
        <f t="shared" ca="1" si="9"/>
        <v/>
      </c>
      <c r="L12" s="38" t="str">
        <f t="shared" ca="1" si="10"/>
        <v/>
      </c>
      <c r="M12" s="37">
        <f t="shared" ca="1" si="11"/>
        <v>0</v>
      </c>
      <c r="N12" s="37" t="str">
        <f t="shared" ca="1" si="12"/>
        <v/>
      </c>
      <c r="O12" s="38" t="str">
        <f t="shared" ca="1" si="13"/>
        <v/>
      </c>
      <c r="P12" s="37">
        <f t="shared" ca="1" si="14"/>
        <v>0</v>
      </c>
      <c r="Q12" s="39"/>
    </row>
    <row r="13" spans="1:39" ht="22.5" customHeight="1" x14ac:dyDescent="0.2">
      <c r="A13" s="30">
        <f t="shared" si="0"/>
        <v>9</v>
      </c>
      <c r="B13" s="34" t="str">
        <f t="shared" ca="1" si="1"/>
        <v/>
      </c>
      <c r="C13" s="34" t="str">
        <f t="shared" ca="1" si="2"/>
        <v/>
      </c>
      <c r="D13" s="34" t="str">
        <f t="shared" ca="1" si="3"/>
        <v/>
      </c>
      <c r="E13" s="34" t="str">
        <f t="shared" ca="1" si="4"/>
        <v/>
      </c>
      <c r="F13" s="34" t="str">
        <f t="shared" ca="1" si="5"/>
        <v/>
      </c>
      <c r="G13" s="36" t="str">
        <f ca="1">IF(J13&gt;0,'様式第6号(報告書)'!$W$10,"")</f>
        <v/>
      </c>
      <c r="H13" s="37" t="str">
        <f t="shared" ca="1" si="6"/>
        <v/>
      </c>
      <c r="I13" s="38" t="str">
        <f t="shared" ca="1" si="7"/>
        <v/>
      </c>
      <c r="J13" s="37">
        <f t="shared" ca="1" si="8"/>
        <v>0</v>
      </c>
      <c r="K13" s="37" t="str">
        <f t="shared" ca="1" si="9"/>
        <v/>
      </c>
      <c r="L13" s="38" t="str">
        <f t="shared" ca="1" si="10"/>
        <v/>
      </c>
      <c r="M13" s="37">
        <f t="shared" ca="1" si="11"/>
        <v>0</v>
      </c>
      <c r="N13" s="37" t="str">
        <f t="shared" ca="1" si="12"/>
        <v/>
      </c>
      <c r="O13" s="38" t="str">
        <f t="shared" ca="1" si="13"/>
        <v/>
      </c>
      <c r="P13" s="37">
        <f t="shared" ca="1" si="14"/>
        <v>0</v>
      </c>
      <c r="Q13" s="39"/>
    </row>
    <row r="14" spans="1:39" ht="22.5" customHeight="1" x14ac:dyDescent="0.2">
      <c r="A14" s="30">
        <f t="shared" si="0"/>
        <v>10</v>
      </c>
      <c r="B14" s="34" t="str">
        <f t="shared" ca="1" si="1"/>
        <v/>
      </c>
      <c r="C14" s="34" t="str">
        <f t="shared" ca="1" si="2"/>
        <v/>
      </c>
      <c r="D14" s="34" t="str">
        <f t="shared" ca="1" si="3"/>
        <v/>
      </c>
      <c r="E14" s="34" t="str">
        <f t="shared" ca="1" si="4"/>
        <v/>
      </c>
      <c r="F14" s="34" t="str">
        <f t="shared" ca="1" si="5"/>
        <v/>
      </c>
      <c r="G14" s="36" t="str">
        <f ca="1">IF(J14&gt;0,'様式第6号(報告書)'!$W$10,"")</f>
        <v/>
      </c>
      <c r="H14" s="37" t="str">
        <f t="shared" ca="1" si="6"/>
        <v/>
      </c>
      <c r="I14" s="38" t="str">
        <f t="shared" ca="1" si="7"/>
        <v/>
      </c>
      <c r="J14" s="37">
        <f t="shared" ca="1" si="8"/>
        <v>0</v>
      </c>
      <c r="K14" s="37" t="str">
        <f t="shared" ca="1" si="9"/>
        <v/>
      </c>
      <c r="L14" s="38" t="str">
        <f t="shared" ca="1" si="10"/>
        <v/>
      </c>
      <c r="M14" s="37">
        <f t="shared" ca="1" si="11"/>
        <v>0</v>
      </c>
      <c r="N14" s="37" t="str">
        <f t="shared" ca="1" si="12"/>
        <v/>
      </c>
      <c r="O14" s="38" t="str">
        <f t="shared" ca="1" si="13"/>
        <v/>
      </c>
      <c r="P14" s="37">
        <f t="shared" ca="1" si="14"/>
        <v>0</v>
      </c>
      <c r="Q14" s="39"/>
    </row>
    <row r="15" spans="1:39" ht="22.5" customHeight="1" x14ac:dyDescent="0.2">
      <c r="A15" s="30">
        <f t="shared" si="0"/>
        <v>11</v>
      </c>
      <c r="B15" s="34" t="str">
        <f t="shared" ca="1" si="1"/>
        <v/>
      </c>
      <c r="C15" s="34" t="str">
        <f t="shared" ca="1" si="2"/>
        <v/>
      </c>
      <c r="D15" s="34" t="str">
        <f t="shared" ca="1" si="3"/>
        <v/>
      </c>
      <c r="E15" s="34" t="str">
        <f t="shared" ca="1" si="4"/>
        <v/>
      </c>
      <c r="F15" s="34" t="str">
        <f t="shared" ca="1" si="5"/>
        <v/>
      </c>
      <c r="G15" s="36" t="str">
        <f ca="1">IF(J15&gt;0,'様式第6号(報告書)'!$W$10,"")</f>
        <v/>
      </c>
      <c r="H15" s="37" t="str">
        <f t="shared" ca="1" si="6"/>
        <v/>
      </c>
      <c r="I15" s="38" t="str">
        <f t="shared" ca="1" si="7"/>
        <v/>
      </c>
      <c r="J15" s="37">
        <f t="shared" ca="1" si="8"/>
        <v>0</v>
      </c>
      <c r="K15" s="37" t="str">
        <f t="shared" ca="1" si="9"/>
        <v/>
      </c>
      <c r="L15" s="38" t="str">
        <f t="shared" ca="1" si="10"/>
        <v/>
      </c>
      <c r="M15" s="37">
        <f t="shared" ca="1" si="11"/>
        <v>0</v>
      </c>
      <c r="N15" s="37" t="str">
        <f t="shared" ca="1" si="12"/>
        <v/>
      </c>
      <c r="O15" s="38" t="str">
        <f t="shared" ca="1" si="13"/>
        <v/>
      </c>
      <c r="P15" s="37">
        <f t="shared" ca="1" si="14"/>
        <v>0</v>
      </c>
      <c r="Q15" s="39"/>
    </row>
    <row r="16" spans="1:39" ht="22.5" customHeight="1" x14ac:dyDescent="0.2">
      <c r="A16" s="30">
        <f t="shared" si="0"/>
        <v>12</v>
      </c>
      <c r="B16" s="34" t="str">
        <f t="shared" ca="1" si="1"/>
        <v/>
      </c>
      <c r="C16" s="34" t="str">
        <f t="shared" ca="1" si="2"/>
        <v/>
      </c>
      <c r="D16" s="34" t="str">
        <f t="shared" ca="1" si="3"/>
        <v/>
      </c>
      <c r="E16" s="34" t="str">
        <f t="shared" ca="1" si="4"/>
        <v/>
      </c>
      <c r="F16" s="34" t="str">
        <f t="shared" ca="1" si="5"/>
        <v/>
      </c>
      <c r="G16" s="36" t="str">
        <f ca="1">IF(J16&gt;0,'様式第6号(報告書)'!$W$10,"")</f>
        <v/>
      </c>
      <c r="H16" s="37" t="str">
        <f t="shared" ca="1" si="6"/>
        <v/>
      </c>
      <c r="I16" s="38" t="str">
        <f t="shared" ca="1" si="7"/>
        <v/>
      </c>
      <c r="J16" s="37">
        <f t="shared" ca="1" si="8"/>
        <v>0</v>
      </c>
      <c r="K16" s="37" t="str">
        <f t="shared" ca="1" si="9"/>
        <v/>
      </c>
      <c r="L16" s="38" t="str">
        <f t="shared" ca="1" si="10"/>
        <v/>
      </c>
      <c r="M16" s="37">
        <f t="shared" ca="1" si="11"/>
        <v>0</v>
      </c>
      <c r="N16" s="37" t="str">
        <f t="shared" ca="1" si="12"/>
        <v/>
      </c>
      <c r="O16" s="38" t="str">
        <f t="shared" ca="1" si="13"/>
        <v/>
      </c>
      <c r="P16" s="37">
        <f t="shared" ca="1" si="14"/>
        <v>0</v>
      </c>
      <c r="Q16" s="39"/>
    </row>
    <row r="17" spans="1:17" ht="22.5" customHeight="1" x14ac:dyDescent="0.2">
      <c r="A17" s="30">
        <f t="shared" si="0"/>
        <v>13</v>
      </c>
      <c r="B17" s="34" t="str">
        <f t="shared" ca="1" si="1"/>
        <v/>
      </c>
      <c r="C17" s="34" t="str">
        <f t="shared" ca="1" si="2"/>
        <v/>
      </c>
      <c r="D17" s="34" t="str">
        <f t="shared" ca="1" si="3"/>
        <v/>
      </c>
      <c r="E17" s="34" t="str">
        <f t="shared" ca="1" si="4"/>
        <v/>
      </c>
      <c r="F17" s="34" t="str">
        <f t="shared" ca="1" si="5"/>
        <v/>
      </c>
      <c r="G17" s="36" t="str">
        <f ca="1">IF(J17&gt;0,'様式第6号(報告書)'!$W$10,"")</f>
        <v/>
      </c>
      <c r="H17" s="37" t="str">
        <f t="shared" ca="1" si="6"/>
        <v/>
      </c>
      <c r="I17" s="38" t="str">
        <f t="shared" ca="1" si="7"/>
        <v/>
      </c>
      <c r="J17" s="37">
        <f t="shared" ca="1" si="8"/>
        <v>0</v>
      </c>
      <c r="K17" s="37" t="str">
        <f t="shared" ca="1" si="9"/>
        <v/>
      </c>
      <c r="L17" s="38" t="str">
        <f t="shared" ca="1" si="10"/>
        <v/>
      </c>
      <c r="M17" s="37">
        <f t="shared" ca="1" si="11"/>
        <v>0</v>
      </c>
      <c r="N17" s="37" t="str">
        <f t="shared" ca="1" si="12"/>
        <v/>
      </c>
      <c r="O17" s="38" t="str">
        <f t="shared" ca="1" si="13"/>
        <v/>
      </c>
      <c r="P17" s="37">
        <f t="shared" ca="1" si="14"/>
        <v>0</v>
      </c>
      <c r="Q17" s="39"/>
    </row>
    <row r="18" spans="1:17" ht="22.5" customHeight="1" x14ac:dyDescent="0.2">
      <c r="A18" s="30">
        <f t="shared" si="0"/>
        <v>14</v>
      </c>
      <c r="B18" s="34" t="str">
        <f t="shared" ca="1" si="1"/>
        <v/>
      </c>
      <c r="C18" s="34" t="str">
        <f t="shared" ca="1" si="2"/>
        <v/>
      </c>
      <c r="D18" s="34" t="str">
        <f t="shared" ca="1" si="3"/>
        <v/>
      </c>
      <c r="E18" s="34" t="str">
        <f t="shared" ca="1" si="4"/>
        <v/>
      </c>
      <c r="F18" s="34" t="str">
        <f t="shared" ca="1" si="5"/>
        <v/>
      </c>
      <c r="G18" s="36" t="str">
        <f ca="1">IF(J18&gt;0,'様式第6号(報告書)'!$W$10,"")</f>
        <v/>
      </c>
      <c r="H18" s="37" t="str">
        <f t="shared" ca="1" si="6"/>
        <v/>
      </c>
      <c r="I18" s="38" t="str">
        <f t="shared" ca="1" si="7"/>
        <v/>
      </c>
      <c r="J18" s="37">
        <f t="shared" ca="1" si="8"/>
        <v>0</v>
      </c>
      <c r="K18" s="37" t="str">
        <f t="shared" ca="1" si="9"/>
        <v/>
      </c>
      <c r="L18" s="38" t="str">
        <f t="shared" ca="1" si="10"/>
        <v/>
      </c>
      <c r="M18" s="37">
        <f t="shared" ca="1" si="11"/>
        <v>0</v>
      </c>
      <c r="N18" s="37" t="str">
        <f t="shared" ca="1" si="12"/>
        <v/>
      </c>
      <c r="O18" s="38" t="str">
        <f t="shared" ca="1" si="13"/>
        <v/>
      </c>
      <c r="P18" s="37">
        <f t="shared" ca="1" si="14"/>
        <v>0</v>
      </c>
      <c r="Q18" s="39"/>
    </row>
    <row r="19" spans="1:17" ht="22.5" customHeight="1" x14ac:dyDescent="0.2">
      <c r="A19" s="30">
        <f t="shared" si="0"/>
        <v>15</v>
      </c>
      <c r="B19" s="34" t="str">
        <f t="shared" ca="1" si="1"/>
        <v/>
      </c>
      <c r="C19" s="34" t="str">
        <f t="shared" ca="1" si="2"/>
        <v/>
      </c>
      <c r="D19" s="34" t="str">
        <f t="shared" ca="1" si="3"/>
        <v/>
      </c>
      <c r="E19" s="34" t="str">
        <f t="shared" ca="1" si="4"/>
        <v/>
      </c>
      <c r="F19" s="34" t="str">
        <f t="shared" ca="1" si="5"/>
        <v/>
      </c>
      <c r="G19" s="36" t="str">
        <f ca="1">IF(J19&gt;0,'様式第6号(報告書)'!$W$10,"")</f>
        <v/>
      </c>
      <c r="H19" s="37" t="str">
        <f t="shared" ca="1" si="6"/>
        <v/>
      </c>
      <c r="I19" s="38" t="str">
        <f t="shared" ca="1" si="7"/>
        <v/>
      </c>
      <c r="J19" s="37">
        <f t="shared" ca="1" si="8"/>
        <v>0</v>
      </c>
      <c r="K19" s="37" t="str">
        <f t="shared" ca="1" si="9"/>
        <v/>
      </c>
      <c r="L19" s="38" t="str">
        <f t="shared" ca="1" si="10"/>
        <v/>
      </c>
      <c r="M19" s="37">
        <f t="shared" ca="1" si="11"/>
        <v>0</v>
      </c>
      <c r="N19" s="37" t="str">
        <f t="shared" ca="1" si="12"/>
        <v/>
      </c>
      <c r="O19" s="38" t="str">
        <f t="shared" ca="1" si="13"/>
        <v/>
      </c>
      <c r="P19" s="37">
        <f t="shared" ca="1" si="14"/>
        <v>0</v>
      </c>
      <c r="Q19" s="39"/>
    </row>
    <row r="20" spans="1:17" ht="11.25" customHeight="1" x14ac:dyDescent="0.2"/>
    <row r="21" spans="1:17" customFormat="1" x14ac:dyDescent="0.2">
      <c r="A21" s="31" t="s">
        <v>67</v>
      </c>
      <c r="B21" s="28"/>
      <c r="C21" s="28"/>
    </row>
    <row r="22" spans="1:17" customFormat="1" ht="16.5" customHeight="1" x14ac:dyDescent="0.2">
      <c r="A22" s="32"/>
      <c r="B22" s="31" t="s">
        <v>1</v>
      </c>
      <c r="C22" s="28"/>
    </row>
    <row r="23" spans="1:17" customFormat="1" ht="16.5" customHeight="1" x14ac:dyDescent="0.2">
      <c r="A23" s="32"/>
      <c r="B23" s="31"/>
      <c r="C23" s="28"/>
    </row>
    <row r="24" spans="1:17" customFormat="1" ht="16.5" customHeight="1" x14ac:dyDescent="0.2">
      <c r="A24" s="33"/>
      <c r="B24" s="35"/>
      <c r="C24" s="28"/>
    </row>
    <row r="25" spans="1:17" customFormat="1" ht="16.5" customHeight="1" x14ac:dyDescent="0.2">
      <c r="A25" s="33"/>
      <c r="B25" s="35"/>
      <c r="C25" s="28"/>
    </row>
    <row r="26" spans="1:17" customFormat="1" ht="22.5" customHeight="1" x14ac:dyDescent="0.2"/>
    <row r="27" spans="1:17" customFormat="1" ht="22.5" customHeight="1" x14ac:dyDescent="0.2"/>
    <row r="28" spans="1:17" customFormat="1" ht="22.5" customHeight="1" x14ac:dyDescent="0.2"/>
    <row r="29" spans="1:17" customFormat="1" ht="22.5" customHeight="1" x14ac:dyDescent="0.2"/>
    <row r="30" spans="1:17" customFormat="1" ht="22.5" customHeight="1" x14ac:dyDescent="0.2"/>
    <row r="31" spans="1:17" customFormat="1" ht="22.5" customHeight="1" x14ac:dyDescent="0.2"/>
    <row r="32" spans="1:17" customFormat="1" ht="22.5" customHeight="1" x14ac:dyDescent="0.2"/>
    <row r="33" customFormat="1" ht="22.5" customHeight="1" x14ac:dyDescent="0.2"/>
    <row r="34" customFormat="1" ht="22.5" customHeight="1" x14ac:dyDescent="0.2"/>
    <row r="35" customFormat="1" ht="22.5" customHeight="1" x14ac:dyDescent="0.2"/>
    <row r="36" customFormat="1" ht="22.5" customHeight="1" x14ac:dyDescent="0.2"/>
  </sheetData>
  <mergeCells count="12">
    <mergeCell ref="Q3:Q4"/>
    <mergeCell ref="M1:P1"/>
    <mergeCell ref="A3:A4"/>
    <mergeCell ref="B3:B4"/>
    <mergeCell ref="C3:C4"/>
    <mergeCell ref="D3:D4"/>
    <mergeCell ref="E3:E4"/>
    <mergeCell ref="F3:F4"/>
    <mergeCell ref="G3:G4"/>
    <mergeCell ref="H3:J4"/>
    <mergeCell ref="K3:M4"/>
    <mergeCell ref="N3:P4"/>
  </mergeCells>
  <phoneticPr fontId="3"/>
  <dataValidations count="2">
    <dataValidation type="list" allowBlank="1" showInputMessage="1" showErrorMessage="1" sqref="D5:D19" xr:uid="{00000000-0002-0000-0200-000000000000}">
      <formula1>#REF!</formula1>
    </dataValidation>
    <dataValidation type="list" allowBlank="1" showInputMessage="1" showErrorMessage="1" sqref="Q5:Q19" xr:uid="{00000000-0002-0000-0200-000001000000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41"/>
  <sheetViews>
    <sheetView showGridLines="0" showZeros="0" view="pageBreakPreview" zoomScaleSheetLayoutView="100" workbookViewId="0">
      <selection activeCell="L10" sqref="L10:AM10"/>
    </sheetView>
  </sheetViews>
  <sheetFormatPr defaultColWidth="2.21875" defaultRowHeight="13.2" x14ac:dyDescent="0.2"/>
  <cols>
    <col min="1" max="7" width="2.21875" style="28"/>
    <col min="8" max="19" width="2.33203125" style="28" bestFit="1" customWidth="1"/>
    <col min="20" max="34" width="2.21875" style="28"/>
    <col min="35" max="35" width="2.44140625" style="28" bestFit="1" customWidth="1"/>
    <col min="36" max="40" width="2.21875" style="28"/>
    <col min="41" max="47" width="2.21875" style="28" hidden="1" customWidth="1"/>
    <col min="48" max="16384" width="2.21875" style="28"/>
  </cols>
  <sheetData>
    <row r="1" spans="1:48" x14ac:dyDescent="0.2">
      <c r="A1" s="28" t="s">
        <v>147</v>
      </c>
    </row>
    <row r="2" spans="1:48" ht="7.5" customHeight="1" x14ac:dyDescent="0.2"/>
    <row r="3" spans="1:48" x14ac:dyDescent="0.2">
      <c r="A3" s="115" t="s">
        <v>139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7"/>
    </row>
    <row r="4" spans="1:48" ht="9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48" x14ac:dyDescent="0.2">
      <c r="A5" s="118" t="s">
        <v>129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20"/>
    </row>
    <row r="6" spans="1:48" ht="4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</row>
    <row r="7" spans="1:48" ht="17.25" customHeight="1" x14ac:dyDescent="0.2">
      <c r="A7" s="121" t="s">
        <v>2</v>
      </c>
      <c r="B7" s="122"/>
      <c r="C7" s="122"/>
      <c r="D7" s="122"/>
      <c r="E7" s="122"/>
      <c r="F7" s="122"/>
      <c r="G7" s="123"/>
      <c r="H7" s="124"/>
      <c r="I7" s="125"/>
      <c r="J7" s="125"/>
      <c r="K7" s="125"/>
      <c r="L7" s="125"/>
      <c r="M7" s="125"/>
      <c r="N7" s="126"/>
      <c r="O7" s="121" t="s">
        <v>35</v>
      </c>
      <c r="P7" s="122"/>
      <c r="Q7" s="122"/>
      <c r="R7" s="122"/>
      <c r="S7" s="123"/>
      <c r="T7" s="127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9"/>
    </row>
    <row r="8" spans="1:48" x14ac:dyDescent="0.2">
      <c r="A8" s="174" t="s">
        <v>39</v>
      </c>
      <c r="B8" s="175"/>
      <c r="C8" s="176"/>
      <c r="D8" s="121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1"/>
      <c r="T8" s="174" t="s">
        <v>41</v>
      </c>
      <c r="U8" s="175"/>
      <c r="V8" s="176"/>
      <c r="W8" s="121" t="s">
        <v>28</v>
      </c>
      <c r="X8" s="122"/>
      <c r="Y8" s="122"/>
      <c r="Z8" s="122"/>
      <c r="AA8" s="122"/>
      <c r="AB8" s="122"/>
      <c r="AC8" s="122"/>
      <c r="AD8" s="122"/>
      <c r="AE8" s="122"/>
      <c r="AF8" s="123"/>
      <c r="AG8" s="132" t="s">
        <v>42</v>
      </c>
      <c r="AH8" s="133"/>
      <c r="AI8" s="133"/>
      <c r="AJ8" s="133"/>
      <c r="AK8" s="133"/>
      <c r="AL8" s="133"/>
      <c r="AM8" s="134"/>
    </row>
    <row r="9" spans="1:48" ht="17.25" customHeight="1" x14ac:dyDescent="0.2">
      <c r="A9" s="177"/>
      <c r="B9" s="158"/>
      <c r="C9" s="99"/>
      <c r="D9" s="135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7"/>
      <c r="T9" s="177"/>
      <c r="U9" s="158"/>
      <c r="V9" s="99"/>
      <c r="W9" s="138"/>
      <c r="X9" s="139"/>
      <c r="Y9" s="139"/>
      <c r="Z9" s="139"/>
      <c r="AA9" s="139"/>
      <c r="AB9" s="139"/>
      <c r="AC9" s="139"/>
      <c r="AD9" s="139"/>
      <c r="AE9" s="139"/>
      <c r="AF9" s="140"/>
      <c r="AG9" s="141"/>
      <c r="AH9" s="142"/>
      <c r="AI9" s="142"/>
      <c r="AJ9" s="142"/>
      <c r="AK9" s="142"/>
      <c r="AL9" s="142"/>
      <c r="AM9" s="143"/>
      <c r="AV9" s="31"/>
    </row>
    <row r="10" spans="1:48" s="31" customFormat="1" ht="20.25" customHeight="1" x14ac:dyDescent="0.2">
      <c r="A10" s="121" t="s">
        <v>18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3"/>
      <c r="L10" s="144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6"/>
      <c r="AP10" s="147"/>
      <c r="AQ10" s="147"/>
      <c r="AR10" s="147"/>
      <c r="AS10" s="147"/>
      <c r="AT10" s="147"/>
      <c r="AU10" s="147"/>
    </row>
    <row r="11" spans="1:48" s="31" customFormat="1" ht="6" customHeight="1" x14ac:dyDescent="0.2">
      <c r="A11" s="46"/>
      <c r="B11" s="46"/>
      <c r="C11" s="46"/>
      <c r="D11" s="46"/>
      <c r="E11" s="46"/>
      <c r="F11" s="46"/>
      <c r="G11" s="46"/>
      <c r="H11" s="46"/>
      <c r="I11" s="65"/>
      <c r="J11" s="66"/>
      <c r="K11" s="65"/>
      <c r="L11" s="45"/>
      <c r="M11" s="45"/>
      <c r="N11" s="45"/>
      <c r="O11" s="45"/>
      <c r="P11" s="45"/>
      <c r="Q11" s="45"/>
      <c r="R11" s="45"/>
      <c r="S11" s="45"/>
      <c r="T11" s="45"/>
      <c r="U11" s="65"/>
      <c r="V11" s="45"/>
      <c r="W11" s="45"/>
      <c r="X11" s="45"/>
      <c r="Y11" s="66"/>
      <c r="Z11" s="72"/>
      <c r="AA11" s="6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</row>
    <row r="12" spans="1:48" s="31" customFormat="1" ht="6" customHeight="1" x14ac:dyDescent="0.2">
      <c r="I12" s="35"/>
      <c r="J12" s="67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48" s="31" customFormat="1" ht="12" x14ac:dyDescent="0.2">
      <c r="A13" s="118" t="s">
        <v>69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20"/>
    </row>
    <row r="14" spans="1:48" s="31" customFormat="1" ht="3" customHeight="1" x14ac:dyDescent="0.2">
      <c r="I14" s="35"/>
      <c r="J14" s="67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8" s="31" customFormat="1" ht="18" customHeight="1" x14ac:dyDescent="0.2">
      <c r="A15" s="148" t="s">
        <v>126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50"/>
      <c r="Y15" s="151"/>
      <c r="Z15" s="152"/>
      <c r="AA15" s="73"/>
      <c r="AB15" s="73"/>
      <c r="AC15" s="73"/>
      <c r="AD15" s="73"/>
      <c r="AE15" s="73"/>
      <c r="AF15" s="73"/>
      <c r="AG15" s="73"/>
    </row>
    <row r="16" spans="1:48" s="31" customFormat="1" ht="18" customHeight="1" x14ac:dyDescent="0.2">
      <c r="A16" s="153" t="s">
        <v>92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0"/>
      <c r="Y16" s="151"/>
      <c r="Z16" s="152"/>
      <c r="AA16" s="73"/>
      <c r="AB16" s="73"/>
      <c r="AC16" s="73"/>
      <c r="AD16" s="73"/>
      <c r="AE16" s="73"/>
      <c r="AF16" s="73"/>
      <c r="AG16" s="73"/>
    </row>
    <row r="17" spans="1:48" s="31" customFormat="1" ht="18.600000000000001" customHeight="1" x14ac:dyDescent="0.2">
      <c r="A17" s="148" t="s">
        <v>121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50"/>
      <c r="Y17" s="151"/>
      <c r="Z17" s="152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48" s="31" customFormat="1" ht="13.2" customHeight="1" x14ac:dyDescent="0.2">
      <c r="A18" s="47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5"/>
      <c r="Y18" s="45"/>
      <c r="Z18" s="45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48" s="31" customFormat="1" ht="12" x14ac:dyDescent="0.2">
      <c r="A19" s="118" t="s">
        <v>13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20"/>
    </row>
    <row r="20" spans="1:48" s="31" customFormat="1" ht="3" customHeight="1" x14ac:dyDescent="0.2">
      <c r="I20" s="35"/>
      <c r="J20" s="67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48" ht="19.5" customHeight="1" x14ac:dyDescent="0.2">
      <c r="A21" s="48"/>
      <c r="B21" s="31"/>
      <c r="C21" s="49"/>
      <c r="D21" s="31"/>
      <c r="E21" s="58"/>
      <c r="F21" s="31"/>
      <c r="G21" s="31"/>
      <c r="H21" s="31"/>
      <c r="I21" s="31"/>
      <c r="J21" s="68"/>
      <c r="K21" s="68"/>
      <c r="L21" s="68"/>
      <c r="M21" s="68"/>
      <c r="N21" s="68"/>
      <c r="O21" s="70"/>
      <c r="P21" s="49"/>
      <c r="S21" s="68"/>
      <c r="T21" s="67"/>
      <c r="U21" s="68"/>
      <c r="V21" s="68"/>
      <c r="W21" s="49"/>
      <c r="Y21" s="155" t="s">
        <v>54</v>
      </c>
      <c r="Z21" s="156"/>
      <c r="AA21" s="156"/>
      <c r="AB21" s="156"/>
      <c r="AC21" s="157"/>
      <c r="AD21" s="121" t="s">
        <v>61</v>
      </c>
      <c r="AE21" s="122"/>
      <c r="AF21" s="122"/>
      <c r="AG21" s="122"/>
      <c r="AH21" s="123"/>
      <c r="AI21" s="121" t="s">
        <v>5</v>
      </c>
      <c r="AJ21" s="122"/>
      <c r="AK21" s="122"/>
      <c r="AL21" s="122"/>
      <c r="AM21" s="123"/>
      <c r="AV21" s="31"/>
    </row>
    <row r="22" spans="1:48" x14ac:dyDescent="0.2">
      <c r="A22" s="48"/>
      <c r="B22" s="31"/>
      <c r="C22" s="49"/>
      <c r="D22" s="31"/>
      <c r="E22" s="58"/>
      <c r="F22" s="31"/>
      <c r="G22" s="31"/>
      <c r="H22" s="31"/>
      <c r="I22" s="31"/>
      <c r="J22" s="68"/>
      <c r="K22" s="68"/>
      <c r="L22" s="68"/>
      <c r="M22" s="68"/>
      <c r="N22" s="68"/>
      <c r="O22" s="70"/>
      <c r="P22" s="49"/>
      <c r="S22" s="68"/>
      <c r="T22" s="67"/>
      <c r="U22" s="68"/>
      <c r="V22" s="68"/>
      <c r="W22" s="71"/>
      <c r="Y22" s="178"/>
      <c r="Z22" s="179"/>
      <c r="AA22" s="179"/>
      <c r="AB22" s="182" t="s">
        <v>25</v>
      </c>
      <c r="AC22" s="183"/>
      <c r="AD22" s="186">
        <f>MIN(Y22,ROUNDDOWN((H30+H39)/1000,0))</f>
        <v>0</v>
      </c>
      <c r="AE22" s="187"/>
      <c r="AF22" s="187"/>
      <c r="AG22" s="190" t="s">
        <v>25</v>
      </c>
      <c r="AH22" s="191"/>
      <c r="AI22" s="194">
        <f>IF(Y22&lt;AD22,0,Y22-AD22)</f>
        <v>0</v>
      </c>
      <c r="AJ22" s="195"/>
      <c r="AK22" s="195"/>
      <c r="AL22" s="190" t="s">
        <v>25</v>
      </c>
      <c r="AM22" s="191"/>
    </row>
    <row r="23" spans="1:48" x14ac:dyDescent="0.2">
      <c r="A23" s="49" t="s">
        <v>125</v>
      </c>
      <c r="B23" s="31"/>
      <c r="C23" s="49"/>
      <c r="D23" s="31"/>
      <c r="E23" s="58"/>
      <c r="F23" s="31"/>
      <c r="G23" s="31"/>
      <c r="H23" s="31"/>
      <c r="I23" s="31"/>
      <c r="J23" s="68"/>
      <c r="K23" s="68"/>
      <c r="L23" s="68"/>
      <c r="M23" s="68"/>
      <c r="N23" s="68"/>
      <c r="O23" s="70"/>
      <c r="P23" s="49"/>
      <c r="S23" s="68"/>
      <c r="T23" s="67"/>
      <c r="U23" s="68"/>
      <c r="V23" s="68"/>
      <c r="W23" s="71"/>
      <c r="Y23" s="180"/>
      <c r="Z23" s="181"/>
      <c r="AA23" s="181"/>
      <c r="AB23" s="184"/>
      <c r="AC23" s="185"/>
      <c r="AD23" s="188"/>
      <c r="AE23" s="189"/>
      <c r="AF23" s="189"/>
      <c r="AG23" s="192"/>
      <c r="AH23" s="193"/>
      <c r="AI23" s="196"/>
      <c r="AJ23" s="197"/>
      <c r="AK23" s="197"/>
      <c r="AL23" s="192"/>
      <c r="AM23" s="193"/>
    </row>
    <row r="24" spans="1:48" ht="19.8" customHeight="1" x14ac:dyDescent="0.2">
      <c r="A24" s="121" t="s">
        <v>43</v>
      </c>
      <c r="B24" s="122"/>
      <c r="C24" s="122"/>
      <c r="D24" s="122"/>
      <c r="E24" s="122"/>
      <c r="F24" s="122"/>
      <c r="G24" s="123"/>
      <c r="H24" s="156" t="s">
        <v>122</v>
      </c>
      <c r="I24" s="122"/>
      <c r="J24" s="122"/>
      <c r="K24" s="122"/>
      <c r="L24" s="122"/>
      <c r="M24" s="121" t="s">
        <v>29</v>
      </c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99"/>
    </row>
    <row r="25" spans="1:48" ht="15" customHeight="1" x14ac:dyDescent="0.2">
      <c r="A25" s="50" t="s">
        <v>44</v>
      </c>
      <c r="B25" s="55"/>
      <c r="C25" s="55"/>
      <c r="D25" s="55"/>
      <c r="E25" s="59"/>
      <c r="F25" s="59"/>
      <c r="G25" s="62"/>
      <c r="H25" s="159"/>
      <c r="I25" s="159"/>
      <c r="J25" s="159"/>
      <c r="K25" s="159"/>
      <c r="L25" s="159"/>
      <c r="M25" s="160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2"/>
    </row>
    <row r="26" spans="1:48" ht="15" customHeight="1" x14ac:dyDescent="0.2">
      <c r="A26" s="51" t="s">
        <v>45</v>
      </c>
      <c r="B26" s="56"/>
      <c r="C26" s="56"/>
      <c r="D26" s="56"/>
      <c r="E26" s="60"/>
      <c r="F26" s="60"/>
      <c r="G26" s="63"/>
      <c r="H26" s="163"/>
      <c r="I26" s="163"/>
      <c r="J26" s="163"/>
      <c r="K26" s="163"/>
      <c r="L26" s="163"/>
      <c r="M26" s="164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6"/>
    </row>
    <row r="27" spans="1:48" ht="15" customHeight="1" x14ac:dyDescent="0.2">
      <c r="A27" s="51" t="s">
        <v>46</v>
      </c>
      <c r="B27" s="56"/>
      <c r="C27" s="56"/>
      <c r="D27" s="56"/>
      <c r="E27" s="60"/>
      <c r="F27" s="60"/>
      <c r="G27" s="63"/>
      <c r="H27" s="163"/>
      <c r="I27" s="163"/>
      <c r="J27" s="163"/>
      <c r="K27" s="163"/>
      <c r="L27" s="163"/>
      <c r="M27" s="164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6"/>
    </row>
    <row r="28" spans="1:48" ht="15" customHeight="1" x14ac:dyDescent="0.2">
      <c r="A28" s="51" t="s">
        <v>47</v>
      </c>
      <c r="B28" s="56"/>
      <c r="C28" s="56"/>
      <c r="D28" s="56"/>
      <c r="E28" s="60"/>
      <c r="F28" s="60"/>
      <c r="G28" s="63"/>
      <c r="H28" s="163"/>
      <c r="I28" s="163"/>
      <c r="J28" s="163"/>
      <c r="K28" s="163"/>
      <c r="L28" s="163"/>
      <c r="M28" s="164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6"/>
      <c r="AV28" s="31"/>
    </row>
    <row r="29" spans="1:48" ht="15" customHeight="1" x14ac:dyDescent="0.2">
      <c r="A29" s="51" t="s">
        <v>48</v>
      </c>
      <c r="B29" s="56"/>
      <c r="C29" s="56"/>
      <c r="D29" s="56"/>
      <c r="E29" s="60"/>
      <c r="F29" s="60"/>
      <c r="G29" s="63"/>
      <c r="H29" s="163"/>
      <c r="I29" s="163"/>
      <c r="J29" s="163"/>
      <c r="K29" s="163"/>
      <c r="L29" s="163"/>
      <c r="M29" s="164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6"/>
    </row>
    <row r="30" spans="1:48" ht="15" customHeight="1" x14ac:dyDescent="0.2">
      <c r="A30" s="52" t="s">
        <v>80</v>
      </c>
      <c r="B30" s="57"/>
      <c r="C30" s="57"/>
      <c r="D30" s="57"/>
      <c r="E30" s="57"/>
      <c r="F30" s="57"/>
      <c r="G30" s="64"/>
      <c r="H30" s="167">
        <f>SUM(H25:L29)</f>
        <v>0</v>
      </c>
      <c r="I30" s="167"/>
      <c r="J30" s="167"/>
      <c r="K30" s="167"/>
      <c r="L30" s="168"/>
      <c r="M30" s="169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1"/>
    </row>
    <row r="31" spans="1:48" x14ac:dyDescent="0.2">
      <c r="A31" s="48"/>
      <c r="B31" s="31"/>
      <c r="C31" s="49"/>
      <c r="D31" s="31"/>
      <c r="E31" s="58"/>
      <c r="F31" s="31"/>
      <c r="G31" s="31"/>
      <c r="H31" s="31"/>
      <c r="I31" s="31"/>
      <c r="J31" s="68"/>
      <c r="K31" s="68"/>
      <c r="L31" s="68"/>
      <c r="M31" s="68"/>
      <c r="N31" s="68"/>
      <c r="O31" s="70"/>
      <c r="P31" s="49"/>
      <c r="S31" s="68"/>
      <c r="T31" s="67"/>
      <c r="U31" s="68"/>
      <c r="V31" s="68"/>
      <c r="W31" s="71"/>
      <c r="AD31" s="49"/>
      <c r="AE31" s="74"/>
      <c r="AF31" s="74"/>
      <c r="AG31" s="74"/>
      <c r="AH31" s="71"/>
      <c r="AI31" s="172"/>
      <c r="AJ31" s="172"/>
      <c r="AK31" s="172"/>
      <c r="AL31" s="173"/>
      <c r="AM31" s="173"/>
    </row>
    <row r="32" spans="1:48" x14ac:dyDescent="0.2">
      <c r="A32" s="49" t="s">
        <v>95</v>
      </c>
      <c r="B32" s="31"/>
      <c r="C32" s="49"/>
      <c r="D32" s="31"/>
      <c r="E32" s="58"/>
      <c r="F32" s="31"/>
      <c r="G32" s="31"/>
      <c r="H32" s="31"/>
      <c r="I32" s="31"/>
      <c r="J32" s="68"/>
      <c r="K32" s="68"/>
      <c r="L32" s="68"/>
      <c r="M32" s="68"/>
      <c r="N32" s="68"/>
      <c r="O32" s="70"/>
      <c r="P32" s="49"/>
      <c r="S32" s="68"/>
      <c r="T32" s="67"/>
      <c r="U32" s="68"/>
      <c r="V32" s="68"/>
      <c r="W32" s="71"/>
      <c r="AD32" s="49"/>
      <c r="AE32" s="74"/>
      <c r="AF32" s="74"/>
      <c r="AG32" s="74"/>
      <c r="AH32" s="71"/>
      <c r="AI32" s="172"/>
      <c r="AJ32" s="172"/>
      <c r="AK32" s="172"/>
      <c r="AL32" s="173"/>
      <c r="AM32" s="173"/>
    </row>
    <row r="33" spans="1:48" ht="21" customHeight="1" x14ac:dyDescent="0.2">
      <c r="A33" s="121" t="s">
        <v>43</v>
      </c>
      <c r="B33" s="122"/>
      <c r="C33" s="122"/>
      <c r="D33" s="122"/>
      <c r="E33" s="122"/>
      <c r="F33" s="122"/>
      <c r="G33" s="123"/>
      <c r="H33" s="156" t="s">
        <v>122</v>
      </c>
      <c r="I33" s="122"/>
      <c r="J33" s="122"/>
      <c r="K33" s="122"/>
      <c r="L33" s="122"/>
      <c r="M33" s="121" t="s">
        <v>29</v>
      </c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3"/>
    </row>
    <row r="34" spans="1:48" ht="15" customHeight="1" x14ac:dyDescent="0.2">
      <c r="A34" s="50" t="s">
        <v>44</v>
      </c>
      <c r="B34" s="55"/>
      <c r="C34" s="55"/>
      <c r="D34" s="55"/>
      <c r="E34" s="59"/>
      <c r="F34" s="59"/>
      <c r="G34" s="62"/>
      <c r="H34" s="159"/>
      <c r="I34" s="159"/>
      <c r="J34" s="159"/>
      <c r="K34" s="159"/>
      <c r="L34" s="159"/>
      <c r="M34" s="160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</row>
    <row r="35" spans="1:48" ht="15" customHeight="1" x14ac:dyDescent="0.2">
      <c r="A35" s="51" t="s">
        <v>45</v>
      </c>
      <c r="B35" s="56"/>
      <c r="C35" s="56"/>
      <c r="D35" s="56"/>
      <c r="E35" s="60"/>
      <c r="F35" s="60"/>
      <c r="G35" s="63"/>
      <c r="H35" s="163"/>
      <c r="I35" s="163"/>
      <c r="J35" s="163"/>
      <c r="K35" s="163"/>
      <c r="L35" s="163"/>
      <c r="M35" s="164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6"/>
    </row>
    <row r="36" spans="1:48" ht="15" customHeight="1" x14ac:dyDescent="0.2">
      <c r="A36" s="51" t="s">
        <v>46</v>
      </c>
      <c r="B36" s="56"/>
      <c r="C36" s="56"/>
      <c r="D36" s="56"/>
      <c r="E36" s="60"/>
      <c r="F36" s="60"/>
      <c r="G36" s="63"/>
      <c r="H36" s="163"/>
      <c r="I36" s="163"/>
      <c r="J36" s="163"/>
      <c r="K36" s="163"/>
      <c r="L36" s="163"/>
      <c r="M36" s="164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6"/>
    </row>
    <row r="37" spans="1:48" ht="15" customHeight="1" x14ac:dyDescent="0.2">
      <c r="A37" s="51" t="s">
        <v>47</v>
      </c>
      <c r="B37" s="56"/>
      <c r="C37" s="56"/>
      <c r="D37" s="56"/>
      <c r="E37" s="60"/>
      <c r="F37" s="60"/>
      <c r="G37" s="63"/>
      <c r="H37" s="163"/>
      <c r="I37" s="163"/>
      <c r="J37" s="163"/>
      <c r="K37" s="163"/>
      <c r="L37" s="163"/>
      <c r="M37" s="164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6"/>
      <c r="AV37" s="31"/>
    </row>
    <row r="38" spans="1:48" ht="15" customHeight="1" x14ac:dyDescent="0.2">
      <c r="A38" s="51" t="s">
        <v>48</v>
      </c>
      <c r="B38" s="56"/>
      <c r="C38" s="56"/>
      <c r="D38" s="56"/>
      <c r="E38" s="60"/>
      <c r="F38" s="60"/>
      <c r="G38" s="63"/>
      <c r="H38" s="163"/>
      <c r="I38" s="163"/>
      <c r="J38" s="163"/>
      <c r="K38" s="163"/>
      <c r="L38" s="163"/>
      <c r="M38" s="164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6"/>
    </row>
    <row r="39" spans="1:48" ht="15" customHeight="1" x14ac:dyDescent="0.2">
      <c r="A39" s="52" t="s">
        <v>80</v>
      </c>
      <c r="B39" s="57"/>
      <c r="C39" s="57"/>
      <c r="D39" s="57"/>
      <c r="E39" s="57"/>
      <c r="F39" s="57"/>
      <c r="G39" s="64"/>
      <c r="H39" s="167">
        <f>SUM(H34:L38)</f>
        <v>0</v>
      </c>
      <c r="I39" s="167"/>
      <c r="J39" s="167"/>
      <c r="K39" s="167"/>
      <c r="L39" s="168"/>
      <c r="M39" s="169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1"/>
    </row>
    <row r="40" spans="1:48" ht="6" customHeight="1" x14ac:dyDescent="0.2">
      <c r="A40" s="53"/>
      <c r="B40" s="53"/>
      <c r="C40" s="53"/>
      <c r="D40" s="53"/>
      <c r="E40" s="61"/>
      <c r="F40" s="61"/>
      <c r="G40" s="61"/>
      <c r="H40" s="61"/>
      <c r="I40" s="61"/>
      <c r="J40" s="69"/>
      <c r="K40" s="69"/>
      <c r="L40" s="69"/>
      <c r="M40" s="69"/>
      <c r="N40" s="69"/>
      <c r="AH40" s="75"/>
    </row>
    <row r="41" spans="1:48" x14ac:dyDescent="0.2">
      <c r="A41" s="52" t="s">
        <v>23</v>
      </c>
      <c r="B41" s="57"/>
      <c r="C41" s="57"/>
      <c r="D41" s="57"/>
      <c r="E41" s="57"/>
      <c r="F41" s="57"/>
      <c r="G41" s="64"/>
      <c r="H41" s="167">
        <f>SUM(H30,H39)</f>
        <v>0</v>
      </c>
      <c r="I41" s="167"/>
      <c r="J41" s="167"/>
      <c r="K41" s="167"/>
      <c r="L41" s="168"/>
      <c r="AI41" s="173"/>
      <c r="AJ41" s="173"/>
      <c r="AK41" s="173"/>
      <c r="AL41" s="173"/>
      <c r="AM41" s="173"/>
    </row>
  </sheetData>
  <mergeCells count="70">
    <mergeCell ref="H41:L41"/>
    <mergeCell ref="AI41:AM41"/>
    <mergeCell ref="A8:C9"/>
    <mergeCell ref="T8:V9"/>
    <mergeCell ref="Y22:AA23"/>
    <mergeCell ref="AB22:AC23"/>
    <mergeCell ref="AD22:AF23"/>
    <mergeCell ref="AG22:AH23"/>
    <mergeCell ref="AI22:AK23"/>
    <mergeCell ref="AL22:AM23"/>
    <mergeCell ref="H37:L37"/>
    <mergeCell ref="M37:AM37"/>
    <mergeCell ref="H38:L38"/>
    <mergeCell ref="M38:AM38"/>
    <mergeCell ref="H39:L39"/>
    <mergeCell ref="M39:AM39"/>
    <mergeCell ref="H34:L34"/>
    <mergeCell ref="M34:AM34"/>
    <mergeCell ref="H35:L35"/>
    <mergeCell ref="M35:AM35"/>
    <mergeCell ref="H36:L36"/>
    <mergeCell ref="M36:AM36"/>
    <mergeCell ref="AI31:AK31"/>
    <mergeCell ref="AL31:AM31"/>
    <mergeCell ref="AI32:AK32"/>
    <mergeCell ref="AL32:AM32"/>
    <mergeCell ref="A33:G33"/>
    <mergeCell ref="H33:L33"/>
    <mergeCell ref="M33:AM33"/>
    <mergeCell ref="H28:L28"/>
    <mergeCell ref="M28:AM28"/>
    <mergeCell ref="H29:L29"/>
    <mergeCell ref="M29:AM29"/>
    <mergeCell ref="H30:L30"/>
    <mergeCell ref="M30:AM30"/>
    <mergeCell ref="H25:L25"/>
    <mergeCell ref="M25:AM25"/>
    <mergeCell ref="H26:L26"/>
    <mergeCell ref="M26:AM26"/>
    <mergeCell ref="H27:L27"/>
    <mergeCell ref="M27:AM27"/>
    <mergeCell ref="Y21:AC21"/>
    <mergeCell ref="AD21:AH21"/>
    <mergeCell ref="AI21:AM21"/>
    <mergeCell ref="A24:G24"/>
    <mergeCell ref="H24:L24"/>
    <mergeCell ref="M24:AM24"/>
    <mergeCell ref="A16:W16"/>
    <mergeCell ref="X16:Z16"/>
    <mergeCell ref="A17:W17"/>
    <mergeCell ref="X17:Z17"/>
    <mergeCell ref="A19:AM19"/>
    <mergeCell ref="A10:K10"/>
    <mergeCell ref="L10:AM10"/>
    <mergeCell ref="AP10:AU10"/>
    <mergeCell ref="A13:AM13"/>
    <mergeCell ref="A15:W15"/>
    <mergeCell ref="X15:Z15"/>
    <mergeCell ref="D8:S8"/>
    <mergeCell ref="W8:AF8"/>
    <mergeCell ref="AG8:AM8"/>
    <mergeCell ref="D9:S9"/>
    <mergeCell ref="W9:AF9"/>
    <mergeCell ref="AG9:AM9"/>
    <mergeCell ref="A3:AM3"/>
    <mergeCell ref="A5:AM5"/>
    <mergeCell ref="A7:G7"/>
    <mergeCell ref="H7:N7"/>
    <mergeCell ref="O7:S7"/>
    <mergeCell ref="T7:AM7"/>
  </mergeCells>
  <phoneticPr fontId="3"/>
  <dataValidations count="2">
    <dataValidation type="list" allowBlank="1" showInputMessage="1" showErrorMessage="1" sqref="X15:Z18" xr:uid="{00000000-0002-0000-0300-000000000000}">
      <formula1>"✔"</formula1>
    </dataValidation>
    <dataValidation imeMode="halfAlpha" allowBlank="1" showInputMessage="1" showErrorMessage="1" sqref="S21:V23 J21:N23 S32:V32 J32:N32" xr:uid="{00000000-0002-0000-0300-000001000000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2000000}">
          <x14:formula1>
            <xm:f>リスト!$B$2:$B$59</xm:f>
          </x14:formula1>
          <xm:sqref>L10:AM10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9"/>
  <sheetViews>
    <sheetView workbookViewId="0">
      <selection activeCell="B25" sqref="B25"/>
    </sheetView>
  </sheetViews>
  <sheetFormatPr defaultRowHeight="13.2" x14ac:dyDescent="0.2"/>
  <cols>
    <col min="2" max="2" width="69.88671875" bestFit="1" customWidth="1"/>
  </cols>
  <sheetData>
    <row r="1" spans="1:4" x14ac:dyDescent="0.2">
      <c r="B1" t="s">
        <v>60</v>
      </c>
    </row>
    <row r="2" spans="1:4" x14ac:dyDescent="0.2">
      <c r="A2">
        <v>1</v>
      </c>
      <c r="B2" s="76" t="s">
        <v>36</v>
      </c>
      <c r="C2">
        <v>300</v>
      </c>
      <c r="D2" t="s">
        <v>57</v>
      </c>
    </row>
    <row r="3" spans="1:4" x14ac:dyDescent="0.2">
      <c r="A3">
        <v>2</v>
      </c>
      <c r="B3" s="76" t="s">
        <v>81</v>
      </c>
      <c r="C3">
        <v>400</v>
      </c>
      <c r="D3" t="s">
        <v>57</v>
      </c>
    </row>
    <row r="4" spans="1:4" x14ac:dyDescent="0.2">
      <c r="A4">
        <v>3</v>
      </c>
      <c r="B4" s="76" t="s">
        <v>20</v>
      </c>
      <c r="C4">
        <v>500</v>
      </c>
      <c r="D4" t="s">
        <v>57</v>
      </c>
    </row>
    <row r="5" spans="1:4" x14ac:dyDescent="0.2">
      <c r="A5">
        <v>4</v>
      </c>
      <c r="B5" s="76" t="s">
        <v>82</v>
      </c>
      <c r="C5">
        <v>300</v>
      </c>
      <c r="D5" t="s">
        <v>57</v>
      </c>
    </row>
    <row r="6" spans="1:4" x14ac:dyDescent="0.2">
      <c r="A6">
        <v>5</v>
      </c>
      <c r="B6" s="76" t="s">
        <v>84</v>
      </c>
      <c r="C6">
        <v>400</v>
      </c>
      <c r="D6" t="s">
        <v>57</v>
      </c>
    </row>
    <row r="7" spans="1:4" x14ac:dyDescent="0.2">
      <c r="A7">
        <v>6</v>
      </c>
      <c r="B7" s="76" t="s">
        <v>85</v>
      </c>
      <c r="C7">
        <v>500</v>
      </c>
      <c r="D7" t="s">
        <v>57</v>
      </c>
    </row>
    <row r="8" spans="1:4" x14ac:dyDescent="0.2">
      <c r="A8">
        <v>7</v>
      </c>
      <c r="B8" s="76" t="s">
        <v>86</v>
      </c>
      <c r="C8">
        <v>300</v>
      </c>
      <c r="D8" t="s">
        <v>57</v>
      </c>
    </row>
    <row r="9" spans="1:4" x14ac:dyDescent="0.2">
      <c r="A9">
        <v>8</v>
      </c>
      <c r="B9" s="76" t="s">
        <v>87</v>
      </c>
      <c r="C9">
        <v>400</v>
      </c>
      <c r="D9" t="s">
        <v>57</v>
      </c>
    </row>
    <row r="10" spans="1:4" x14ac:dyDescent="0.2">
      <c r="A10">
        <v>9</v>
      </c>
      <c r="B10" s="76" t="s">
        <v>53</v>
      </c>
      <c r="C10">
        <v>500</v>
      </c>
      <c r="D10" t="s">
        <v>57</v>
      </c>
    </row>
    <row r="11" spans="1:4" x14ac:dyDescent="0.2">
      <c r="A11">
        <v>10</v>
      </c>
      <c r="B11" s="76" t="s">
        <v>89</v>
      </c>
      <c r="C11">
        <v>300</v>
      </c>
      <c r="D11" t="s">
        <v>57</v>
      </c>
    </row>
    <row r="12" spans="1:4" x14ac:dyDescent="0.2">
      <c r="A12">
        <v>11</v>
      </c>
      <c r="B12" s="76" t="s">
        <v>90</v>
      </c>
      <c r="C12">
        <v>400</v>
      </c>
      <c r="D12" t="s">
        <v>57</v>
      </c>
    </row>
    <row r="13" spans="1:4" x14ac:dyDescent="0.2">
      <c r="A13">
        <v>12</v>
      </c>
      <c r="B13" s="76" t="s">
        <v>91</v>
      </c>
      <c r="C13">
        <v>500</v>
      </c>
      <c r="D13" t="s">
        <v>57</v>
      </c>
    </row>
    <row r="14" spans="1:4" x14ac:dyDescent="0.2">
      <c r="A14">
        <v>13</v>
      </c>
      <c r="B14" s="76" t="s">
        <v>93</v>
      </c>
      <c r="C14">
        <v>300</v>
      </c>
      <c r="D14" t="s">
        <v>57</v>
      </c>
    </row>
    <row r="15" spans="1:4" x14ac:dyDescent="0.2">
      <c r="A15">
        <v>14</v>
      </c>
      <c r="B15" s="76" t="s">
        <v>94</v>
      </c>
      <c r="C15">
        <v>400</v>
      </c>
      <c r="D15" t="s">
        <v>57</v>
      </c>
    </row>
    <row r="16" spans="1:4" x14ac:dyDescent="0.2">
      <c r="A16">
        <v>15</v>
      </c>
      <c r="B16" s="76" t="s">
        <v>83</v>
      </c>
      <c r="C16">
        <v>500</v>
      </c>
      <c r="D16" t="s">
        <v>57</v>
      </c>
    </row>
    <row r="17" spans="1:4" x14ac:dyDescent="0.2">
      <c r="A17">
        <v>16</v>
      </c>
      <c r="B17" s="76" t="s">
        <v>49</v>
      </c>
      <c r="C17">
        <v>300</v>
      </c>
      <c r="D17" t="s">
        <v>57</v>
      </c>
    </row>
    <row r="18" spans="1:4" x14ac:dyDescent="0.2">
      <c r="A18">
        <v>17</v>
      </c>
      <c r="B18" s="76" t="s">
        <v>55</v>
      </c>
      <c r="C18">
        <v>400</v>
      </c>
      <c r="D18" t="s">
        <v>57</v>
      </c>
    </row>
    <row r="19" spans="1:4" x14ac:dyDescent="0.2">
      <c r="A19">
        <v>18</v>
      </c>
      <c r="B19" s="76" t="s">
        <v>24</v>
      </c>
      <c r="C19">
        <v>500</v>
      </c>
      <c r="D19" t="s">
        <v>57</v>
      </c>
    </row>
    <row r="20" spans="1:4" x14ac:dyDescent="0.2">
      <c r="A20">
        <v>19</v>
      </c>
      <c r="B20" s="76" t="s">
        <v>134</v>
      </c>
      <c r="C20">
        <v>200</v>
      </c>
      <c r="D20" t="s">
        <v>57</v>
      </c>
    </row>
    <row r="21" spans="1:4" x14ac:dyDescent="0.2">
      <c r="A21">
        <v>20</v>
      </c>
      <c r="B21" s="76" t="s">
        <v>135</v>
      </c>
      <c r="C21">
        <v>300</v>
      </c>
      <c r="D21" t="s">
        <v>57</v>
      </c>
    </row>
    <row r="22" spans="1:4" x14ac:dyDescent="0.2">
      <c r="A22">
        <v>21</v>
      </c>
      <c r="B22" s="76" t="s">
        <v>136</v>
      </c>
      <c r="C22">
        <v>400</v>
      </c>
      <c r="D22" t="s">
        <v>57</v>
      </c>
    </row>
    <row r="23" spans="1:4" x14ac:dyDescent="0.2">
      <c r="A23">
        <v>22</v>
      </c>
      <c r="B23" s="76" t="s">
        <v>96</v>
      </c>
      <c r="C23">
        <v>200</v>
      </c>
      <c r="D23" t="s">
        <v>57</v>
      </c>
    </row>
    <row r="24" spans="1:4" x14ac:dyDescent="0.2">
      <c r="A24">
        <v>23</v>
      </c>
      <c r="B24" s="76" t="s">
        <v>97</v>
      </c>
      <c r="C24">
        <v>300</v>
      </c>
      <c r="D24" t="s">
        <v>57</v>
      </c>
    </row>
    <row r="25" spans="1:4" x14ac:dyDescent="0.2">
      <c r="A25">
        <v>24</v>
      </c>
      <c r="B25" s="76" t="s">
        <v>98</v>
      </c>
      <c r="C25">
        <v>400</v>
      </c>
      <c r="D25" t="s">
        <v>57</v>
      </c>
    </row>
    <row r="26" spans="1:4" x14ac:dyDescent="0.2">
      <c r="A26">
        <v>25</v>
      </c>
      <c r="B26" s="76" t="s">
        <v>99</v>
      </c>
      <c r="C26">
        <v>200</v>
      </c>
      <c r="D26" t="s">
        <v>57</v>
      </c>
    </row>
    <row r="27" spans="1:4" x14ac:dyDescent="0.2">
      <c r="A27">
        <v>26</v>
      </c>
      <c r="B27" s="76" t="s">
        <v>7</v>
      </c>
      <c r="C27">
        <v>300</v>
      </c>
      <c r="D27" t="s">
        <v>57</v>
      </c>
    </row>
    <row r="28" spans="1:4" x14ac:dyDescent="0.2">
      <c r="A28">
        <v>27</v>
      </c>
      <c r="B28" s="76" t="s">
        <v>100</v>
      </c>
      <c r="C28">
        <v>400</v>
      </c>
      <c r="D28" t="s">
        <v>57</v>
      </c>
    </row>
    <row r="29" spans="1:4" x14ac:dyDescent="0.2">
      <c r="A29">
        <v>28</v>
      </c>
      <c r="B29" s="76" t="s">
        <v>11</v>
      </c>
      <c r="C29">
        <v>200</v>
      </c>
      <c r="D29" t="s">
        <v>57</v>
      </c>
    </row>
    <row r="30" spans="1:4" x14ac:dyDescent="0.2">
      <c r="A30">
        <v>29</v>
      </c>
      <c r="B30" s="76" t="s">
        <v>101</v>
      </c>
      <c r="C30">
        <v>300</v>
      </c>
      <c r="D30" t="s">
        <v>57</v>
      </c>
    </row>
    <row r="31" spans="1:4" x14ac:dyDescent="0.2">
      <c r="A31">
        <v>30</v>
      </c>
      <c r="B31" s="76" t="s">
        <v>0</v>
      </c>
      <c r="C31">
        <v>400</v>
      </c>
      <c r="D31" t="s">
        <v>57</v>
      </c>
    </row>
    <row r="32" spans="1:4" x14ac:dyDescent="0.2">
      <c r="A32">
        <v>31</v>
      </c>
      <c r="B32" s="76" t="s">
        <v>52</v>
      </c>
      <c r="C32">
        <v>200</v>
      </c>
      <c r="D32" t="s">
        <v>57</v>
      </c>
    </row>
    <row r="33" spans="1:4" x14ac:dyDescent="0.2">
      <c r="A33">
        <v>32</v>
      </c>
      <c r="B33" s="76" t="s">
        <v>103</v>
      </c>
      <c r="C33">
        <v>300</v>
      </c>
      <c r="D33" t="s">
        <v>57</v>
      </c>
    </row>
    <row r="34" spans="1:4" x14ac:dyDescent="0.2">
      <c r="A34">
        <v>33</v>
      </c>
      <c r="B34" s="76" t="s">
        <v>104</v>
      </c>
      <c r="C34">
        <v>400</v>
      </c>
      <c r="D34" t="s">
        <v>57</v>
      </c>
    </row>
    <row r="35" spans="1:4" x14ac:dyDescent="0.2">
      <c r="A35">
        <v>34</v>
      </c>
      <c r="B35" s="76" t="s">
        <v>65</v>
      </c>
      <c r="C35">
        <v>200</v>
      </c>
      <c r="D35" t="s">
        <v>57</v>
      </c>
    </row>
    <row r="36" spans="1:4" x14ac:dyDescent="0.2">
      <c r="A36">
        <v>35</v>
      </c>
      <c r="B36" s="76" t="s">
        <v>64</v>
      </c>
      <c r="C36">
        <v>300</v>
      </c>
      <c r="D36" t="s">
        <v>57</v>
      </c>
    </row>
    <row r="37" spans="1:4" x14ac:dyDescent="0.2">
      <c r="A37">
        <v>36</v>
      </c>
      <c r="B37" s="76" t="s">
        <v>105</v>
      </c>
      <c r="C37">
        <v>400</v>
      </c>
      <c r="D37" t="s">
        <v>57</v>
      </c>
    </row>
    <row r="38" spans="1:4" x14ac:dyDescent="0.2">
      <c r="A38">
        <v>37</v>
      </c>
      <c r="B38" s="76" t="s">
        <v>40</v>
      </c>
      <c r="C38">
        <v>200</v>
      </c>
      <c r="D38" t="s">
        <v>57</v>
      </c>
    </row>
    <row r="39" spans="1:4" x14ac:dyDescent="0.2">
      <c r="A39">
        <v>38</v>
      </c>
      <c r="B39" s="76" t="s">
        <v>106</v>
      </c>
      <c r="C39">
        <v>300</v>
      </c>
      <c r="D39" t="s">
        <v>57</v>
      </c>
    </row>
    <row r="40" spans="1:4" x14ac:dyDescent="0.2">
      <c r="A40">
        <v>39</v>
      </c>
      <c r="B40" s="76" t="s">
        <v>107</v>
      </c>
      <c r="C40">
        <v>400</v>
      </c>
      <c r="D40" t="s">
        <v>57</v>
      </c>
    </row>
    <row r="41" spans="1:4" x14ac:dyDescent="0.2">
      <c r="A41">
        <v>40</v>
      </c>
      <c r="B41" s="76" t="s">
        <v>19</v>
      </c>
      <c r="C41">
        <v>200</v>
      </c>
      <c r="D41" t="s">
        <v>57</v>
      </c>
    </row>
    <row r="42" spans="1:4" x14ac:dyDescent="0.2">
      <c r="A42">
        <v>41</v>
      </c>
      <c r="B42" s="76" t="s">
        <v>108</v>
      </c>
      <c r="C42">
        <v>300</v>
      </c>
      <c r="D42" t="s">
        <v>57</v>
      </c>
    </row>
    <row r="43" spans="1:4" x14ac:dyDescent="0.2">
      <c r="A43">
        <v>42</v>
      </c>
      <c r="B43" s="76" t="s">
        <v>109</v>
      </c>
      <c r="C43">
        <v>400</v>
      </c>
      <c r="D43" t="s">
        <v>57</v>
      </c>
    </row>
    <row r="44" spans="1:4" x14ac:dyDescent="0.2">
      <c r="A44">
        <v>43</v>
      </c>
      <c r="B44" s="76" t="s">
        <v>110</v>
      </c>
      <c r="C44">
        <v>200</v>
      </c>
      <c r="D44" t="s">
        <v>57</v>
      </c>
    </row>
    <row r="45" spans="1:4" x14ac:dyDescent="0.2">
      <c r="A45">
        <v>44</v>
      </c>
      <c r="B45" s="76" t="s">
        <v>112</v>
      </c>
      <c r="C45">
        <v>200</v>
      </c>
      <c r="D45" t="s">
        <v>57</v>
      </c>
    </row>
    <row r="46" spans="1:4" x14ac:dyDescent="0.2">
      <c r="A46">
        <v>45</v>
      </c>
      <c r="B46" s="76" t="s">
        <v>113</v>
      </c>
      <c r="C46">
        <v>200</v>
      </c>
      <c r="D46" t="s">
        <v>57</v>
      </c>
    </row>
    <row r="47" spans="1:4" x14ac:dyDescent="0.2">
      <c r="A47">
        <v>46</v>
      </c>
      <c r="B47" s="76" t="s">
        <v>111</v>
      </c>
      <c r="C47">
        <v>200</v>
      </c>
      <c r="D47" t="s">
        <v>57</v>
      </c>
    </row>
    <row r="48" spans="1:4" x14ac:dyDescent="0.2">
      <c r="A48">
        <v>47</v>
      </c>
      <c r="B48" s="76" t="s">
        <v>114</v>
      </c>
      <c r="C48">
        <v>200</v>
      </c>
      <c r="D48" t="s">
        <v>57</v>
      </c>
    </row>
    <row r="49" spans="1:4" x14ac:dyDescent="0.2">
      <c r="A49">
        <v>48</v>
      </c>
      <c r="B49" s="76" t="s">
        <v>115</v>
      </c>
      <c r="C49">
        <v>200</v>
      </c>
      <c r="D49" t="s">
        <v>57</v>
      </c>
    </row>
    <row r="50" spans="1:4" x14ac:dyDescent="0.2">
      <c r="A50">
        <v>49</v>
      </c>
      <c r="B50" s="76" t="s">
        <v>116</v>
      </c>
      <c r="C50">
        <v>200</v>
      </c>
      <c r="D50" t="s">
        <v>57</v>
      </c>
    </row>
    <row r="51" spans="1:4" x14ac:dyDescent="0.2">
      <c r="A51">
        <v>50</v>
      </c>
      <c r="B51" s="76" t="s">
        <v>88</v>
      </c>
      <c r="C51">
        <v>6</v>
      </c>
      <c r="D51" t="s">
        <v>58</v>
      </c>
    </row>
    <row r="52" spans="1:4" x14ac:dyDescent="0.2">
      <c r="A52">
        <v>51</v>
      </c>
      <c r="B52" s="76" t="s">
        <v>51</v>
      </c>
      <c r="C52">
        <v>6</v>
      </c>
      <c r="D52" t="s">
        <v>58</v>
      </c>
    </row>
    <row r="53" spans="1:4" x14ac:dyDescent="0.2">
      <c r="A53">
        <v>52</v>
      </c>
      <c r="B53" s="76" t="s">
        <v>102</v>
      </c>
      <c r="C53">
        <v>6</v>
      </c>
      <c r="D53" t="s">
        <v>58</v>
      </c>
    </row>
    <row r="54" spans="1:4" x14ac:dyDescent="0.2">
      <c r="A54">
        <v>53</v>
      </c>
      <c r="B54" s="76" t="s">
        <v>117</v>
      </c>
      <c r="C54">
        <v>6</v>
      </c>
      <c r="D54" t="s">
        <v>58</v>
      </c>
    </row>
    <row r="55" spans="1:4" x14ac:dyDescent="0.2">
      <c r="A55">
        <v>54</v>
      </c>
      <c r="B55" s="76" t="s">
        <v>118</v>
      </c>
      <c r="C55">
        <v>6</v>
      </c>
      <c r="D55" t="s">
        <v>58</v>
      </c>
    </row>
    <row r="56" spans="1:4" x14ac:dyDescent="0.2">
      <c r="A56">
        <v>55</v>
      </c>
      <c r="B56" s="76" t="s">
        <v>78</v>
      </c>
      <c r="C56">
        <v>6</v>
      </c>
      <c r="D56" t="s">
        <v>58</v>
      </c>
    </row>
    <row r="57" spans="1:4" x14ac:dyDescent="0.2">
      <c r="A57">
        <v>56</v>
      </c>
      <c r="B57" s="76" t="s">
        <v>119</v>
      </c>
      <c r="C57">
        <v>6</v>
      </c>
      <c r="D57" t="s">
        <v>58</v>
      </c>
    </row>
    <row r="58" spans="1:4" x14ac:dyDescent="0.2">
      <c r="A58">
        <v>57</v>
      </c>
      <c r="B58" s="76" t="s">
        <v>120</v>
      </c>
      <c r="C58">
        <v>6</v>
      </c>
      <c r="D58" t="s">
        <v>58</v>
      </c>
    </row>
    <row r="59" spans="1:4" x14ac:dyDescent="0.2">
      <c r="A59">
        <v>58</v>
      </c>
      <c r="B59" s="76" t="s">
        <v>31</v>
      </c>
      <c r="C59">
        <v>6</v>
      </c>
      <c r="D59" t="s">
        <v>58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(はじめにお読み下さい)申請書の使い方</vt:lpstr>
      <vt:lpstr>様式第6号(報告書)</vt:lpstr>
      <vt:lpstr>様式第6号(実績額一覧)</vt:lpstr>
      <vt:lpstr>個票1</vt:lpstr>
      <vt:lpstr>リスト</vt:lpstr>
      <vt:lpstr>個票1!Print_Area</vt:lpstr>
      <vt:lpstr>'様式第6号(実績額一覧)'!Print_Area</vt:lpstr>
      <vt:lpstr>'様式第6号(報告書)'!Print_Area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山梨県</cp:lastModifiedBy>
  <cp:lastPrinted>2026-04-27T09:13:38Z</cp:lastPrinted>
  <dcterms:created xsi:type="dcterms:W3CDTF">2018-06-19T01:27:02Z</dcterms:created>
  <dcterms:modified xsi:type="dcterms:W3CDTF">2026-04-30T09:15:00Z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2026-03-16T05:58:54Z</vt:filetime>
  </property>
</Properties>
</file>