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<sst xmlns="http://schemas.openxmlformats.org/spreadsheetml/2006/main" count="96" uniqueCount="95">
  <si>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>一般診療所</t>
  </si>
  <si>
    <t>総数</t>
  </si>
  <si>
    <t>精神</t>
  </si>
  <si>
    <t>結核</t>
  </si>
  <si>
    <t>一般</t>
  </si>
  <si>
    <t>有床</t>
  </si>
  <si>
    <t>無床</t>
  </si>
  <si>
    <t>市部計</t>
  </si>
  <si>
    <t>郡部計</t>
  </si>
  <si>
    <t>甲府市</t>
  </si>
  <si>
    <t>資料：医療施設調査</t>
  </si>
  <si>
    <t>-　市町村、保健所別　-　　(平成14年10月1日現在)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</si>
  <si>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</si>
  <si>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</si>
  <si>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</si>
  <si>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</si>
  <si>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</si>
  <si>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</si>
  <si>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</si>
  <si>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</si>
  <si>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</si>
  <si>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</si>
  <si>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</si>
  <si>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</si>
  <si>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</si>
  <si>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</si>
  <si>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</si>
  <si>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</si>
  <si>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</si>
  <si>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</si>
  <si>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</si>
  <si>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</si>
  <si>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</si>
  <si>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</si>
  <si>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</si>
  <si>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</si>
  <si>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</si>
  <si>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</si>
  <si>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</si>
  <si>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</si>
  <si>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</si>
  <si>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</si>
  <si>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</si>
  <si>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</si>
  <si>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</si>
  <si>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</si>
  <si>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</si>
  <si>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</si>
  <si>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</si>
  <si>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</si>
  <si>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</si>
  <si>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</si>
  <si>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</si>
  <si>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</si>
  <si>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</si>
  <si>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</si>
  <si>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</si>
  <si>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</si>
  <si>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</si>
  <si>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</si>
  <si>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</si>
  <si>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</si>
  <si>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</si>
  <si>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</si>
  <si>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</si>
  <si>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</si>
  <si>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</si>
  <si>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</si>
  <si>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</si>
  <si>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</si>
  <si>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</si>
  <si>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</si>
  <si>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</si>
  <si>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</si>
  <si>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</si>
  <si>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</si>
  <si>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</si>
  <si>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</si>
  <si>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</si>
  <si>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</si>
  <si>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</si>
  <si>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</si>
  <si>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</si>
  <si>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</si>
  <si>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</si>
  <si>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</si>
  <si>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</si>
  <si>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</si>
  <si>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</si>
  <si>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</si>
  <si>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</si>
  <si>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総　　数</t>
  </si>
  <si>
    <t>歯    科　　　診療所</t>
  </si>
  <si>
    <t>病          院</t>
  </si>
  <si>
    <t>第５６表　　　　医療施設数、施設の種類別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</si>
</sst>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32">
    <xf numFmtId="0" fontId="0" fillId="0" borderId="0" xfId="0" applyAlignment="1">
      <alignment vertical="center"/>
    </xf>
    <xf numFmtId="41" fontId="1" fillId="0" borderId="0" xfId="20" applyNumberFormat="1" applyFont="1" applyAlignment="1">
      <alignment horizontal="left" vertical="center"/>
      <protection/>
    </xf>
    <xf numFmtId="41" fontId="2" fillId="0" borderId="0" xfId="20" applyNumberFormat="1">
      <alignment vertical="center" wrapText="1"/>
      <protection/>
    </xf>
    <xf numFmtId="41" fontId="2" fillId="0" borderId="1" xfId="20" applyNumberFormat="1" applyBorder="1" applyAlignment="1">
      <alignment horizontal="centerContinuous" vertical="center" wrapText="1"/>
      <protection/>
    </xf>
    <xf numFmtId="41" fontId="2" fillId="0" borderId="2" xfId="20" applyNumberFormat="1" applyBorder="1" applyAlignment="1">
      <alignment horizontal="center" vertical="center" wrapText="1"/>
      <protection/>
    </xf>
    <xf numFmtId="41" fontId="2" fillId="0" borderId="1" xfId="20" applyNumberFormat="1" applyBorder="1" applyAlignment="1">
      <alignment horizontal="center" vertical="center" wrapText="1"/>
      <protection/>
    </xf>
    <xf numFmtId="41" fontId="2" fillId="0" borderId="3" xfId="20" applyNumberFormat="1" applyBorder="1">
      <alignment vertical="center" wrapText="1"/>
      <protection/>
    </xf>
    <xf numFmtId="41" fontId="2" fillId="0" borderId="4" xfId="20" applyNumberFormat="1" applyBorder="1">
      <alignment vertical="center" wrapText="1"/>
      <protection/>
    </xf>
    <xf numFmtId="41" fontId="2" fillId="0" borderId="0" xfId="20" applyNumberFormat="1" applyBorder="1" applyAlignment="1">
      <alignment horizontal="distributed" vertical="center" wrapText="1"/>
      <protection/>
    </xf>
    <xf numFmtId="41" fontId="2" fillId="0" borderId="5" xfId="20" applyNumberFormat="1" applyBorder="1">
      <alignment vertical="center" wrapText="1"/>
      <protection/>
    </xf>
    <xf numFmtId="41" fontId="2" fillId="0" borderId="0" xfId="20" applyNumberFormat="1" applyBorder="1">
      <alignment vertical="center" wrapText="1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6" xfId="20" applyNumberFormat="1" applyBorder="1">
      <alignment vertical="center" wrapText="1"/>
      <protection/>
    </xf>
    <xf numFmtId="41" fontId="2" fillId="0" borderId="7" xfId="20" applyNumberFormat="1" applyBorder="1">
      <alignment vertical="center" wrapText="1"/>
      <protection/>
    </xf>
    <xf numFmtId="41" fontId="2" fillId="0" borderId="0" xfId="20" applyNumberFormat="1" applyAlignment="1">
      <alignment horizontal="distributed" vertical="center" wrapText="1"/>
      <protection/>
    </xf>
    <xf numFmtId="41" fontId="2" fillId="0" borderId="7" xfId="20" applyNumberFormat="1" applyBorder="1" applyAlignment="1">
      <alignment horizontal="distributed" vertical="center" wrapText="1"/>
      <protection/>
    </xf>
    <xf numFmtId="41" fontId="2" fillId="0" borderId="0" xfId="20" applyNumberFormat="1" applyFont="1" applyAlignment="1" quotePrefix="1">
      <alignment vertical="center"/>
      <protection/>
    </xf>
    <xf numFmtId="41" fontId="2" fillId="0" borderId="4" xfId="20" applyNumberFormat="1" applyBorder="1" applyAlignment="1">
      <alignment horizontal="distributed" vertical="center" wrapText="1"/>
      <protection/>
    </xf>
    <xf numFmtId="41" fontId="2" fillId="0" borderId="8" xfId="20" applyNumberFormat="1" applyBorder="1" applyAlignment="1">
      <alignment horizontal="distributed" vertical="center"/>
      <protection/>
    </xf>
    <xf numFmtId="41" fontId="2" fillId="0" borderId="9" xfId="20" applyNumberFormat="1" applyBorder="1" applyAlignment="1">
      <alignment horizontal="distributed" vertical="center"/>
      <protection/>
    </xf>
    <xf numFmtId="41" fontId="2" fillId="0" borderId="0" xfId="20" applyNumberFormat="1" applyBorder="1" applyAlignment="1">
      <alignment horizontal="distributed" vertical="center"/>
      <protection/>
    </xf>
    <xf numFmtId="41" fontId="2" fillId="0" borderId="0" xfId="20" applyNumberFormat="1" applyBorder="1" applyAlignment="1">
      <alignment vertical="center"/>
      <protection/>
    </xf>
    <xf numFmtId="41" fontId="2" fillId="0" borderId="7" xfId="20" applyNumberFormat="1" applyBorder="1" applyAlignment="1">
      <alignment horizontal="distributed" vertical="center"/>
      <protection/>
    </xf>
    <xf numFmtId="41" fontId="2" fillId="0" borderId="0" xfId="20" applyNumberFormat="1" applyFont="1" applyBorder="1" applyAlignment="1">
      <alignment vertical="center"/>
      <protection/>
    </xf>
    <xf numFmtId="41" fontId="2" fillId="0" borderId="0" xfId="20" applyNumberFormat="1" applyBorder="1" applyAlignment="1" quotePrefix="1">
      <alignment vertical="center" wrapText="1"/>
      <protection/>
    </xf>
    <xf numFmtId="41" fontId="2" fillId="0" borderId="0" xfId="20" applyNumberFormat="1" applyFont="1" applyBorder="1" applyAlignment="1">
      <alignment horizontal="right" vertical="center" wrapText="1"/>
      <protection/>
    </xf>
    <xf numFmtId="41" fontId="2" fillId="0" borderId="0" xfId="20" applyNumberFormat="1" applyBorder="1" applyAlignment="1">
      <alignment horizontal="right" vertical="center" wrapText="1"/>
      <protection/>
    </xf>
    <xf numFmtId="41" fontId="2" fillId="0" borderId="4" xfId="20" applyNumberFormat="1" applyBorder="1" applyAlignment="1">
      <alignment vertical="center" wrapText="1"/>
      <protection/>
    </xf>
    <xf numFmtId="41" fontId="2" fillId="0" borderId="4" xfId="20" applyNumberFormat="1" applyBorder="1" applyAlignment="1">
      <alignment vertical="center"/>
      <protection/>
    </xf>
    <xf numFmtId="41" fontId="2" fillId="0" borderId="2" xfId="20" applyNumberFormat="1" applyFont="1" applyBorder="1" applyAlignment="1">
      <alignment horizontal="centerContinuous" vertical="center" wrapText="1"/>
      <protection/>
    </xf>
    <xf numFmtId="41" fontId="2" fillId="0" borderId="3" xfId="20" applyNumberFormat="1" applyFont="1" applyBorder="1" applyAlignment="1">
      <alignment horizontal="center" vertical="center" wrapText="1"/>
      <protection/>
    </xf>
    <xf numFmtId="41" fontId="2" fillId="0" borderId="6" xfId="20" applyNumberForma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.4921875" style="14" customWidth="1"/>
    <col min="2" max="2" width="12.875" style="14" customWidth="1"/>
    <col min="3" max="10" width="8.75390625" style="2" customWidth="1"/>
    <col min="11" max="11" width="9.00390625" style="2" customWidth="1"/>
    <col min="12" max="12" width="13.75390625" style="2" customWidth="1"/>
    <col min="13" max="20" width="7.125" style="2" customWidth="1"/>
    <col min="21" max="16384" width="9.00390625" style="2" customWidth="1"/>
  </cols>
  <sheetData>
    <row r="1" spans="1:6" ht="14.25">
      <c r="A1" s="1" t="s">
        <v>94</v>
      </c>
      <c r="B1" s="1"/>
      <c r="F1" s="16" t="s">
        <v>11</v>
      </c>
    </row>
    <row r="2" spans="1:10" ht="15" customHeight="1">
      <c r="A2" s="17"/>
      <c r="B2" s="18"/>
      <c r="C2" s="29" t="s">
        <v>93</v>
      </c>
      <c r="D2" s="3"/>
      <c r="E2" s="3"/>
      <c r="F2" s="3"/>
      <c r="G2" s="3" t="s">
        <v>0</v>
      </c>
      <c r="H2" s="3"/>
      <c r="I2" s="3"/>
      <c r="J2" s="30" t="s">
        <v>92</v>
      </c>
    </row>
    <row r="3" spans="1:10" ht="15" customHeight="1">
      <c r="A3" s="15"/>
      <c r="B3" s="19"/>
      <c r="C3" s="4" t="s">
        <v>1</v>
      </c>
      <c r="D3" s="5" t="s">
        <v>2</v>
      </c>
      <c r="E3" s="5" t="s">
        <v>3</v>
      </c>
      <c r="F3" s="5" t="s">
        <v>4</v>
      </c>
      <c r="G3" s="5" t="s">
        <v>1</v>
      </c>
      <c r="H3" s="5" t="s">
        <v>5</v>
      </c>
      <c r="I3" s="5" t="s">
        <v>6</v>
      </c>
      <c r="J3" s="31"/>
    </row>
    <row r="4" spans="1:10" ht="13.5" customHeight="1">
      <c r="A4" s="23" t="s">
        <v>91</v>
      </c>
      <c r="B4" s="20"/>
      <c r="C4" s="6">
        <f aca="true" t="shared" si="0" ref="C4:J4">SUM(C6:C7)</f>
        <v>62</v>
      </c>
      <c r="D4" s="7">
        <f t="shared" si="0"/>
        <v>8</v>
      </c>
      <c r="E4" s="7">
        <f t="shared" si="0"/>
        <v>0</v>
      </c>
      <c r="F4" s="7">
        <f t="shared" si="0"/>
        <v>54</v>
      </c>
      <c r="G4" s="7">
        <f>SUM(H4:I4)</f>
        <v>624</v>
      </c>
      <c r="H4" s="7">
        <f t="shared" si="0"/>
        <v>115</v>
      </c>
      <c r="I4" s="7">
        <f t="shared" si="0"/>
        <v>509</v>
      </c>
      <c r="J4" s="7">
        <f t="shared" si="0"/>
        <v>408</v>
      </c>
    </row>
    <row r="5" spans="1:10" ht="13.5" customHeight="1">
      <c r="A5" s="23"/>
      <c r="B5" s="20"/>
      <c r="C5" s="9"/>
      <c r="D5" s="10"/>
      <c r="E5" s="10"/>
      <c r="F5" s="10"/>
      <c r="G5" s="10"/>
      <c r="H5" s="10"/>
      <c r="I5" s="10"/>
      <c r="J5" s="10"/>
    </row>
    <row r="6" spans="1:10" ht="13.5" customHeight="1">
      <c r="A6" s="23" t="s">
        <v>7</v>
      </c>
      <c r="B6" s="20"/>
      <c r="C6" s="9">
        <f>SUM(D6:F6)</f>
        <v>31</v>
      </c>
      <c r="D6" s="10">
        <f aca="true" t="shared" si="1" ref="D6:J6">SUM(D9:D15)</f>
        <v>6</v>
      </c>
      <c r="E6" s="10">
        <f t="shared" si="1"/>
        <v>0</v>
      </c>
      <c r="F6" s="10">
        <f t="shared" si="1"/>
        <v>25</v>
      </c>
      <c r="G6" s="10">
        <f>SUM(H6:I6)</f>
        <v>348</v>
      </c>
      <c r="H6" s="10">
        <f t="shared" si="1"/>
        <v>67</v>
      </c>
      <c r="I6" s="10">
        <f t="shared" si="1"/>
        <v>281</v>
      </c>
      <c r="J6" s="10">
        <f t="shared" si="1"/>
        <v>226</v>
      </c>
    </row>
    <row r="7" spans="1:10" ht="13.5" customHeight="1">
      <c r="A7" s="23" t="s">
        <v>8</v>
      </c>
      <c r="B7" s="20"/>
      <c r="C7" s="9">
        <f>SUM(D7:F7)</f>
        <v>31</v>
      </c>
      <c r="D7" s="10">
        <f aca="true" t="shared" si="2" ref="D7:J7">SUM(D17:D48,D50:D88)/2</f>
        <v>2</v>
      </c>
      <c r="E7" s="10">
        <f t="shared" si="2"/>
        <v>0</v>
      </c>
      <c r="F7" s="10">
        <f t="shared" si="2"/>
        <v>29</v>
      </c>
      <c r="G7" s="10">
        <f t="shared" si="2"/>
        <v>276</v>
      </c>
      <c r="H7" s="10">
        <f t="shared" si="2"/>
        <v>48</v>
      </c>
      <c r="I7" s="10">
        <f t="shared" si="2"/>
        <v>228</v>
      </c>
      <c r="J7" s="10">
        <f t="shared" si="2"/>
        <v>182</v>
      </c>
    </row>
    <row r="8" spans="1:10" ht="13.5" customHeight="1">
      <c r="A8" s="23"/>
      <c r="B8" s="20"/>
      <c r="C8" s="9"/>
      <c r="D8" s="10"/>
      <c r="E8" s="10"/>
      <c r="F8" s="10"/>
      <c r="G8" s="10"/>
      <c r="H8" s="10"/>
      <c r="I8" s="10"/>
      <c r="J8" s="10"/>
    </row>
    <row r="9" spans="1:10" ht="13.5" customHeight="1">
      <c r="A9" s="23" t="s">
        <v>9</v>
      </c>
      <c r="B9" s="20"/>
      <c r="C9" s="9">
        <f>SUM(D9:F9)</f>
        <v>17</v>
      </c>
      <c r="D9" s="10">
        <v>3</v>
      </c>
      <c r="E9" s="11">
        <v>0</v>
      </c>
      <c r="F9" s="10">
        <v>14</v>
      </c>
      <c r="G9" s="10">
        <f aca="true" t="shared" si="3" ref="G9:G48">SUM(H9:I9)</f>
        <v>217</v>
      </c>
      <c r="H9" s="10">
        <v>45</v>
      </c>
      <c r="I9" s="10">
        <v>172</v>
      </c>
      <c r="J9" s="10">
        <v>129</v>
      </c>
    </row>
    <row r="10" spans="1:10" ht="13.5" customHeight="1">
      <c r="A10" s="23" t="s">
        <v>12</v>
      </c>
      <c r="B10" s="20"/>
      <c r="C10" s="9">
        <f aca="true" t="shared" si="4" ref="C10:C15">SUM(D10:F10)</f>
        <v>1</v>
      </c>
      <c r="D10" s="11">
        <v>0</v>
      </c>
      <c r="E10" s="11">
        <v>0</v>
      </c>
      <c r="F10" s="10">
        <v>1</v>
      </c>
      <c r="G10" s="10">
        <f t="shared" si="3"/>
        <v>40</v>
      </c>
      <c r="H10" s="10">
        <v>8</v>
      </c>
      <c r="I10" s="10">
        <v>32</v>
      </c>
      <c r="J10" s="10">
        <v>32</v>
      </c>
    </row>
    <row r="11" spans="1:10" ht="13.5" customHeight="1">
      <c r="A11" s="23" t="s">
        <v>13</v>
      </c>
      <c r="B11" s="20"/>
      <c r="C11" s="9">
        <f t="shared" si="4"/>
        <v>1</v>
      </c>
      <c r="D11" s="11">
        <v>0</v>
      </c>
      <c r="E11" s="11">
        <v>0</v>
      </c>
      <c r="F11" s="10">
        <v>1</v>
      </c>
      <c r="G11" s="10">
        <f t="shared" si="3"/>
        <v>15</v>
      </c>
      <c r="H11" s="10">
        <v>2</v>
      </c>
      <c r="I11" s="10">
        <v>13</v>
      </c>
      <c r="J11" s="10">
        <v>10</v>
      </c>
    </row>
    <row r="12" spans="1:10" ht="13.5" customHeight="1">
      <c r="A12" s="23" t="s">
        <v>14</v>
      </c>
      <c r="B12" s="20"/>
      <c r="C12" s="9">
        <f t="shared" si="4"/>
        <v>3</v>
      </c>
      <c r="D12" s="10">
        <v>1</v>
      </c>
      <c r="E12" s="11">
        <v>0</v>
      </c>
      <c r="F12" s="10">
        <v>2</v>
      </c>
      <c r="G12" s="10">
        <f t="shared" si="3"/>
        <v>14</v>
      </c>
      <c r="H12" s="10">
        <v>1</v>
      </c>
      <c r="I12" s="10">
        <v>13</v>
      </c>
      <c r="J12" s="10">
        <v>14</v>
      </c>
    </row>
    <row r="13" spans="1:10" ht="13.5" customHeight="1">
      <c r="A13" s="23" t="s">
        <v>15</v>
      </c>
      <c r="B13" s="20"/>
      <c r="C13" s="9">
        <f t="shared" si="4"/>
        <v>3</v>
      </c>
      <c r="D13" s="10">
        <v>1</v>
      </c>
      <c r="E13" s="11">
        <v>0</v>
      </c>
      <c r="F13" s="10">
        <v>2</v>
      </c>
      <c r="G13" s="10">
        <f t="shared" si="3"/>
        <v>19</v>
      </c>
      <c r="H13" s="10">
        <v>2</v>
      </c>
      <c r="I13" s="10">
        <v>17</v>
      </c>
      <c r="J13" s="10">
        <v>13</v>
      </c>
    </row>
    <row r="14" spans="1:10" ht="13.5" customHeight="1">
      <c r="A14" s="23" t="s">
        <v>16</v>
      </c>
      <c r="B14" s="20"/>
      <c r="C14" s="9">
        <f t="shared" si="4"/>
        <v>1</v>
      </c>
      <c r="D14" s="11">
        <v>0</v>
      </c>
      <c r="E14" s="11">
        <v>0</v>
      </c>
      <c r="F14" s="10">
        <v>1</v>
      </c>
      <c r="G14" s="10">
        <f t="shared" si="3"/>
        <v>23</v>
      </c>
      <c r="H14" s="10">
        <v>5</v>
      </c>
      <c r="I14" s="10">
        <v>18</v>
      </c>
      <c r="J14" s="10">
        <v>14</v>
      </c>
    </row>
    <row r="15" spans="1:10" ht="13.5" customHeight="1">
      <c r="A15" s="23" t="s">
        <v>17</v>
      </c>
      <c r="B15" s="20"/>
      <c r="C15" s="9">
        <f t="shared" si="4"/>
        <v>5</v>
      </c>
      <c r="D15" s="10">
        <v>1</v>
      </c>
      <c r="E15" s="11">
        <v>0</v>
      </c>
      <c r="F15" s="10">
        <v>4</v>
      </c>
      <c r="G15" s="10">
        <f t="shared" si="3"/>
        <v>20</v>
      </c>
      <c r="H15" s="10">
        <v>4</v>
      </c>
      <c r="I15" s="10">
        <v>16</v>
      </c>
      <c r="J15" s="10">
        <v>14</v>
      </c>
    </row>
    <row r="16" spans="1:10" ht="13.5" customHeight="1">
      <c r="A16" s="23"/>
      <c r="B16" s="20"/>
      <c r="C16" s="9"/>
      <c r="D16" s="10"/>
      <c r="E16" s="10"/>
      <c r="F16" s="10"/>
      <c r="G16" s="10"/>
      <c r="H16" s="10"/>
      <c r="I16" s="10"/>
      <c r="J16" s="10"/>
    </row>
    <row r="17" spans="1:10" ht="13.5" customHeight="1">
      <c r="A17" s="23" t="s">
        <v>18</v>
      </c>
      <c r="B17" s="20"/>
      <c r="C17" s="9">
        <f>SUM(C18:C22)</f>
        <v>5</v>
      </c>
      <c r="D17" s="11">
        <f>SUM(D18:D22)</f>
        <v>0</v>
      </c>
      <c r="E17" s="11">
        <f>SUM(E18:E22)</f>
        <v>0</v>
      </c>
      <c r="F17" s="10">
        <f>SUM(F18:F22)</f>
        <v>5</v>
      </c>
      <c r="G17" s="10">
        <f>SUM(H17:I17)</f>
        <v>12</v>
      </c>
      <c r="H17" s="10">
        <f>SUM(H18:H22)</f>
        <v>1</v>
      </c>
      <c r="I17" s="10">
        <f>SUM(I18:I22)</f>
        <v>11</v>
      </c>
      <c r="J17" s="10">
        <f>SUM(J18:J22)</f>
        <v>11</v>
      </c>
    </row>
    <row r="18" spans="2:10" ht="13.5" customHeight="1">
      <c r="B18" s="23" t="s">
        <v>19</v>
      </c>
      <c r="C18" s="9">
        <f>SUM(D18:F18)</f>
        <v>3</v>
      </c>
      <c r="D18" s="11">
        <v>0</v>
      </c>
      <c r="E18" s="11">
        <v>0</v>
      </c>
      <c r="F18" s="10">
        <v>3</v>
      </c>
      <c r="G18" s="10">
        <f t="shared" si="3"/>
        <v>3</v>
      </c>
      <c r="H18" s="10">
        <v>1</v>
      </c>
      <c r="I18" s="10">
        <v>2</v>
      </c>
      <c r="J18" s="10">
        <v>3</v>
      </c>
    </row>
    <row r="19" spans="2:10" ht="13.5" customHeight="1">
      <c r="B19" s="23" t="s">
        <v>20</v>
      </c>
      <c r="C19" s="9">
        <f>SUM(D19:F19)</f>
        <v>1</v>
      </c>
      <c r="D19" s="11">
        <v>0</v>
      </c>
      <c r="E19" s="11">
        <v>0</v>
      </c>
      <c r="F19" s="10">
        <v>1</v>
      </c>
      <c r="G19" s="10">
        <f t="shared" si="3"/>
        <v>2</v>
      </c>
      <c r="H19" s="11">
        <v>0</v>
      </c>
      <c r="I19" s="10">
        <v>2</v>
      </c>
      <c r="J19" s="10">
        <v>2</v>
      </c>
    </row>
    <row r="20" spans="2:10" ht="13.5" customHeight="1">
      <c r="B20" s="23" t="s">
        <v>21</v>
      </c>
      <c r="C20" s="9">
        <f>SUM(D20:F20)</f>
        <v>0</v>
      </c>
      <c r="D20" s="11">
        <v>0</v>
      </c>
      <c r="E20" s="11">
        <v>0</v>
      </c>
      <c r="F20" s="11">
        <v>0</v>
      </c>
      <c r="G20" s="10">
        <f t="shared" si="3"/>
        <v>2</v>
      </c>
      <c r="H20" s="11">
        <v>0</v>
      </c>
      <c r="I20" s="10">
        <v>2</v>
      </c>
      <c r="J20" s="11">
        <v>0</v>
      </c>
    </row>
    <row r="21" spans="2:10" ht="13.5" customHeight="1">
      <c r="B21" s="23" t="s">
        <v>22</v>
      </c>
      <c r="C21" s="9">
        <f>SUM(D21:F21)</f>
        <v>1</v>
      </c>
      <c r="D21" s="11">
        <v>0</v>
      </c>
      <c r="E21" s="11">
        <v>0</v>
      </c>
      <c r="F21" s="10">
        <v>1</v>
      </c>
      <c r="G21" s="10">
        <f t="shared" si="3"/>
        <v>3</v>
      </c>
      <c r="H21" s="26">
        <v>0</v>
      </c>
      <c r="I21" s="10">
        <v>3</v>
      </c>
      <c r="J21" s="10">
        <v>5</v>
      </c>
    </row>
    <row r="22" spans="2:10" ht="13.5" customHeight="1">
      <c r="B22" s="23" t="s">
        <v>23</v>
      </c>
      <c r="C22" s="9">
        <f>SUM(D22:F22)</f>
        <v>0</v>
      </c>
      <c r="D22" s="11">
        <v>0</v>
      </c>
      <c r="E22" s="11">
        <v>0</v>
      </c>
      <c r="F22" s="11">
        <v>0</v>
      </c>
      <c r="G22" s="10">
        <f t="shared" si="3"/>
        <v>2</v>
      </c>
      <c r="H22" s="11">
        <v>0</v>
      </c>
      <c r="I22" s="10">
        <v>2</v>
      </c>
      <c r="J22" s="10">
        <v>1</v>
      </c>
    </row>
    <row r="23" spans="1:10" ht="13.5" customHeight="1">
      <c r="A23" s="23"/>
      <c r="B23" s="20"/>
      <c r="C23" s="9"/>
      <c r="D23" s="10"/>
      <c r="E23" s="10"/>
      <c r="F23" s="10"/>
      <c r="G23" s="10"/>
      <c r="H23" s="10"/>
      <c r="I23" s="10"/>
      <c r="J23" s="10"/>
    </row>
    <row r="24" spans="1:10" ht="13.5" customHeight="1">
      <c r="A24" s="23" t="s">
        <v>24</v>
      </c>
      <c r="B24" s="20"/>
      <c r="C24" s="9">
        <f>SUM(C25:C32)</f>
        <v>4</v>
      </c>
      <c r="D24" s="11">
        <f>SUM(D25:D32)</f>
        <v>0</v>
      </c>
      <c r="E24" s="11">
        <f>SUM(E25:E32)</f>
        <v>0</v>
      </c>
      <c r="F24" s="10">
        <f>SUM(F25:F32)</f>
        <v>4</v>
      </c>
      <c r="G24" s="10">
        <f t="shared" si="3"/>
        <v>24</v>
      </c>
      <c r="H24" s="10">
        <f>SUM(H25:H32)</f>
        <v>7</v>
      </c>
      <c r="I24" s="10">
        <f>SUM(I25:I32)</f>
        <v>17</v>
      </c>
      <c r="J24" s="10">
        <f>SUM(J25:J32)</f>
        <v>21</v>
      </c>
    </row>
    <row r="25" spans="2:10" ht="13.5" customHeight="1">
      <c r="B25" s="23" t="s">
        <v>25</v>
      </c>
      <c r="C25" s="9">
        <f aca="true" t="shared" si="5" ref="C25:C32">SUM(D25:F25)</f>
        <v>3</v>
      </c>
      <c r="D25" s="11">
        <v>0</v>
      </c>
      <c r="E25" s="11">
        <v>0</v>
      </c>
      <c r="F25" s="10">
        <v>3</v>
      </c>
      <c r="G25" s="10">
        <f t="shared" si="3"/>
        <v>14</v>
      </c>
      <c r="H25" s="10">
        <v>5</v>
      </c>
      <c r="I25" s="10">
        <v>9</v>
      </c>
      <c r="J25" s="10">
        <v>11</v>
      </c>
    </row>
    <row r="26" spans="2:10" ht="13.5" customHeight="1">
      <c r="B26" s="23" t="s">
        <v>26</v>
      </c>
      <c r="C26" s="9">
        <f t="shared" si="5"/>
        <v>0</v>
      </c>
      <c r="D26" s="11">
        <v>0</v>
      </c>
      <c r="E26" s="11">
        <v>0</v>
      </c>
      <c r="F26" s="11">
        <v>0</v>
      </c>
      <c r="G26" s="10">
        <f t="shared" si="3"/>
        <v>3</v>
      </c>
      <c r="H26" s="10">
        <v>1</v>
      </c>
      <c r="I26" s="10">
        <v>2</v>
      </c>
      <c r="J26" s="10">
        <v>4</v>
      </c>
    </row>
    <row r="27" spans="2:10" ht="13.5" customHeight="1">
      <c r="B27" s="23" t="s">
        <v>27</v>
      </c>
      <c r="C27" s="9">
        <f t="shared" si="5"/>
        <v>1</v>
      </c>
      <c r="D27" s="11">
        <v>0</v>
      </c>
      <c r="E27" s="11">
        <v>0</v>
      </c>
      <c r="F27" s="10">
        <v>1</v>
      </c>
      <c r="G27" s="10">
        <f t="shared" si="3"/>
        <v>1</v>
      </c>
      <c r="H27" s="11">
        <v>0</v>
      </c>
      <c r="I27" s="10">
        <v>1</v>
      </c>
      <c r="J27" s="10">
        <v>3</v>
      </c>
    </row>
    <row r="28" spans="2:10" ht="13.5" customHeight="1">
      <c r="B28" s="23" t="s">
        <v>28</v>
      </c>
      <c r="C28" s="9">
        <f t="shared" si="5"/>
        <v>0</v>
      </c>
      <c r="D28" s="11">
        <v>0</v>
      </c>
      <c r="E28" s="11">
        <v>0</v>
      </c>
      <c r="F28" s="11">
        <v>0</v>
      </c>
      <c r="G28" s="10">
        <f t="shared" si="3"/>
        <v>1</v>
      </c>
      <c r="H28" s="11">
        <v>0</v>
      </c>
      <c r="I28" s="10">
        <v>1</v>
      </c>
      <c r="J28" s="10">
        <v>2</v>
      </c>
    </row>
    <row r="29" spans="2:10" ht="13.5" customHeight="1">
      <c r="B29" s="23" t="s">
        <v>29</v>
      </c>
      <c r="C29" s="9">
        <f t="shared" si="5"/>
        <v>0</v>
      </c>
      <c r="D29" s="11">
        <v>0</v>
      </c>
      <c r="E29" s="11">
        <v>0</v>
      </c>
      <c r="F29" s="11">
        <v>0</v>
      </c>
      <c r="G29" s="10">
        <f t="shared" si="3"/>
        <v>1</v>
      </c>
      <c r="H29" s="10">
        <v>1</v>
      </c>
      <c r="I29" s="11">
        <v>0</v>
      </c>
      <c r="J29" s="11">
        <v>0</v>
      </c>
    </row>
    <row r="30" spans="2:10" ht="13.5" customHeight="1">
      <c r="B30" s="23" t="s">
        <v>30</v>
      </c>
      <c r="C30" s="9">
        <f t="shared" si="5"/>
        <v>0</v>
      </c>
      <c r="D30" s="11">
        <v>0</v>
      </c>
      <c r="E30" s="11">
        <v>0</v>
      </c>
      <c r="F30" s="11">
        <v>0</v>
      </c>
      <c r="G30" s="10">
        <f t="shared" si="3"/>
        <v>2</v>
      </c>
      <c r="H30" s="11">
        <v>0</v>
      </c>
      <c r="I30" s="10">
        <v>2</v>
      </c>
      <c r="J30" s="10">
        <v>1</v>
      </c>
    </row>
    <row r="31" spans="2:10" ht="13.5" customHeight="1">
      <c r="B31" s="23" t="s">
        <v>31</v>
      </c>
      <c r="C31" s="9">
        <f t="shared" si="5"/>
        <v>0</v>
      </c>
      <c r="D31" s="11">
        <v>0</v>
      </c>
      <c r="E31" s="11">
        <v>0</v>
      </c>
      <c r="F31" s="11">
        <v>0</v>
      </c>
      <c r="G31" s="10">
        <f t="shared" si="3"/>
        <v>1</v>
      </c>
      <c r="H31" s="11">
        <v>0</v>
      </c>
      <c r="I31" s="10">
        <v>1</v>
      </c>
      <c r="J31" s="11">
        <v>0</v>
      </c>
    </row>
    <row r="32" spans="2:10" ht="13.5" customHeight="1">
      <c r="B32" s="23" t="s">
        <v>32</v>
      </c>
      <c r="C32" s="9">
        <f t="shared" si="5"/>
        <v>0</v>
      </c>
      <c r="D32" s="11">
        <v>0</v>
      </c>
      <c r="E32" s="11">
        <v>0</v>
      </c>
      <c r="F32" s="11">
        <v>0</v>
      </c>
      <c r="G32" s="10">
        <f t="shared" si="3"/>
        <v>1</v>
      </c>
      <c r="H32" s="11">
        <v>0</v>
      </c>
      <c r="I32" s="10">
        <v>1</v>
      </c>
      <c r="J32" s="11">
        <v>0</v>
      </c>
    </row>
    <row r="33" spans="1:10" ht="13.5" customHeight="1">
      <c r="A33" s="23"/>
      <c r="B33" s="20"/>
      <c r="C33" s="9"/>
      <c r="D33" s="10"/>
      <c r="E33" s="10"/>
      <c r="F33" s="10"/>
      <c r="G33" s="10"/>
      <c r="H33" s="10"/>
      <c r="I33" s="10"/>
      <c r="J33" s="10"/>
    </row>
    <row r="34" spans="1:10" ht="13.5" customHeight="1">
      <c r="A34" s="23" t="s">
        <v>33</v>
      </c>
      <c r="B34" s="20"/>
      <c r="C34" s="9">
        <f>SUM(C35:C39)</f>
        <v>2</v>
      </c>
      <c r="D34" s="11">
        <f>SUM(D35:D39)</f>
        <v>0</v>
      </c>
      <c r="E34" s="11">
        <f>SUM(E35:E39)</f>
        <v>0</v>
      </c>
      <c r="F34" s="10">
        <f>SUM(F35:F39)</f>
        <v>2</v>
      </c>
      <c r="G34" s="10">
        <f t="shared" si="3"/>
        <v>17</v>
      </c>
      <c r="H34" s="10">
        <f>SUM(H35:H39)</f>
        <v>1</v>
      </c>
      <c r="I34" s="10">
        <f>SUM(I35:I39)</f>
        <v>16</v>
      </c>
      <c r="J34" s="10">
        <f>SUM(J35:J39)</f>
        <v>13</v>
      </c>
    </row>
    <row r="35" spans="2:10" ht="13.5" customHeight="1">
      <c r="B35" s="23" t="s">
        <v>34</v>
      </c>
      <c r="C35" s="9">
        <f>SUM(D35:F35)</f>
        <v>0</v>
      </c>
      <c r="D35" s="11">
        <v>0</v>
      </c>
      <c r="E35" s="11">
        <v>0</v>
      </c>
      <c r="F35" s="11">
        <v>0</v>
      </c>
      <c r="G35" s="10">
        <f t="shared" si="3"/>
        <v>4</v>
      </c>
      <c r="H35" s="11">
        <v>0</v>
      </c>
      <c r="I35" s="10">
        <v>4</v>
      </c>
      <c r="J35" s="10">
        <v>4</v>
      </c>
    </row>
    <row r="36" spans="2:10" ht="13.5" customHeight="1">
      <c r="B36" s="23" t="s">
        <v>35</v>
      </c>
      <c r="C36" s="9">
        <f>SUM(D36:F36)</f>
        <v>0</v>
      </c>
      <c r="D36" s="11">
        <v>0</v>
      </c>
      <c r="E36" s="11">
        <v>0</v>
      </c>
      <c r="F36" s="11">
        <v>0</v>
      </c>
      <c r="G36" s="10">
        <f t="shared" si="3"/>
        <v>2</v>
      </c>
      <c r="H36" s="11">
        <v>0</v>
      </c>
      <c r="I36" s="10">
        <v>2</v>
      </c>
      <c r="J36" s="10">
        <v>2</v>
      </c>
    </row>
    <row r="37" spans="2:10" ht="13.5" customHeight="1">
      <c r="B37" s="23" t="s">
        <v>36</v>
      </c>
      <c r="C37" s="9">
        <f>SUM(D37:F37)</f>
        <v>1</v>
      </c>
      <c r="D37" s="11">
        <v>0</v>
      </c>
      <c r="E37" s="11">
        <v>0</v>
      </c>
      <c r="F37" s="10">
        <v>1</v>
      </c>
      <c r="G37" s="10">
        <f t="shared" si="3"/>
        <v>4</v>
      </c>
      <c r="H37" s="10">
        <v>1</v>
      </c>
      <c r="I37" s="10">
        <v>3</v>
      </c>
      <c r="J37" s="10">
        <v>5</v>
      </c>
    </row>
    <row r="38" spans="2:10" ht="13.5" customHeight="1">
      <c r="B38" s="23" t="s">
        <v>37</v>
      </c>
      <c r="C38" s="9">
        <f>SUM(D38:F38)</f>
        <v>0</v>
      </c>
      <c r="D38" s="11">
        <v>0</v>
      </c>
      <c r="E38" s="11">
        <v>0</v>
      </c>
      <c r="F38" s="11">
        <v>0</v>
      </c>
      <c r="G38" s="10">
        <f t="shared" si="3"/>
        <v>3</v>
      </c>
      <c r="H38" s="11">
        <v>0</v>
      </c>
      <c r="I38" s="10">
        <v>3</v>
      </c>
      <c r="J38" s="10">
        <v>1</v>
      </c>
    </row>
    <row r="39" spans="2:10" ht="13.5" customHeight="1">
      <c r="B39" s="23" t="s">
        <v>38</v>
      </c>
      <c r="C39" s="9">
        <f>SUM(D39:F39)</f>
        <v>1</v>
      </c>
      <c r="D39" s="11">
        <v>0</v>
      </c>
      <c r="E39" s="11">
        <v>0</v>
      </c>
      <c r="F39" s="10">
        <v>1</v>
      </c>
      <c r="G39" s="10">
        <f t="shared" si="3"/>
        <v>4</v>
      </c>
      <c r="H39" s="11">
        <v>0</v>
      </c>
      <c r="I39" s="10">
        <v>4</v>
      </c>
      <c r="J39" s="10">
        <v>1</v>
      </c>
    </row>
    <row r="40" spans="1:10" ht="13.5" customHeight="1">
      <c r="A40" s="23"/>
      <c r="B40" s="20"/>
      <c r="C40" s="9"/>
      <c r="D40" s="10"/>
      <c r="E40" s="10"/>
      <c r="F40" s="10"/>
      <c r="G40" s="10"/>
      <c r="H40" s="10"/>
      <c r="I40" s="10"/>
      <c r="J40" s="10"/>
    </row>
    <row r="41" spans="1:10" ht="13.5" customHeight="1">
      <c r="A41" s="23" t="s">
        <v>39</v>
      </c>
      <c r="B41" s="20"/>
      <c r="C41" s="9">
        <f>SUM(C42:C48)</f>
        <v>4</v>
      </c>
      <c r="D41" s="11">
        <f>SUM(D42:D48)</f>
        <v>0</v>
      </c>
      <c r="E41" s="11">
        <f>SUM(E42:E48)</f>
        <v>0</v>
      </c>
      <c r="F41" s="10">
        <f>SUM(F42:F48)</f>
        <v>4</v>
      </c>
      <c r="G41" s="10">
        <f t="shared" si="3"/>
        <v>37</v>
      </c>
      <c r="H41" s="10">
        <f>SUM(H42:H48)</f>
        <v>5</v>
      </c>
      <c r="I41" s="10">
        <f>SUM(I42:I48)</f>
        <v>32</v>
      </c>
      <c r="J41" s="10">
        <f>SUM(J42:J48)</f>
        <v>19</v>
      </c>
    </row>
    <row r="42" spans="2:10" ht="13.5" customHeight="1">
      <c r="B42" s="23" t="s">
        <v>40</v>
      </c>
      <c r="C42" s="9">
        <f aca="true" t="shared" si="6" ref="C42:C48">SUM(D42:F42)</f>
        <v>0</v>
      </c>
      <c r="D42" s="11">
        <v>0</v>
      </c>
      <c r="E42" s="11">
        <v>0</v>
      </c>
      <c r="F42" s="11">
        <v>0</v>
      </c>
      <c r="G42" s="10">
        <f t="shared" si="3"/>
        <v>9</v>
      </c>
      <c r="H42" s="10">
        <v>2</v>
      </c>
      <c r="I42" s="10">
        <v>7</v>
      </c>
      <c r="J42" s="10">
        <v>4</v>
      </c>
    </row>
    <row r="43" spans="2:10" ht="13.5" customHeight="1">
      <c r="B43" s="23" t="s">
        <v>41</v>
      </c>
      <c r="C43" s="9">
        <f t="shared" si="6"/>
        <v>2</v>
      </c>
      <c r="D43" s="11">
        <v>0</v>
      </c>
      <c r="E43" s="11">
        <v>0</v>
      </c>
      <c r="F43" s="10">
        <v>2</v>
      </c>
      <c r="G43" s="10">
        <f t="shared" si="3"/>
        <v>6</v>
      </c>
      <c r="H43" s="10">
        <v>1</v>
      </c>
      <c r="I43" s="10">
        <v>5</v>
      </c>
      <c r="J43" s="10">
        <v>3</v>
      </c>
    </row>
    <row r="44" spans="2:10" ht="13.5" customHeight="1">
      <c r="B44" s="23" t="s">
        <v>42</v>
      </c>
      <c r="C44" s="9">
        <f t="shared" si="6"/>
        <v>1</v>
      </c>
      <c r="D44" s="11">
        <v>0</v>
      </c>
      <c r="E44" s="11">
        <v>0</v>
      </c>
      <c r="F44" s="10">
        <v>1</v>
      </c>
      <c r="G44" s="10">
        <f t="shared" si="3"/>
        <v>3</v>
      </c>
      <c r="H44" s="11">
        <v>0</v>
      </c>
      <c r="I44" s="10">
        <v>3</v>
      </c>
      <c r="J44" s="10">
        <v>1</v>
      </c>
    </row>
    <row r="45" spans="2:10" ht="13.5" customHeight="1">
      <c r="B45" s="23" t="s">
        <v>43</v>
      </c>
      <c r="C45" s="9">
        <f t="shared" si="6"/>
        <v>0</v>
      </c>
      <c r="D45" s="11">
        <v>0</v>
      </c>
      <c r="E45" s="11">
        <v>0</v>
      </c>
      <c r="F45" s="11">
        <v>0</v>
      </c>
      <c r="G45" s="10">
        <f t="shared" si="3"/>
        <v>6</v>
      </c>
      <c r="H45" s="11">
        <v>0</v>
      </c>
      <c r="I45" s="10">
        <v>6</v>
      </c>
      <c r="J45" s="11">
        <v>0</v>
      </c>
    </row>
    <row r="46" spans="2:10" ht="13.5" customHeight="1">
      <c r="B46" s="23" t="s">
        <v>44</v>
      </c>
      <c r="C46" s="9">
        <f t="shared" si="6"/>
        <v>1</v>
      </c>
      <c r="D46" s="11">
        <v>0</v>
      </c>
      <c r="E46" s="11">
        <v>0</v>
      </c>
      <c r="F46" s="10">
        <v>1</v>
      </c>
      <c r="G46" s="10">
        <f t="shared" si="3"/>
        <v>6</v>
      </c>
      <c r="H46" s="10">
        <v>1</v>
      </c>
      <c r="I46" s="10">
        <v>5</v>
      </c>
      <c r="J46" s="10">
        <v>6</v>
      </c>
    </row>
    <row r="47" spans="2:10" ht="13.5" customHeight="1">
      <c r="B47" s="23" t="s">
        <v>45</v>
      </c>
      <c r="C47" s="9">
        <f t="shared" si="6"/>
        <v>0</v>
      </c>
      <c r="D47" s="11">
        <v>0</v>
      </c>
      <c r="E47" s="11">
        <v>0</v>
      </c>
      <c r="F47" s="11">
        <v>0</v>
      </c>
      <c r="G47" s="10">
        <f t="shared" si="3"/>
        <v>5</v>
      </c>
      <c r="H47" s="10">
        <v>1</v>
      </c>
      <c r="I47" s="10">
        <v>4</v>
      </c>
      <c r="J47" s="10">
        <v>4</v>
      </c>
    </row>
    <row r="48" spans="2:10" ht="13.5" customHeight="1">
      <c r="B48" s="23" t="s">
        <v>46</v>
      </c>
      <c r="C48" s="9">
        <f t="shared" si="6"/>
        <v>0</v>
      </c>
      <c r="D48" s="11">
        <v>0</v>
      </c>
      <c r="E48" s="11">
        <v>0</v>
      </c>
      <c r="F48" s="11">
        <v>0</v>
      </c>
      <c r="G48" s="10">
        <f t="shared" si="3"/>
        <v>2</v>
      </c>
      <c r="H48" s="11">
        <v>0</v>
      </c>
      <c r="I48" s="10">
        <v>2</v>
      </c>
      <c r="J48" s="10">
        <v>1</v>
      </c>
    </row>
    <row r="49" spans="1:11" ht="13.5" customHeight="1">
      <c r="A49" s="23"/>
      <c r="B49" s="20"/>
      <c r="C49" s="9"/>
      <c r="D49" s="10"/>
      <c r="E49" s="10"/>
      <c r="F49" s="10"/>
      <c r="G49" s="10"/>
      <c r="H49" s="10"/>
      <c r="I49" s="10"/>
      <c r="J49" s="10"/>
      <c r="K49" s="10"/>
    </row>
    <row r="50" spans="1:10" ht="13.5" customHeight="1">
      <c r="A50" s="23" t="s">
        <v>47</v>
      </c>
      <c r="B50" s="20"/>
      <c r="C50" s="9">
        <f>SUM(C51:C61)</f>
        <v>10</v>
      </c>
      <c r="D50" s="10">
        <f>SUM(D51:D61)</f>
        <v>1</v>
      </c>
      <c r="E50" s="26">
        <f>SUM(E51:E61)</f>
        <v>0</v>
      </c>
      <c r="F50" s="10">
        <f>SUM(F51:F61)</f>
        <v>9</v>
      </c>
      <c r="G50" s="10">
        <f aca="true" t="shared" si="7" ref="G50:G72">SUM(H50:I50)</f>
        <v>110</v>
      </c>
      <c r="H50" s="10">
        <f>SUM(H51:H61)</f>
        <v>18</v>
      </c>
      <c r="I50" s="10">
        <f>SUM(I51:I61)</f>
        <v>92</v>
      </c>
      <c r="J50" s="10">
        <f>SUM(J51:J61)</f>
        <v>66</v>
      </c>
    </row>
    <row r="51" spans="2:10" ht="13.5" customHeight="1">
      <c r="B51" s="23" t="s">
        <v>48</v>
      </c>
      <c r="C51" s="9">
        <f>SUM(D51:F51)</f>
        <v>3</v>
      </c>
      <c r="D51" s="11">
        <v>0</v>
      </c>
      <c r="E51" s="11">
        <v>0</v>
      </c>
      <c r="F51" s="10">
        <v>3</v>
      </c>
      <c r="G51" s="10">
        <f t="shared" si="7"/>
        <v>23</v>
      </c>
      <c r="H51" s="10">
        <v>4</v>
      </c>
      <c r="I51" s="10">
        <v>19</v>
      </c>
      <c r="J51" s="10">
        <v>12</v>
      </c>
    </row>
    <row r="52" spans="2:10" ht="14.25" customHeight="1">
      <c r="B52" s="23" t="s">
        <v>49</v>
      </c>
      <c r="C52" s="9">
        <f aca="true" t="shared" si="8" ref="C52:C61">SUM(D52:F52)</f>
        <v>0</v>
      </c>
      <c r="D52" s="11">
        <v>0</v>
      </c>
      <c r="E52" s="11">
        <v>0</v>
      </c>
      <c r="F52" s="11">
        <v>0</v>
      </c>
      <c r="G52" s="10">
        <f t="shared" si="7"/>
        <v>12</v>
      </c>
      <c r="H52" s="10">
        <v>1</v>
      </c>
      <c r="I52" s="10">
        <v>11</v>
      </c>
      <c r="J52" s="10">
        <v>7</v>
      </c>
    </row>
    <row r="53" spans="2:10" ht="12">
      <c r="B53" s="23" t="s">
        <v>50</v>
      </c>
      <c r="C53" s="9">
        <f t="shared" si="8"/>
        <v>1</v>
      </c>
      <c r="D53" s="11">
        <v>0</v>
      </c>
      <c r="E53" s="11">
        <v>0</v>
      </c>
      <c r="F53" s="10">
        <v>1</v>
      </c>
      <c r="G53" s="10">
        <f t="shared" si="7"/>
        <v>4</v>
      </c>
      <c r="H53" s="11">
        <v>0</v>
      </c>
      <c r="I53" s="10">
        <v>4</v>
      </c>
      <c r="J53" s="10">
        <v>5</v>
      </c>
    </row>
    <row r="54" spans="2:10" ht="12">
      <c r="B54" s="23" t="s">
        <v>51</v>
      </c>
      <c r="C54" s="9">
        <f t="shared" si="8"/>
        <v>1</v>
      </c>
      <c r="D54" s="11">
        <v>0</v>
      </c>
      <c r="E54" s="11">
        <v>0</v>
      </c>
      <c r="F54" s="10">
        <v>1</v>
      </c>
      <c r="G54" s="10">
        <f t="shared" si="7"/>
        <v>24</v>
      </c>
      <c r="H54" s="10">
        <v>5</v>
      </c>
      <c r="I54" s="10">
        <v>19</v>
      </c>
      <c r="J54" s="10">
        <v>10</v>
      </c>
    </row>
    <row r="55" spans="2:10" ht="12">
      <c r="B55" s="23" t="s">
        <v>52</v>
      </c>
      <c r="C55" s="9">
        <f t="shared" si="8"/>
        <v>0</v>
      </c>
      <c r="D55" s="11">
        <v>0</v>
      </c>
      <c r="E55" s="11">
        <v>0</v>
      </c>
      <c r="F55" s="11">
        <v>0</v>
      </c>
      <c r="G55" s="10">
        <f t="shared" si="7"/>
        <v>11</v>
      </c>
      <c r="H55" s="10">
        <v>1</v>
      </c>
      <c r="I55" s="10">
        <v>10</v>
      </c>
      <c r="J55" s="10">
        <v>7</v>
      </c>
    </row>
    <row r="56" spans="2:10" ht="12">
      <c r="B56" s="23" t="s">
        <v>53</v>
      </c>
      <c r="C56" s="9">
        <f t="shared" si="8"/>
        <v>0</v>
      </c>
      <c r="D56" s="11">
        <v>0</v>
      </c>
      <c r="E56" s="11">
        <v>0</v>
      </c>
      <c r="F56" s="11">
        <v>0</v>
      </c>
      <c r="G56" s="10">
        <f t="shared" si="7"/>
        <v>1</v>
      </c>
      <c r="H56" s="11">
        <v>0</v>
      </c>
      <c r="I56" s="10">
        <v>1</v>
      </c>
      <c r="J56" s="10">
        <v>2</v>
      </c>
    </row>
    <row r="57" spans="2:10" ht="12">
      <c r="B57" s="23" t="s">
        <v>54</v>
      </c>
      <c r="C57" s="9">
        <f t="shared" si="8"/>
        <v>2</v>
      </c>
      <c r="D57" s="11">
        <v>0</v>
      </c>
      <c r="E57" s="11">
        <v>0</v>
      </c>
      <c r="F57" s="24">
        <v>2</v>
      </c>
      <c r="G57" s="10">
        <f t="shared" si="7"/>
        <v>9</v>
      </c>
      <c r="H57" s="10">
        <v>2</v>
      </c>
      <c r="I57" s="10">
        <v>7</v>
      </c>
      <c r="J57" s="10">
        <v>4</v>
      </c>
    </row>
    <row r="58" spans="2:10" ht="12">
      <c r="B58" s="23" t="s">
        <v>55</v>
      </c>
      <c r="C58" s="9">
        <f t="shared" si="8"/>
        <v>0</v>
      </c>
      <c r="D58" s="11">
        <v>0</v>
      </c>
      <c r="E58" s="11">
        <v>0</v>
      </c>
      <c r="F58" s="11">
        <v>0</v>
      </c>
      <c r="G58" s="10">
        <f t="shared" si="7"/>
        <v>1</v>
      </c>
      <c r="H58" s="11">
        <v>0</v>
      </c>
      <c r="I58" s="10">
        <v>1</v>
      </c>
      <c r="J58" s="11">
        <v>0</v>
      </c>
    </row>
    <row r="59" spans="2:10" ht="12">
      <c r="B59" s="23" t="s">
        <v>56</v>
      </c>
      <c r="C59" s="9">
        <f t="shared" si="8"/>
        <v>0</v>
      </c>
      <c r="D59" s="11">
        <v>0</v>
      </c>
      <c r="E59" s="11">
        <v>0</v>
      </c>
      <c r="F59" s="11">
        <v>0</v>
      </c>
      <c r="G59" s="10">
        <f t="shared" si="7"/>
        <v>4</v>
      </c>
      <c r="H59" s="10">
        <v>1</v>
      </c>
      <c r="I59" s="10">
        <v>3</v>
      </c>
      <c r="J59" s="10">
        <v>4</v>
      </c>
    </row>
    <row r="60" spans="2:10" ht="12">
      <c r="B60" s="23" t="s">
        <v>57</v>
      </c>
      <c r="C60" s="9">
        <f t="shared" si="8"/>
        <v>2</v>
      </c>
      <c r="D60" s="10">
        <v>1</v>
      </c>
      <c r="E60" s="11">
        <v>0</v>
      </c>
      <c r="F60" s="10">
        <v>1</v>
      </c>
      <c r="G60" s="10">
        <f t="shared" si="7"/>
        <v>14</v>
      </c>
      <c r="H60" s="10">
        <v>3</v>
      </c>
      <c r="I60" s="10">
        <v>11</v>
      </c>
      <c r="J60" s="10">
        <v>10</v>
      </c>
    </row>
    <row r="61" spans="2:10" ht="12">
      <c r="B61" s="23" t="s">
        <v>58</v>
      </c>
      <c r="C61" s="9">
        <f t="shared" si="8"/>
        <v>1</v>
      </c>
      <c r="D61" s="11">
        <v>0</v>
      </c>
      <c r="E61" s="11">
        <v>0</v>
      </c>
      <c r="F61" s="10">
        <v>1</v>
      </c>
      <c r="G61" s="10">
        <f t="shared" si="7"/>
        <v>7</v>
      </c>
      <c r="H61" s="10">
        <v>1</v>
      </c>
      <c r="I61" s="10">
        <v>6</v>
      </c>
      <c r="J61" s="10">
        <v>5</v>
      </c>
    </row>
    <row r="62" spans="1:10" ht="12">
      <c r="A62" s="23"/>
      <c r="B62" s="20"/>
      <c r="C62" s="9"/>
      <c r="D62" s="10"/>
      <c r="E62" s="10"/>
      <c r="F62" s="10"/>
      <c r="G62" s="10"/>
      <c r="H62" s="10"/>
      <c r="I62" s="10"/>
      <c r="J62" s="10"/>
    </row>
    <row r="63" spans="1:10" ht="12">
      <c r="A63" s="23" t="s">
        <v>59</v>
      </c>
      <c r="B63" s="20"/>
      <c r="C63" s="9">
        <f>SUM(C64:C72)</f>
        <v>3</v>
      </c>
      <c r="D63" s="26">
        <f>SUM(D64:D72)</f>
        <v>0</v>
      </c>
      <c r="E63" s="26">
        <f>SUM(E64:E72)</f>
        <v>0</v>
      </c>
      <c r="F63" s="10">
        <f>SUM(F64:F72)</f>
        <v>3</v>
      </c>
      <c r="G63" s="10">
        <f t="shared" si="7"/>
        <v>26</v>
      </c>
      <c r="H63" s="10">
        <f>SUM(H64:H72)</f>
        <v>5</v>
      </c>
      <c r="I63" s="10">
        <f>SUM(I64:I72)</f>
        <v>21</v>
      </c>
      <c r="J63" s="10">
        <f>SUM(J64:J72)</f>
        <v>21</v>
      </c>
    </row>
    <row r="64" spans="2:10" ht="12">
      <c r="B64" s="23" t="s">
        <v>60</v>
      </c>
      <c r="C64" s="9">
        <f aca="true" t="shared" si="9" ref="C64:C72">SUM(D64:F64)</f>
        <v>1</v>
      </c>
      <c r="D64" s="11">
        <v>0</v>
      </c>
      <c r="E64" s="11">
        <v>0</v>
      </c>
      <c r="F64" s="24">
        <v>1</v>
      </c>
      <c r="G64" s="10">
        <f t="shared" si="7"/>
        <v>8</v>
      </c>
      <c r="H64" s="10">
        <v>1</v>
      </c>
      <c r="I64" s="10">
        <v>7</v>
      </c>
      <c r="J64" s="10">
        <v>4</v>
      </c>
    </row>
    <row r="65" spans="2:10" ht="12">
      <c r="B65" s="23" t="s">
        <v>61</v>
      </c>
      <c r="C65" s="9">
        <f t="shared" si="9"/>
        <v>0</v>
      </c>
      <c r="D65" s="11">
        <v>0</v>
      </c>
      <c r="E65" s="11">
        <v>0</v>
      </c>
      <c r="F65" s="11">
        <v>0</v>
      </c>
      <c r="G65" s="10">
        <f t="shared" si="7"/>
        <v>2</v>
      </c>
      <c r="H65" s="24">
        <v>1</v>
      </c>
      <c r="I65" s="10">
        <v>1</v>
      </c>
      <c r="J65" s="10">
        <v>1</v>
      </c>
    </row>
    <row r="66" spans="2:10" ht="12">
      <c r="B66" s="23" t="s">
        <v>62</v>
      </c>
      <c r="C66" s="9">
        <f t="shared" si="9"/>
        <v>1</v>
      </c>
      <c r="D66" s="11">
        <v>0</v>
      </c>
      <c r="E66" s="11">
        <v>0</v>
      </c>
      <c r="F66" s="10">
        <v>1</v>
      </c>
      <c r="G66" s="10">
        <f t="shared" si="7"/>
        <v>2</v>
      </c>
      <c r="H66" s="11">
        <v>0</v>
      </c>
      <c r="I66" s="10">
        <v>2</v>
      </c>
      <c r="J66" s="10">
        <v>2</v>
      </c>
    </row>
    <row r="67" spans="2:10" ht="12">
      <c r="B67" s="23" t="s">
        <v>63</v>
      </c>
      <c r="C67" s="9">
        <f t="shared" si="9"/>
        <v>0</v>
      </c>
      <c r="D67" s="11">
        <v>0</v>
      </c>
      <c r="E67" s="11">
        <v>0</v>
      </c>
      <c r="F67" s="11">
        <v>0</v>
      </c>
      <c r="G67" s="10">
        <f t="shared" si="7"/>
        <v>3</v>
      </c>
      <c r="H67" s="11">
        <v>0</v>
      </c>
      <c r="I67" s="10">
        <v>3</v>
      </c>
      <c r="J67" s="10">
        <v>3</v>
      </c>
    </row>
    <row r="68" spans="2:10" ht="12">
      <c r="B68" s="23" t="s">
        <v>64</v>
      </c>
      <c r="C68" s="9">
        <f t="shared" si="9"/>
        <v>1</v>
      </c>
      <c r="D68" s="11">
        <v>0</v>
      </c>
      <c r="E68" s="11">
        <v>0</v>
      </c>
      <c r="F68" s="10">
        <v>1</v>
      </c>
      <c r="G68" s="10">
        <f t="shared" si="7"/>
        <v>5</v>
      </c>
      <c r="H68" s="11">
        <v>0</v>
      </c>
      <c r="I68" s="10">
        <v>5</v>
      </c>
      <c r="J68" s="10">
        <v>4</v>
      </c>
    </row>
    <row r="69" spans="2:10" ht="12">
      <c r="B69" s="23" t="s">
        <v>65</v>
      </c>
      <c r="C69" s="9">
        <f t="shared" si="9"/>
        <v>0</v>
      </c>
      <c r="D69" s="11">
        <v>0</v>
      </c>
      <c r="E69" s="11">
        <v>0</v>
      </c>
      <c r="F69" s="11">
        <v>0</v>
      </c>
      <c r="G69" s="10">
        <f t="shared" si="7"/>
        <v>1</v>
      </c>
      <c r="H69" s="10">
        <v>1</v>
      </c>
      <c r="I69" s="11">
        <v>0</v>
      </c>
      <c r="J69" s="10">
        <v>2</v>
      </c>
    </row>
    <row r="70" spans="2:10" ht="12">
      <c r="B70" s="23" t="s">
        <v>66</v>
      </c>
      <c r="C70" s="9">
        <f t="shared" si="9"/>
        <v>0</v>
      </c>
      <c r="D70" s="11">
        <v>0</v>
      </c>
      <c r="E70" s="11">
        <v>0</v>
      </c>
      <c r="F70" s="11">
        <v>0</v>
      </c>
      <c r="G70" s="10">
        <f t="shared" si="7"/>
        <v>2</v>
      </c>
      <c r="H70" s="10">
        <v>1</v>
      </c>
      <c r="I70" s="10">
        <v>1</v>
      </c>
      <c r="J70" s="10">
        <v>2</v>
      </c>
    </row>
    <row r="71" spans="2:10" ht="12">
      <c r="B71" s="23" t="s">
        <v>67</v>
      </c>
      <c r="C71" s="9">
        <f t="shared" si="9"/>
        <v>0</v>
      </c>
      <c r="D71" s="11">
        <v>0</v>
      </c>
      <c r="E71" s="11">
        <v>0</v>
      </c>
      <c r="F71" s="11">
        <v>0</v>
      </c>
      <c r="G71" s="10">
        <f t="shared" si="7"/>
        <v>1</v>
      </c>
      <c r="H71" s="11">
        <v>0</v>
      </c>
      <c r="I71" s="10">
        <v>1</v>
      </c>
      <c r="J71" s="10">
        <v>1</v>
      </c>
    </row>
    <row r="72" spans="2:10" ht="12">
      <c r="B72" s="23" t="s">
        <v>68</v>
      </c>
      <c r="C72" s="9">
        <f t="shared" si="9"/>
        <v>0</v>
      </c>
      <c r="D72" s="11">
        <v>0</v>
      </c>
      <c r="E72" s="11">
        <v>0</v>
      </c>
      <c r="F72" s="11">
        <v>0</v>
      </c>
      <c r="G72" s="10">
        <f t="shared" si="7"/>
        <v>2</v>
      </c>
      <c r="H72" s="10">
        <v>1</v>
      </c>
      <c r="I72" s="10">
        <v>1</v>
      </c>
      <c r="J72" s="10">
        <v>2</v>
      </c>
    </row>
    <row r="73" spans="1:10" ht="12">
      <c r="A73" s="23"/>
      <c r="B73" s="20"/>
      <c r="C73" s="9"/>
      <c r="D73" s="10"/>
      <c r="E73" s="10"/>
      <c r="F73" s="10"/>
      <c r="G73" s="10"/>
      <c r="H73" s="10"/>
      <c r="I73" s="10"/>
      <c r="J73" s="10"/>
    </row>
    <row r="74" spans="1:10" ht="12">
      <c r="A74" s="23" t="s">
        <v>69</v>
      </c>
      <c r="B74" s="20"/>
      <c r="C74" s="9">
        <f>SUM(C75:C83)</f>
        <v>1</v>
      </c>
      <c r="D74" s="26">
        <f>SUM(D75:D83)</f>
        <v>0</v>
      </c>
      <c r="E74" s="26">
        <f>SUM(E75:E83)</f>
        <v>0</v>
      </c>
      <c r="F74" s="10">
        <f>SUM(F75:F83)</f>
        <v>1</v>
      </c>
      <c r="G74" s="10">
        <f aca="true" t="shared" si="10" ref="G74:G83">SUM(H74:I74)</f>
        <v>31</v>
      </c>
      <c r="H74" s="10">
        <f>SUM(H75:H83)</f>
        <v>8</v>
      </c>
      <c r="I74" s="10">
        <f>SUM(I75:I83)</f>
        <v>23</v>
      </c>
      <c r="J74" s="10">
        <f>SUM(J75:J83)</f>
        <v>20</v>
      </c>
    </row>
    <row r="75" spans="2:10" ht="12">
      <c r="B75" s="23" t="s">
        <v>70</v>
      </c>
      <c r="C75" s="9">
        <f aca="true" t="shared" si="11" ref="C75:C83">SUM(D75:F75)</f>
        <v>0</v>
      </c>
      <c r="D75" s="11">
        <v>0</v>
      </c>
      <c r="E75" s="25">
        <v>0</v>
      </c>
      <c r="F75" s="11">
        <v>0</v>
      </c>
      <c r="G75" s="10">
        <f t="shared" si="10"/>
        <v>1</v>
      </c>
      <c r="H75" s="10">
        <v>1</v>
      </c>
      <c r="I75" s="11">
        <v>0</v>
      </c>
      <c r="J75" s="10">
        <v>1</v>
      </c>
    </row>
    <row r="76" spans="2:10" ht="12">
      <c r="B76" s="23" t="s">
        <v>71</v>
      </c>
      <c r="C76" s="9">
        <f t="shared" si="11"/>
        <v>0</v>
      </c>
      <c r="D76" s="11">
        <v>0</v>
      </c>
      <c r="E76" s="11">
        <v>0</v>
      </c>
      <c r="F76" s="11">
        <v>0</v>
      </c>
      <c r="G76" s="10">
        <f t="shared" si="10"/>
        <v>2</v>
      </c>
      <c r="H76" s="11">
        <v>0</v>
      </c>
      <c r="I76" s="10">
        <v>2</v>
      </c>
      <c r="J76" s="10">
        <v>1</v>
      </c>
    </row>
    <row r="77" spans="2:10" ht="12">
      <c r="B77" s="23" t="s">
        <v>72</v>
      </c>
      <c r="C77" s="9">
        <f t="shared" si="11"/>
        <v>0</v>
      </c>
      <c r="D77" s="11">
        <v>0</v>
      </c>
      <c r="E77" s="11">
        <v>0</v>
      </c>
      <c r="F77" s="11">
        <v>0</v>
      </c>
      <c r="G77" s="10">
        <f t="shared" si="10"/>
        <v>2</v>
      </c>
      <c r="H77" s="11">
        <v>0</v>
      </c>
      <c r="I77" s="10">
        <v>2</v>
      </c>
      <c r="J77" s="10">
        <v>2</v>
      </c>
    </row>
    <row r="78" spans="2:10" ht="12">
      <c r="B78" s="23" t="s">
        <v>73</v>
      </c>
      <c r="C78" s="9">
        <f t="shared" si="11"/>
        <v>0</v>
      </c>
      <c r="D78" s="11">
        <v>0</v>
      </c>
      <c r="E78" s="11">
        <v>0</v>
      </c>
      <c r="F78" s="11">
        <v>0</v>
      </c>
      <c r="G78" s="10">
        <f t="shared" si="10"/>
        <v>4</v>
      </c>
      <c r="H78" s="10">
        <v>1</v>
      </c>
      <c r="I78" s="10">
        <v>3</v>
      </c>
      <c r="J78" s="10">
        <v>2</v>
      </c>
    </row>
    <row r="79" spans="2:10" ht="12">
      <c r="B79" s="23" t="s">
        <v>74</v>
      </c>
      <c r="C79" s="9">
        <f t="shared" si="11"/>
        <v>0</v>
      </c>
      <c r="D79" s="11">
        <v>0</v>
      </c>
      <c r="E79" s="11">
        <v>0</v>
      </c>
      <c r="F79" s="11">
        <v>0</v>
      </c>
      <c r="G79" s="10">
        <f t="shared" si="10"/>
        <v>4</v>
      </c>
      <c r="H79" s="10">
        <v>2</v>
      </c>
      <c r="I79" s="10">
        <v>2</v>
      </c>
      <c r="J79" s="10">
        <v>1</v>
      </c>
    </row>
    <row r="80" spans="2:10" ht="12">
      <c r="B80" s="23" t="s">
        <v>75</v>
      </c>
      <c r="C80" s="9">
        <f t="shared" si="11"/>
        <v>1</v>
      </c>
      <c r="D80" s="11">
        <v>0</v>
      </c>
      <c r="E80" s="11">
        <v>0</v>
      </c>
      <c r="F80" s="10">
        <v>1</v>
      </c>
      <c r="G80" s="10">
        <f t="shared" si="10"/>
        <v>16</v>
      </c>
      <c r="H80" s="10">
        <v>4</v>
      </c>
      <c r="I80" s="10">
        <v>12</v>
      </c>
      <c r="J80" s="10">
        <v>12</v>
      </c>
    </row>
    <row r="81" spans="2:10" ht="12">
      <c r="B81" s="23" t="s">
        <v>76</v>
      </c>
      <c r="C81" s="9">
        <f t="shared" si="11"/>
        <v>0</v>
      </c>
      <c r="D81" s="11">
        <v>0</v>
      </c>
      <c r="E81" s="11">
        <v>0</v>
      </c>
      <c r="F81" s="11">
        <v>0</v>
      </c>
      <c r="G81" s="10">
        <f t="shared" si="10"/>
        <v>1</v>
      </c>
      <c r="H81" s="11">
        <v>0</v>
      </c>
      <c r="I81" s="24">
        <v>1</v>
      </c>
      <c r="J81" s="11">
        <v>0</v>
      </c>
    </row>
    <row r="82" spans="2:10" ht="12">
      <c r="B82" s="23" t="s">
        <v>77</v>
      </c>
      <c r="C82" s="9">
        <f t="shared" si="11"/>
        <v>0</v>
      </c>
      <c r="D82" s="11">
        <v>0</v>
      </c>
      <c r="E82" s="11">
        <v>0</v>
      </c>
      <c r="F82" s="11">
        <v>0</v>
      </c>
      <c r="G82" s="10">
        <f t="shared" si="10"/>
        <v>0</v>
      </c>
      <c r="H82" s="11">
        <v>0</v>
      </c>
      <c r="I82" s="11">
        <v>0</v>
      </c>
      <c r="J82" s="11">
        <v>0</v>
      </c>
    </row>
    <row r="83" spans="2:10" ht="12">
      <c r="B83" s="23" t="s">
        <v>78</v>
      </c>
      <c r="C83" s="9">
        <f t="shared" si="11"/>
        <v>0</v>
      </c>
      <c r="D83" s="11">
        <v>0</v>
      </c>
      <c r="E83" s="11">
        <v>0</v>
      </c>
      <c r="F83" s="11">
        <v>0</v>
      </c>
      <c r="G83" s="10">
        <f t="shared" si="10"/>
        <v>1</v>
      </c>
      <c r="H83" s="26">
        <v>0</v>
      </c>
      <c r="I83" s="24">
        <v>1</v>
      </c>
      <c r="J83" s="10">
        <v>1</v>
      </c>
    </row>
    <row r="84" spans="1:10" ht="12">
      <c r="A84" s="23"/>
      <c r="B84" s="20"/>
      <c r="C84" s="9"/>
      <c r="D84" s="10"/>
      <c r="E84" s="10"/>
      <c r="F84" s="10"/>
      <c r="G84" s="10"/>
      <c r="H84" s="10"/>
      <c r="I84" s="10"/>
      <c r="J84" s="10"/>
    </row>
    <row r="85" spans="1:10" ht="12">
      <c r="A85" s="23" t="s">
        <v>79</v>
      </c>
      <c r="B85" s="20"/>
      <c r="C85" s="9">
        <f>SUM(C86:C88)</f>
        <v>2</v>
      </c>
      <c r="D85" s="10">
        <f>SUM(D86:D88)</f>
        <v>1</v>
      </c>
      <c r="E85" s="26">
        <f>SUM(E86:E88)</f>
        <v>0</v>
      </c>
      <c r="F85" s="10">
        <f>SUM(F86:F88)</f>
        <v>1</v>
      </c>
      <c r="G85" s="10">
        <f>SUM(H85:I85)</f>
        <v>19</v>
      </c>
      <c r="H85" s="10">
        <f>SUM(H86:H88)</f>
        <v>3</v>
      </c>
      <c r="I85" s="10">
        <f>SUM(I86:I88)</f>
        <v>16</v>
      </c>
      <c r="J85" s="10">
        <f>SUM(J86:J88)</f>
        <v>11</v>
      </c>
    </row>
    <row r="86" spans="2:10" ht="12">
      <c r="B86" s="23" t="s">
        <v>80</v>
      </c>
      <c r="C86" s="9">
        <f>SUM(D86:F86)</f>
        <v>2</v>
      </c>
      <c r="D86" s="10">
        <v>1</v>
      </c>
      <c r="E86" s="11">
        <v>0</v>
      </c>
      <c r="F86" s="10">
        <v>1</v>
      </c>
      <c r="G86" s="10">
        <f>SUM(H86:I86)</f>
        <v>16</v>
      </c>
      <c r="H86" s="10">
        <v>1</v>
      </c>
      <c r="I86" s="10">
        <v>15</v>
      </c>
      <c r="J86" s="10">
        <v>9</v>
      </c>
    </row>
    <row r="87" spans="2:10" ht="12">
      <c r="B87" s="23" t="s">
        <v>81</v>
      </c>
      <c r="C87" s="9">
        <f>SUM(D87:F87)</f>
        <v>0</v>
      </c>
      <c r="D87" s="11">
        <v>0</v>
      </c>
      <c r="E87" s="11">
        <v>0</v>
      </c>
      <c r="F87" s="11">
        <v>0</v>
      </c>
      <c r="G87" s="10">
        <f>SUM(H87:I87)</f>
        <v>1</v>
      </c>
      <c r="H87" s="10">
        <v>1</v>
      </c>
      <c r="I87" s="11">
        <v>0</v>
      </c>
      <c r="J87" s="10">
        <v>1</v>
      </c>
    </row>
    <row r="88" spans="2:10" ht="12">
      <c r="B88" s="23" t="s">
        <v>82</v>
      </c>
      <c r="C88" s="9">
        <f>SUM(D88:F88)</f>
        <v>0</v>
      </c>
      <c r="D88" s="11">
        <v>0</v>
      </c>
      <c r="E88" s="11">
        <v>0</v>
      </c>
      <c r="F88" s="11">
        <v>0</v>
      </c>
      <c r="G88" s="10">
        <f>SUM(H88:I88)</f>
        <v>2</v>
      </c>
      <c r="H88" s="10">
        <v>1</v>
      </c>
      <c r="I88" s="10">
        <v>1</v>
      </c>
      <c r="J88" s="10">
        <v>1</v>
      </c>
    </row>
    <row r="89" spans="1:10" ht="12">
      <c r="A89" s="23"/>
      <c r="B89" s="21"/>
      <c r="C89" s="9"/>
      <c r="D89" s="10"/>
      <c r="E89" s="10"/>
      <c r="F89" s="10"/>
      <c r="G89" s="10"/>
      <c r="H89" s="10"/>
      <c r="I89" s="10"/>
      <c r="J89" s="10"/>
    </row>
    <row r="90" spans="1:10" ht="12">
      <c r="A90" s="23" t="s">
        <v>83</v>
      </c>
      <c r="B90" s="20"/>
      <c r="C90" s="9">
        <f aca="true" t="shared" si="12" ref="C90:J90">C9+C51+C52+C53+C54+C55+C35</f>
        <v>22</v>
      </c>
      <c r="D90" s="10">
        <f t="shared" si="12"/>
        <v>3</v>
      </c>
      <c r="E90" s="10">
        <f t="shared" si="12"/>
        <v>0</v>
      </c>
      <c r="F90" s="10">
        <f t="shared" si="12"/>
        <v>19</v>
      </c>
      <c r="G90" s="10">
        <f t="shared" si="12"/>
        <v>295</v>
      </c>
      <c r="H90" s="10">
        <f t="shared" si="12"/>
        <v>56</v>
      </c>
      <c r="I90" s="10">
        <f t="shared" si="12"/>
        <v>239</v>
      </c>
      <c r="J90" s="10">
        <f t="shared" si="12"/>
        <v>174</v>
      </c>
    </row>
    <row r="91" spans="1:10" ht="12">
      <c r="A91" s="23" t="s">
        <v>84</v>
      </c>
      <c r="B91" s="20"/>
      <c r="C91" s="9">
        <f aca="true" t="shared" si="13" ref="C91:J91">C11+C13+C17</f>
        <v>9</v>
      </c>
      <c r="D91" s="10">
        <f t="shared" si="13"/>
        <v>1</v>
      </c>
      <c r="E91" s="10">
        <f t="shared" si="13"/>
        <v>0</v>
      </c>
      <c r="F91" s="10">
        <f t="shared" si="13"/>
        <v>8</v>
      </c>
      <c r="G91" s="10">
        <f t="shared" si="13"/>
        <v>46</v>
      </c>
      <c r="H91" s="10">
        <f t="shared" si="13"/>
        <v>5</v>
      </c>
      <c r="I91" s="10">
        <f t="shared" si="13"/>
        <v>41</v>
      </c>
      <c r="J91" s="10">
        <f t="shared" si="13"/>
        <v>34</v>
      </c>
    </row>
    <row r="92" spans="1:10" ht="12">
      <c r="A92" s="23" t="s">
        <v>85</v>
      </c>
      <c r="B92" s="20"/>
      <c r="C92" s="9">
        <f aca="true" t="shared" si="14" ref="C92:J92">C24</f>
        <v>4</v>
      </c>
      <c r="D92" s="10">
        <f t="shared" si="14"/>
        <v>0</v>
      </c>
      <c r="E92" s="10">
        <f t="shared" si="14"/>
        <v>0</v>
      </c>
      <c r="F92" s="10">
        <f t="shared" si="14"/>
        <v>4</v>
      </c>
      <c r="G92" s="10">
        <f t="shared" si="14"/>
        <v>24</v>
      </c>
      <c r="H92" s="10">
        <f t="shared" si="14"/>
        <v>7</v>
      </c>
      <c r="I92" s="10">
        <f t="shared" si="14"/>
        <v>17</v>
      </c>
      <c r="J92" s="10">
        <f t="shared" si="14"/>
        <v>21</v>
      </c>
    </row>
    <row r="93" spans="1:10" ht="12">
      <c r="A93" s="23" t="s">
        <v>86</v>
      </c>
      <c r="B93" s="20"/>
      <c r="C93" s="9">
        <f aca="true" t="shared" si="15" ref="C93:J93">C36+C37+C38+C39+C41</f>
        <v>6</v>
      </c>
      <c r="D93" s="10">
        <f t="shared" si="15"/>
        <v>0</v>
      </c>
      <c r="E93" s="10">
        <f t="shared" si="15"/>
        <v>0</v>
      </c>
      <c r="F93" s="10">
        <f t="shared" si="15"/>
        <v>6</v>
      </c>
      <c r="G93" s="10">
        <f t="shared" si="15"/>
        <v>50</v>
      </c>
      <c r="H93" s="10">
        <f t="shared" si="15"/>
        <v>6</v>
      </c>
      <c r="I93" s="10">
        <f t="shared" si="15"/>
        <v>44</v>
      </c>
      <c r="J93" s="10">
        <f t="shared" si="15"/>
        <v>28</v>
      </c>
    </row>
    <row r="94" spans="1:10" ht="12">
      <c r="A94" s="23" t="s">
        <v>87</v>
      </c>
      <c r="B94" s="20"/>
      <c r="C94" s="9">
        <f>SUM(C56:C61)</f>
        <v>5</v>
      </c>
      <c r="D94" s="10">
        <f aca="true" t="shared" si="16" ref="D94:J94">SUM(D56:D61)</f>
        <v>1</v>
      </c>
      <c r="E94" s="10">
        <f t="shared" si="16"/>
        <v>0</v>
      </c>
      <c r="F94" s="10">
        <f t="shared" si="16"/>
        <v>4</v>
      </c>
      <c r="G94" s="10">
        <f t="shared" si="16"/>
        <v>36</v>
      </c>
      <c r="H94" s="10">
        <f t="shared" si="16"/>
        <v>7</v>
      </c>
      <c r="I94" s="10">
        <f t="shared" si="16"/>
        <v>29</v>
      </c>
      <c r="J94" s="10">
        <f t="shared" si="16"/>
        <v>25</v>
      </c>
    </row>
    <row r="95" spans="1:10" ht="12">
      <c r="A95" s="23" t="s">
        <v>88</v>
      </c>
      <c r="B95" s="20"/>
      <c r="C95" s="9">
        <f aca="true" t="shared" si="17" ref="C95:J95">C15+C63</f>
        <v>8</v>
      </c>
      <c r="D95" s="10">
        <f t="shared" si="17"/>
        <v>1</v>
      </c>
      <c r="E95" s="10">
        <f t="shared" si="17"/>
        <v>0</v>
      </c>
      <c r="F95" s="10">
        <f t="shared" si="17"/>
        <v>7</v>
      </c>
      <c r="G95" s="10">
        <f t="shared" si="17"/>
        <v>46</v>
      </c>
      <c r="H95" s="10">
        <f t="shared" si="17"/>
        <v>9</v>
      </c>
      <c r="I95" s="10">
        <f t="shared" si="17"/>
        <v>37</v>
      </c>
      <c r="J95" s="10">
        <f t="shared" si="17"/>
        <v>35</v>
      </c>
    </row>
    <row r="96" spans="1:10" ht="12">
      <c r="A96" s="23" t="s">
        <v>89</v>
      </c>
      <c r="B96" s="20"/>
      <c r="C96" s="9">
        <f aca="true" t="shared" si="18" ref="C96:J96">C10+SUM(C76:C83)</f>
        <v>2</v>
      </c>
      <c r="D96" s="10">
        <f t="shared" si="18"/>
        <v>0</v>
      </c>
      <c r="E96" s="10">
        <f t="shared" si="18"/>
        <v>0</v>
      </c>
      <c r="F96" s="10">
        <f t="shared" si="18"/>
        <v>2</v>
      </c>
      <c r="G96" s="10">
        <f t="shared" si="18"/>
        <v>70</v>
      </c>
      <c r="H96" s="10">
        <f t="shared" si="18"/>
        <v>15</v>
      </c>
      <c r="I96" s="10">
        <f t="shared" si="18"/>
        <v>55</v>
      </c>
      <c r="J96" s="10">
        <f t="shared" si="18"/>
        <v>51</v>
      </c>
    </row>
    <row r="97" spans="1:10" ht="12">
      <c r="A97" s="23" t="s">
        <v>90</v>
      </c>
      <c r="B97" s="22"/>
      <c r="C97" s="12">
        <f aca="true" t="shared" si="19" ref="C97:J97">C12+C14+C85+C75</f>
        <v>6</v>
      </c>
      <c r="D97" s="13">
        <f t="shared" si="19"/>
        <v>2</v>
      </c>
      <c r="E97" s="13">
        <f t="shared" si="19"/>
        <v>0</v>
      </c>
      <c r="F97" s="13">
        <f t="shared" si="19"/>
        <v>4</v>
      </c>
      <c r="G97" s="13">
        <f t="shared" si="19"/>
        <v>57</v>
      </c>
      <c r="H97" s="13">
        <f t="shared" si="19"/>
        <v>10</v>
      </c>
      <c r="I97" s="13">
        <f t="shared" si="19"/>
        <v>47</v>
      </c>
      <c r="J97" s="13">
        <f t="shared" si="19"/>
        <v>40</v>
      </c>
    </row>
    <row r="98" spans="1:10" ht="12" customHeight="1">
      <c r="A98" s="8"/>
      <c r="B98" s="8"/>
      <c r="F98" s="10"/>
      <c r="I98" s="28" t="s">
        <v>10</v>
      </c>
      <c r="J98" s="27"/>
    </row>
  </sheetData>
  <mergeCells count="1">
    <mergeCell ref="J2:J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2004-12-21T02:01:55Z</cp:lastPrinted>
  <dcterms:created xsi:type="dcterms:W3CDTF">2004-11-09T08:58:49Z</dcterms:created>
  <dcterms:modified xsi:type="dcterms:W3CDTF">2004-12-21T02:38:46Z</dcterms:modified>
  <cp:category/>
  <cp:version/>
  <cp:contentType/>
  <cp:contentStatus/>
</cp:coreProperties>
</file>