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32767" windowWidth="29784" windowHeight="14004" firstSheet="11" activeTab="15"/>
  </bookViews>
  <sheets>
    <sheet name="コード計算表" sheetId="1" r:id="rId1"/>
    <sheet name="市町村コード順 (H16.11.1)" sheetId="2" r:id="rId2"/>
    <sheet name="市町村コード順 (H17.3.22）" sheetId="3" r:id="rId3"/>
    <sheet name="市町村コード順(H17.10.1）" sheetId="4" r:id="rId4"/>
    <sheet name="市町村コード順(H17.11.1）" sheetId="5" r:id="rId5"/>
    <sheet name="市町村コード順(H18.2.20）" sheetId="6" r:id="rId6"/>
    <sheet name="市町村コード(H18.3.1）" sheetId="7" r:id="rId7"/>
    <sheet name="市町村コード順(H18.3.15）" sheetId="8" r:id="rId8"/>
    <sheet name="市町村コード順(H18.8.1）" sheetId="9" r:id="rId9"/>
    <sheet name="市町村コード順(H20.11.4）" sheetId="10" r:id="rId10"/>
    <sheet name="市町村コード順(H22.3.8）" sheetId="11" r:id="rId11"/>
    <sheet name="市町村コード順(H22.7.20）" sheetId="12" r:id="rId12"/>
    <sheet name="市町村コード順(H25.10.15）" sheetId="13" r:id="rId13"/>
    <sheet name="市町村コード順(R5.4.3）" sheetId="14" r:id="rId14"/>
    <sheet name="市町村コード順(R5.4.27）" sheetId="15" r:id="rId15"/>
    <sheet name="市町村コード順(R6.5.7）" sheetId="16" r:id="rId16"/>
  </sheets>
  <definedNames>
    <definedName name="_xlnm.Print_Area" localSheetId="0">'コード計算表'!$A$1:$J$22</definedName>
    <definedName name="_xlnm.Print_Area" localSheetId="6">'市町村コード(H18.3.1）'!$A$1:$G$37</definedName>
    <definedName name="_xlnm.Print_Area" localSheetId="1">'市町村コード順 (H16.11.1)'!$A$1:$F$42</definedName>
    <definedName name="_xlnm.Print_Area" localSheetId="2">'市町村コード順 (H17.3.22）'!$A$1:$G$42</definedName>
    <definedName name="_xlnm.Print_Area" localSheetId="3">'市町村コード順(H17.10.1）'!$A$1:$G$40</definedName>
    <definedName name="_xlnm.Print_Area" localSheetId="4">'市町村コード順(H17.11.1）'!$A$1:$G$39</definedName>
    <definedName name="_xlnm.Print_Area" localSheetId="5">'市町村コード順(H18.2.20）'!$A$1:$G$38</definedName>
    <definedName name="_xlnm.Print_Area" localSheetId="7">'市町村コード順(H18.3.15）'!$A$1:$H$38</definedName>
    <definedName name="_xlnm.Print_Area" localSheetId="8">'市町村コード順(H18.8.1）'!$A$1:$H$50</definedName>
    <definedName name="_xlnm.Print_Area" localSheetId="9">'市町村コード順(H20.11.4）'!$A$1:$H$50</definedName>
    <definedName name="_xlnm.Print_Area" localSheetId="10">'市町村コード順(H22.3.8）'!$A$1:$H$50</definedName>
    <definedName name="_xlnm.Print_Area" localSheetId="11">'市町村コード順(H22.7.20）'!$A$1:$H$50</definedName>
    <definedName name="_xlnm.Print_Area" localSheetId="12">'市町村コード順(H25.10.15）'!$A$1:$H$50</definedName>
    <definedName name="_xlnm.Print_Area" localSheetId="14">'市町村コード順(R5.4.27）'!$A$1:$H$50</definedName>
    <definedName name="_xlnm.Print_Area" localSheetId="13">'市町村コード順(R5.4.3）'!$A$1:$H$50</definedName>
    <definedName name="_xlnm.Print_Area" localSheetId="15">'市町村コード順(R6.5.7）'!$A$1:$H$50</definedName>
  </definedNames>
  <calcPr fullCalcOnLoad="1"/>
</workbook>
</file>

<file path=xl/sharedStrings.xml><?xml version="1.0" encoding="utf-8"?>
<sst xmlns="http://schemas.openxmlformats.org/spreadsheetml/2006/main" count="2592" uniqueCount="546">
  <si>
    <t>市町村名</t>
  </si>
  <si>
    <t>役所（場）住所</t>
  </si>
  <si>
    <t>〒</t>
  </si>
  <si>
    <t>甲府市</t>
  </si>
  <si>
    <t>甲府市 丸の内1-18-1</t>
  </si>
  <si>
    <t>400-8585</t>
  </si>
  <si>
    <t>055－237-1161</t>
  </si>
  <si>
    <t>富士吉田市</t>
  </si>
  <si>
    <t>富士吉田市 下吉田1842</t>
  </si>
  <si>
    <t>403-8601</t>
  </si>
  <si>
    <t>0555－22-1111</t>
  </si>
  <si>
    <t>塩山市</t>
  </si>
  <si>
    <t>塩山市 上於曽1040</t>
  </si>
  <si>
    <t>404-8501</t>
  </si>
  <si>
    <t>0553－32-2111</t>
  </si>
  <si>
    <t>都留市</t>
  </si>
  <si>
    <t>都留市 上谷1-1-1</t>
  </si>
  <si>
    <t>402-8501</t>
  </si>
  <si>
    <t>0554－43-1111</t>
  </si>
  <si>
    <t>山梨市</t>
  </si>
  <si>
    <t>山梨市 小原西955</t>
  </si>
  <si>
    <t>405-8501</t>
  </si>
  <si>
    <t>0553－22-1111</t>
  </si>
  <si>
    <t>大月市</t>
  </si>
  <si>
    <t>大月市 大月2-6-20</t>
  </si>
  <si>
    <t>401-8601</t>
  </si>
  <si>
    <t>0554－22-2111</t>
  </si>
  <si>
    <t>韮崎市</t>
  </si>
  <si>
    <t>韮崎市 水神1-3-1</t>
  </si>
  <si>
    <t>407-8501</t>
  </si>
  <si>
    <t>0551－22-1111</t>
  </si>
  <si>
    <t>南ｱﾙﾌﾟｽ市</t>
  </si>
  <si>
    <t>400-0395</t>
  </si>
  <si>
    <t>牧丘町</t>
  </si>
  <si>
    <t>東山梨郡牧丘町 窪平350</t>
  </si>
  <si>
    <t>404-8550</t>
  </si>
  <si>
    <t>0553－35-3111</t>
  </si>
  <si>
    <t>三富村</t>
  </si>
  <si>
    <t>東山梨郡三富村 川浦262</t>
  </si>
  <si>
    <t>404-0201</t>
  </si>
  <si>
    <t>0553－39-2121</t>
  </si>
  <si>
    <t>勝沼町</t>
  </si>
  <si>
    <t>東山梨郡勝沼町 勝沼756-1</t>
  </si>
  <si>
    <t>409-1392</t>
  </si>
  <si>
    <t>0553－44-1111</t>
  </si>
  <si>
    <t>大和村</t>
  </si>
  <si>
    <t>東山梨郡大和村 初鹿野1693-1</t>
  </si>
  <si>
    <t>409-1298</t>
  </si>
  <si>
    <t>0553－48-2111</t>
  </si>
  <si>
    <t>055－262-4111</t>
  </si>
  <si>
    <t>中道町</t>
  </si>
  <si>
    <t>東八代郡中道町 下向山1523</t>
  </si>
  <si>
    <t>400-1592</t>
  </si>
  <si>
    <t>055－266-3111</t>
  </si>
  <si>
    <t>芦川村</t>
  </si>
  <si>
    <t>東八代郡芦川村 中芦川585</t>
  </si>
  <si>
    <t>409-3793</t>
  </si>
  <si>
    <t>055－298-2111</t>
  </si>
  <si>
    <t>豊富村</t>
  </si>
  <si>
    <t>東八代郡豊富村 大鳥居3866</t>
  </si>
  <si>
    <t>400-1594</t>
  </si>
  <si>
    <t>055－269-2211</t>
  </si>
  <si>
    <t>上九一色村</t>
  </si>
  <si>
    <t>西八代郡上九一色村 古関1158</t>
  </si>
  <si>
    <t>409-3792</t>
  </si>
  <si>
    <t>0555－88-2111</t>
  </si>
  <si>
    <t>三珠町</t>
  </si>
  <si>
    <t>西八代郡三珠町 上野2714-2</t>
  </si>
  <si>
    <t>409-3612</t>
  </si>
  <si>
    <t>055－240-4153</t>
  </si>
  <si>
    <t>市川大門町</t>
  </si>
  <si>
    <t>西八代郡市川大門町 1733-1</t>
  </si>
  <si>
    <t>409-3601</t>
  </si>
  <si>
    <t>055－272-1101</t>
  </si>
  <si>
    <t>六郷町</t>
  </si>
  <si>
    <t>西八代郡六郷町 岩間495</t>
  </si>
  <si>
    <t>409-3244</t>
  </si>
  <si>
    <t>0556－32-2111</t>
  </si>
  <si>
    <t>増穂町</t>
  </si>
  <si>
    <t>400-0592</t>
  </si>
  <si>
    <t>0556－22-3111</t>
  </si>
  <si>
    <t>鰍沢町</t>
  </si>
  <si>
    <t>南巨摩郡鰍沢町 1599-5</t>
  </si>
  <si>
    <t>400-0695</t>
  </si>
  <si>
    <t>0556－22-2151</t>
  </si>
  <si>
    <t>早川町</t>
  </si>
  <si>
    <t>南巨摩郡早川町 高住758</t>
  </si>
  <si>
    <t>409-2732</t>
  </si>
  <si>
    <t>0556－45-2511</t>
  </si>
  <si>
    <t>身延町</t>
  </si>
  <si>
    <t>南巨摩郡南部町 福士28505-2</t>
  </si>
  <si>
    <t>409-2192</t>
  </si>
  <si>
    <t>玉穂町</t>
  </si>
  <si>
    <t>中巨摩郡玉穂町 成島2266</t>
  </si>
  <si>
    <t>409-3893</t>
  </si>
  <si>
    <t>055－274-1111</t>
  </si>
  <si>
    <t>昭和町</t>
  </si>
  <si>
    <t>中巨摩郡昭和町 押越542-2</t>
  </si>
  <si>
    <t>409-3880</t>
  </si>
  <si>
    <t>055－275-2111</t>
  </si>
  <si>
    <t>田富町</t>
  </si>
  <si>
    <t>中巨摩郡田富町 臼井阿原301-1</t>
  </si>
  <si>
    <t>409-3892</t>
  </si>
  <si>
    <t>055－273-2111</t>
  </si>
  <si>
    <t>小淵沢町</t>
  </si>
  <si>
    <t>北巨摩郡小淵沢町 835</t>
  </si>
  <si>
    <t>408-8555</t>
  </si>
  <si>
    <t>0551－36-2111</t>
  </si>
  <si>
    <t>秋山村</t>
  </si>
  <si>
    <t>南都留郡秋山村 7131</t>
  </si>
  <si>
    <t>401-0292</t>
  </si>
  <si>
    <t>0554－56-2111</t>
  </si>
  <si>
    <t>道志村</t>
  </si>
  <si>
    <t>南都留郡道志村 6181-1</t>
  </si>
  <si>
    <t>402-0209</t>
  </si>
  <si>
    <t>0554－52-2111</t>
  </si>
  <si>
    <t>西桂町</t>
  </si>
  <si>
    <t>南都留郡西桂町 小沼1501-1</t>
  </si>
  <si>
    <t>403-0022</t>
  </si>
  <si>
    <t>0555－25-2121</t>
  </si>
  <si>
    <t>忍野村</t>
  </si>
  <si>
    <t>南都留郡忍野村 忍草1514</t>
  </si>
  <si>
    <t>401-0592</t>
  </si>
  <si>
    <t>0555－84-3111</t>
  </si>
  <si>
    <t>山中湖村</t>
  </si>
  <si>
    <t>南都留郡山中湖村 山中237-1</t>
  </si>
  <si>
    <t>401-0595</t>
  </si>
  <si>
    <t>0555－62-1111</t>
  </si>
  <si>
    <t>0555－72-1111</t>
  </si>
  <si>
    <t>鳴沢村</t>
  </si>
  <si>
    <t>南都留郡鳴沢村 1575</t>
  </si>
  <si>
    <t>0555－85-2311</t>
  </si>
  <si>
    <t>上野原町</t>
  </si>
  <si>
    <t>409-0192</t>
  </si>
  <si>
    <t>0554－62-3111</t>
  </si>
  <si>
    <t>小菅村</t>
  </si>
  <si>
    <t>北都留郡小菅村 4698</t>
  </si>
  <si>
    <t>409-0211</t>
  </si>
  <si>
    <t>0428－87-0111</t>
  </si>
  <si>
    <t>丹波山村</t>
  </si>
  <si>
    <t>北都留郡丹波山村 890</t>
  </si>
  <si>
    <t>409-0305</t>
  </si>
  <si>
    <t>0428－88-0211</t>
  </si>
  <si>
    <t>備考</t>
  </si>
  <si>
    <t>富士河口湖町</t>
  </si>
  <si>
    <t>平成１５年１１月１５日変更</t>
  </si>
  <si>
    <t>teian@city.fujiyoshida.yamanashi.jp</t>
  </si>
  <si>
    <t>kouhou@city.enzan.yamanashi.jp</t>
  </si>
  <si>
    <t>message@city.tsuru.yamanashi.jp</t>
  </si>
  <si>
    <t>info@city.yamanashi.yamanashi.jp</t>
  </si>
  <si>
    <t>kikaku@city.otsuki.yamanashi.jp</t>
  </si>
  <si>
    <t>webmaster@city.nirasaki.yamanashi.jp</t>
  </si>
  <si>
    <t xml:space="preserve">webmaster@city.minami-alps.yamanashi.jp </t>
  </si>
  <si>
    <t>webmaster@vill.mitomi.yamanashi.jp</t>
  </si>
  <si>
    <t>webmaster@town.rokugo.yamanashi.jp</t>
  </si>
  <si>
    <t>soumu@town.masuho.lg.jp</t>
  </si>
  <si>
    <t xml:space="preserve">kikaku@town.kajikazawa.yamanashi.jp </t>
  </si>
  <si>
    <t>kikaku@town.hayakawa.yamanashi.jp</t>
  </si>
  <si>
    <t>kobuchi@kbc.yatsu.gr.jp</t>
  </si>
  <si>
    <t>soumu@town.nishikatsura.yamanashi.jp</t>
  </si>
  <si>
    <t>南都留郡富士河口湖町 船津1700</t>
  </si>
  <si>
    <t>甲斐市</t>
  </si>
  <si>
    <t>南巨摩郡身延町 切石350</t>
  </si>
  <si>
    <t>南アルプス市 小笠原376</t>
  </si>
  <si>
    <t>甲斐市 篠原2610</t>
  </si>
  <si>
    <t>電　　　話</t>
  </si>
  <si>
    <t>メールアドレス</t>
  </si>
  <si>
    <t>publichearing@city.kofu.yamanashi.jp</t>
  </si>
  <si>
    <t>055－282-1111</t>
  </si>
  <si>
    <t>055-276-2111</t>
  </si>
  <si>
    <t>kikaku@town.makioka.yamanashi.jp</t>
  </si>
  <si>
    <t>fudoki@town.nakamichi.yamanashi.jp</t>
  </si>
  <si>
    <t>shinmei@town.ichikawadaimon.yamanashi.jp</t>
  </si>
  <si>
    <t>409-3392</t>
  </si>
  <si>
    <t>0556-42-2111</t>
  </si>
  <si>
    <t>kouho@town.minobu.yamanashi.jp</t>
  </si>
  <si>
    <t>南部町</t>
  </si>
  <si>
    <t>0556－66-2111</t>
  </si>
  <si>
    <t>kikaku1@town.nanbu.yamanashi.jp</t>
  </si>
  <si>
    <t>doshi@vill.doshi.yamanashi.jp</t>
  </si>
  <si>
    <t>oshino@yin.or.jp</t>
  </si>
  <si>
    <t>401-0398</t>
  </si>
  <si>
    <t>401-0301</t>
  </si>
  <si>
    <t>kikaku@town.fujikawaguchiko.yamanashi.jp</t>
  </si>
  <si>
    <t>北都留郡上野原町 上野原3832</t>
  </si>
  <si>
    <t>笛吹市</t>
  </si>
  <si>
    <t>市町村コード</t>
  </si>
  <si>
    <t>北杜市</t>
  </si>
  <si>
    <t>検査数字</t>
  </si>
  <si>
    <t>0551－42-1111</t>
  </si>
  <si>
    <t>406-8510</t>
  </si>
  <si>
    <t>400-0192</t>
  </si>
  <si>
    <t>北杜市 須玉町大豆生田９６１－１</t>
  </si>
  <si>
    <t>408-0188</t>
  </si>
  <si>
    <t>新コード</t>
  </si>
  <si>
    <t>検査数字算出表</t>
  </si>
  <si>
    <t>係数</t>
  </si>
  <si>
    <t>合計</t>
  </si>
  <si>
    <t>係数（積）</t>
  </si>
  <si>
    <t>総合計</t>
  </si>
  <si>
    <t>②余り数字が１の時</t>
  </si>
  <si>
    <t>余り数字</t>
  </si>
  <si>
    <t>数字１</t>
  </si>
  <si>
    <t>①割り切れる場合（余り数字０の時）</t>
  </si>
  <si>
    <t>③それ以外の時</t>
  </si>
  <si>
    <t>÷</t>
  </si>
  <si>
    <t>＝</t>
  </si>
  <si>
    <t>－</t>
  </si>
  <si>
    <t>×</t>
  </si>
  <si>
    <t>＝</t>
  </si>
  <si>
    <t>電　　　話</t>
  </si>
  <si>
    <t>408-0188</t>
  </si>
  <si>
    <t>0551－42-1111</t>
  </si>
  <si>
    <t>400-0192</t>
  </si>
  <si>
    <t>406-8510</t>
  </si>
  <si>
    <t>南部町</t>
  </si>
  <si>
    <t>0556－66-2111</t>
  </si>
  <si>
    <t>401-0398</t>
  </si>
  <si>
    <t>上野原市</t>
  </si>
  <si>
    <t>上野原市 上野原3832</t>
  </si>
  <si>
    <t>※上野原市　平成１７年２月１３日合併</t>
  </si>
  <si>
    <t>※山梨市　平成１７年３月２２日合併</t>
  </si>
  <si>
    <t>甲府市</t>
  </si>
  <si>
    <t>FAX</t>
  </si>
  <si>
    <t>055－282-1112</t>
  </si>
  <si>
    <t>055－240-4154</t>
  </si>
  <si>
    <t>0555－22-0703</t>
  </si>
  <si>
    <t>0553－32-1818</t>
  </si>
  <si>
    <t>0554－43-5049</t>
  </si>
  <si>
    <t>0553－23-2800</t>
  </si>
  <si>
    <t>0554－23-1216</t>
  </si>
  <si>
    <t>0551－22-8479</t>
  </si>
  <si>
    <t>0554－62-5333</t>
  </si>
  <si>
    <t>0553－44-0001</t>
  </si>
  <si>
    <t>0553－48-2900</t>
  </si>
  <si>
    <t>055－266-3116</t>
  </si>
  <si>
    <t>055－298-2438</t>
  </si>
  <si>
    <t>055－269-2413</t>
  </si>
  <si>
    <t>0555－88-2244</t>
  </si>
  <si>
    <t>055－272-2525</t>
  </si>
  <si>
    <t>0556－32-2887</t>
  </si>
  <si>
    <t>0556－22-3177</t>
  </si>
  <si>
    <t>0556－22-5290</t>
  </si>
  <si>
    <t>0556－20-5000</t>
  </si>
  <si>
    <t>0556－66-2190</t>
  </si>
  <si>
    <t>055－274-1130</t>
  </si>
  <si>
    <t>055－275-2109</t>
  </si>
  <si>
    <t>055－274-7130</t>
  </si>
  <si>
    <t>0551－36-2285</t>
  </si>
  <si>
    <t>0554－52-2572</t>
  </si>
  <si>
    <t>0555－20-2015</t>
  </si>
  <si>
    <t>0555－84-3717</t>
  </si>
  <si>
    <t>0555－62-3088</t>
  </si>
  <si>
    <t>0555－85-2461</t>
  </si>
  <si>
    <t>0428－88-0207</t>
  </si>
  <si>
    <t>電　　　話</t>
  </si>
  <si>
    <t>055－235-1048</t>
  </si>
  <si>
    <t>055－282-1111</t>
  </si>
  <si>
    <t>408-0188</t>
  </si>
  <si>
    <t>0551－42-1111</t>
  </si>
  <si>
    <t>0551－42-1122</t>
  </si>
  <si>
    <t>400-0192</t>
  </si>
  <si>
    <t>055-276-2111</t>
  </si>
  <si>
    <t>055-276-7215</t>
  </si>
  <si>
    <t>406-8510</t>
  </si>
  <si>
    <t>055－262-4115</t>
  </si>
  <si>
    <t>0554－62-5333</t>
  </si>
  <si>
    <t>0553－44-0001</t>
  </si>
  <si>
    <t>0553－48-2900</t>
  </si>
  <si>
    <t>0556-42-2111</t>
  </si>
  <si>
    <t>0556-42-2127</t>
  </si>
  <si>
    <t>南部町</t>
  </si>
  <si>
    <t>0556－66-2111</t>
  </si>
  <si>
    <t>401-0398</t>
  </si>
  <si>
    <t>401-0301</t>
  </si>
  <si>
    <t>0555－72-0969</t>
  </si>
  <si>
    <t>0428－87-0933</t>
  </si>
  <si>
    <t>055－235-1048</t>
  </si>
  <si>
    <t>0555－22-0703</t>
  </si>
  <si>
    <t>0553－32-1818</t>
  </si>
  <si>
    <t>0554－43-5049</t>
  </si>
  <si>
    <t>0553－23-2800</t>
  </si>
  <si>
    <t>0554－23-1216</t>
  </si>
  <si>
    <t>0551－22-8479</t>
  </si>
  <si>
    <t>0551－42-1122</t>
  </si>
  <si>
    <t>055-276-7215</t>
  </si>
  <si>
    <t>055－262-4115</t>
  </si>
  <si>
    <t>0556-42-2127</t>
  </si>
  <si>
    <t>0556－66-2190</t>
  </si>
  <si>
    <t>055－274-1130</t>
  </si>
  <si>
    <t>055－275-2109</t>
  </si>
  <si>
    <t>055－274-7130</t>
  </si>
  <si>
    <t>0551－36-2285</t>
  </si>
  <si>
    <t>0554－52-2572</t>
  </si>
  <si>
    <t>0555－20-2015</t>
  </si>
  <si>
    <t>0555－84-3717</t>
  </si>
  <si>
    <t>0555－62-3088</t>
  </si>
  <si>
    <t>0555－85-2461</t>
  </si>
  <si>
    <t>401-0301</t>
  </si>
  <si>
    <t>0555－72-0969</t>
  </si>
  <si>
    <t>0428－87-0933</t>
  </si>
  <si>
    <t>0428－88-0207</t>
  </si>
  <si>
    <t>市川三郷町</t>
  </si>
  <si>
    <t>※市川三郷町　平成１７年１０月１日合併</t>
  </si>
  <si>
    <t>055－235-1048</t>
  </si>
  <si>
    <t>0555－22-0703</t>
  </si>
  <si>
    <t>0553－32-1818</t>
  </si>
  <si>
    <t>0554－43-5049</t>
  </si>
  <si>
    <t>0553－23-2800</t>
  </si>
  <si>
    <t>0554－23-1216</t>
  </si>
  <si>
    <t>0551－22-8479</t>
  </si>
  <si>
    <t>055－272-2525</t>
  </si>
  <si>
    <t>0556－22-3177</t>
  </si>
  <si>
    <t>0556－22-5290</t>
  </si>
  <si>
    <t>0556－20-5000</t>
  </si>
  <si>
    <t>401-0301</t>
  </si>
  <si>
    <t>0555－72-0969</t>
  </si>
  <si>
    <t>0428－87-0933</t>
  </si>
  <si>
    <t>0428－88-0207</t>
  </si>
  <si>
    <t>甲州市</t>
  </si>
  <si>
    <t>※甲州市　平成１７年１１月１日合併</t>
  </si>
  <si>
    <t>甲州市 塩山上於曽1040</t>
  </si>
  <si>
    <t>055－235-1048</t>
  </si>
  <si>
    <t>0555－22-0703</t>
  </si>
  <si>
    <t>0554－43-5049</t>
  </si>
  <si>
    <t>0553－23-2800</t>
  </si>
  <si>
    <t>0554－23-1216</t>
  </si>
  <si>
    <t>0551－22-8479</t>
  </si>
  <si>
    <t>0553－32-1818</t>
  </si>
  <si>
    <t>055－266-3116</t>
  </si>
  <si>
    <t>055－298-2438</t>
  </si>
  <si>
    <t>0555－88-2244</t>
  </si>
  <si>
    <t>401-0301</t>
  </si>
  <si>
    <t>0555－72-0969</t>
  </si>
  <si>
    <t>0428－87-0933</t>
  </si>
  <si>
    <t>0428－88-0207</t>
  </si>
  <si>
    <t>中央市</t>
  </si>
  <si>
    <t>中央市 臼井阿原301-1</t>
  </si>
  <si>
    <t>※中央市　平成１８年２月２０日合併</t>
  </si>
  <si>
    <t>※甲府市・富士河口湖町　平成１８年３月１日合併</t>
  </si>
  <si>
    <t>055－274-1111</t>
  </si>
  <si>
    <t>※中央市　平成１８年２月２０日合併（本庁舎は旧田富町、電話代表番号は旧玉穂町のもの）</t>
  </si>
  <si>
    <t>西八代郡市川三郷町 市川大門1790-3</t>
  </si>
  <si>
    <t>FAX</t>
  </si>
  <si>
    <t>055－235-1048</t>
  </si>
  <si>
    <t>0555－22-0703</t>
  </si>
  <si>
    <t>0554－43-5049</t>
  </si>
  <si>
    <t>0553－23-2800</t>
  </si>
  <si>
    <t>0554－23-1216</t>
  </si>
  <si>
    <t>0551－22-8479</t>
  </si>
  <si>
    <t>055－282-1111</t>
  </si>
  <si>
    <t>408-0188</t>
  </si>
  <si>
    <t>0551－42-1111</t>
  </si>
  <si>
    <t>0551－42-1122</t>
  </si>
  <si>
    <t>400-0192</t>
  </si>
  <si>
    <t>055-276-2111</t>
  </si>
  <si>
    <t>055-276-7215</t>
  </si>
  <si>
    <t>406-8510</t>
  </si>
  <si>
    <t>055－262-4115</t>
  </si>
  <si>
    <t>0554－62-5333</t>
  </si>
  <si>
    <t>0553－32-1818</t>
  </si>
  <si>
    <t>055－274-1111</t>
  </si>
  <si>
    <t>055－274-1130</t>
  </si>
  <si>
    <t>055－298-2438</t>
  </si>
  <si>
    <t>055－272-2525</t>
  </si>
  <si>
    <t>0556－22-3177</t>
  </si>
  <si>
    <t>0556－22-5290</t>
  </si>
  <si>
    <t>0556－20-5000</t>
  </si>
  <si>
    <t>409-3392</t>
  </si>
  <si>
    <t>0556-42-2111</t>
  </si>
  <si>
    <t>0556-42-2127</t>
  </si>
  <si>
    <t>南部町</t>
  </si>
  <si>
    <t>0556－66-2111</t>
  </si>
  <si>
    <t>0556－66-2190</t>
  </si>
  <si>
    <t>055－275-2109</t>
  </si>
  <si>
    <t>0554－52-2572</t>
  </si>
  <si>
    <t>0555－20-2015</t>
  </si>
  <si>
    <t>0555－84-3717</t>
  </si>
  <si>
    <t>0555－62-3088</t>
  </si>
  <si>
    <t>401-0398</t>
  </si>
  <si>
    <t>0555－85-2461</t>
  </si>
  <si>
    <t>401-0301</t>
  </si>
  <si>
    <t>0555－72-0969</t>
  </si>
  <si>
    <t>0428－87-0933</t>
  </si>
  <si>
    <t>0428－88-0207</t>
  </si>
  <si>
    <t>コード</t>
  </si>
  <si>
    <t>北杜市 須玉町大豆生田961-1</t>
  </si>
  <si>
    <t>検査
数字</t>
  </si>
  <si>
    <t>電話</t>
  </si>
  <si>
    <t>【平成18年3月15日現在】</t>
  </si>
  <si>
    <t>検査数字の算出</t>
  </si>
  <si>
    <t>県番号</t>
  </si>
  <si>
    <t>番号</t>
  </si>
  <si>
    <t>地域番号</t>
  </si>
  <si>
    <t>東山</t>
  </si>
  <si>
    <t>東八</t>
  </si>
  <si>
    <t>西八</t>
  </si>
  <si>
    <t>南巨摩</t>
  </si>
  <si>
    <t>市町村地域
番号</t>
  </si>
  <si>
    <t>中巨摩</t>
  </si>
  <si>
    <t>北巨摩</t>
  </si>
  <si>
    <t>南都留</t>
  </si>
  <si>
    <t>北都留</t>
  </si>
  <si>
    <t>※市川三郷町　平成17年10月1日合併（三珠町、市川大門町、六郷町の合併）</t>
  </si>
  <si>
    <t>※甲州市　平成17年11月1日合併（塩山市、勝沼町、大和村の合併）</t>
  </si>
  <si>
    <t>※中央市　平成18年2月20日合併（玉穂町、田富町、豊富村の合併）</t>
  </si>
  <si>
    <t>※甲府市・富士河口湖町　平成18年3月1日合併（中道町、上九一色村(北部)と、上九一色村(南部)の分村及び編入合併）</t>
  </si>
  <si>
    <t>※北杜市　平成18年3月15日合併（小淵沢町の編入合併）</t>
  </si>
  <si>
    <t>市町村コード及び所在地等一覧</t>
  </si>
  <si>
    <t>【平成18年8月1日現在】</t>
  </si>
  <si>
    <t>コード</t>
  </si>
  <si>
    <t>所在</t>
  </si>
  <si>
    <t>電話</t>
  </si>
  <si>
    <t>FAX</t>
  </si>
  <si>
    <t>055-237-1161</t>
  </si>
  <si>
    <t>055-235-1048</t>
  </si>
  <si>
    <t>0555-22-1111</t>
  </si>
  <si>
    <t>0555-22-0703</t>
  </si>
  <si>
    <t>0554-43-1111</t>
  </si>
  <si>
    <t>0554-43-7992</t>
  </si>
  <si>
    <t>0553-22-1111</t>
  </si>
  <si>
    <t>0553-23-2800</t>
  </si>
  <si>
    <t>大月市 大月2-6-20</t>
  </si>
  <si>
    <t>0554-22-2111</t>
  </si>
  <si>
    <t>0554-23-1216</t>
  </si>
  <si>
    <t>韮崎市 水神1-3-1</t>
  </si>
  <si>
    <t>0551-22-1111</t>
  </si>
  <si>
    <t>0551-22-8479</t>
  </si>
  <si>
    <t>南アルプス市</t>
  </si>
  <si>
    <t>055-282-1111</t>
  </si>
  <si>
    <t>055-282-1112</t>
  </si>
  <si>
    <t>0551-42-1111</t>
  </si>
  <si>
    <t>0551-42-1122</t>
  </si>
  <si>
    <t>400-0192</t>
  </si>
  <si>
    <t>406-8510</t>
  </si>
  <si>
    <t>055-262-4111</t>
  </si>
  <si>
    <t>055-262-4115</t>
  </si>
  <si>
    <t>0554-62-3111</t>
  </si>
  <si>
    <t>0554-62-5333</t>
  </si>
  <si>
    <t>0553-32-2111</t>
  </si>
  <si>
    <t>0553-32-1818</t>
  </si>
  <si>
    <t>055-274-1111</t>
  </si>
  <si>
    <t>055-274-7130</t>
  </si>
  <si>
    <t>055-272-1101</t>
  </si>
  <si>
    <t>055-272-2525</t>
  </si>
  <si>
    <t>0556-22-3111</t>
  </si>
  <si>
    <t>0556-22-3177</t>
  </si>
  <si>
    <t>0556-22-2151</t>
  </si>
  <si>
    <t>0556-22-5290</t>
  </si>
  <si>
    <t>0556-45-2511</t>
  </si>
  <si>
    <t>0556-20-5000</t>
  </si>
  <si>
    <t>409-3392</t>
  </si>
  <si>
    <t>0556-66-2111</t>
  </si>
  <si>
    <t>0556-66-2190</t>
  </si>
  <si>
    <t>055-275-2111</t>
  </si>
  <si>
    <t>055-275-2109</t>
  </si>
  <si>
    <t>402-0209</t>
  </si>
  <si>
    <t>0554-52-2111</t>
  </si>
  <si>
    <t>0554-52-2572</t>
  </si>
  <si>
    <t>0555-25-2121</t>
  </si>
  <si>
    <t>0555-20-2015</t>
  </si>
  <si>
    <t>0555-84-3111</t>
  </si>
  <si>
    <t>0555-84-3717</t>
  </si>
  <si>
    <t>0555-62-1111</t>
  </si>
  <si>
    <t>0555-62-3088</t>
  </si>
  <si>
    <t>0555-85-2311</t>
  </si>
  <si>
    <t>0555-85-2461</t>
  </si>
  <si>
    <t>401-0392</t>
  </si>
  <si>
    <t>0555-72-1111</t>
  </si>
  <si>
    <t>0555-72-0969</t>
  </si>
  <si>
    <t>0428-87-0111</t>
  </si>
  <si>
    <t>0428-87-0933</t>
  </si>
  <si>
    <t>0428-88-0211</t>
  </si>
  <si>
    <t>0428-88-0207</t>
  </si>
  <si>
    <t>【市町村合併の状況】</t>
  </si>
  <si>
    <t>※南部町　平成15年3月1日合併（南部町、富沢町の合併）</t>
  </si>
  <si>
    <t>※南アルプス市　平成15年4月1日合併（八田村、白根町、芦安村、若草町、櫛形町、甲西町の合併）</t>
  </si>
  <si>
    <t>※富士河口湖町　平成15年11月15日合併（河口湖町、勝山村、足和田村の合併）</t>
  </si>
  <si>
    <t>※甲斐市　平成16年9月1日合併（竜王町、敷島町、双葉町の合併）</t>
  </si>
  <si>
    <t>※身延町　平成16年9月13日合併（下部町、中富町、身延町の合併）</t>
  </si>
  <si>
    <t>※笛吹市　平成16年10月12日合併（石和町、御坂町、一宮町、八代町、境川村、春日居町の合併）</t>
  </si>
  <si>
    <t>※北杜市　平成16年11月1日合併（明野村、須玉町、高根町、長坂町、大泉村、白州町、武川村の合併）</t>
  </si>
  <si>
    <t>※上野原市　平成17年2月13日合併（上野原町、秋山村の合併）</t>
  </si>
  <si>
    <t>※山梨市　平成17年3月22日合併（山梨市、牧丘町、三富村の合併）</t>
  </si>
  <si>
    <t>※甲府市　平成18年3月1日合併（中道町、上九一色村(梯、古関)の編入及び分村編入合併）</t>
  </si>
  <si>
    <t>※富士河口湖町　平成18年3月1日合併（上九一色村(精進、本栖、富士ヶ嶺)の分村編入合併）　</t>
  </si>
  <si>
    <t>※笛吹市　平成18年8月1日合併（芦川村の編入合併）</t>
  </si>
  <si>
    <t>【平成22年3月8日現在】</t>
  </si>
  <si>
    <t>富士川町</t>
  </si>
  <si>
    <t>400-0592</t>
  </si>
  <si>
    <t>0556-22-3177</t>
  </si>
  <si>
    <t>055-275-2111</t>
  </si>
  <si>
    <t>055-275-2109</t>
  </si>
  <si>
    <t>402-0209</t>
  </si>
  <si>
    <t>0554-52-2111</t>
  </si>
  <si>
    <t>0554-52-2572</t>
  </si>
  <si>
    <t>0555-25-2121</t>
  </si>
  <si>
    <t>0555-20-2015</t>
  </si>
  <si>
    <t>0555-84-3111</t>
  </si>
  <si>
    <t>0555-84-3717</t>
  </si>
  <si>
    <t>0555-62-1111</t>
  </si>
  <si>
    <t>0555-62-3088</t>
  </si>
  <si>
    <t>401-0398</t>
  </si>
  <si>
    <t>0555-85-2311</t>
  </si>
  <si>
    <t>0555-85-2461</t>
  </si>
  <si>
    <t>※富士川町　平成22年3月8日合併（増穂町、鰍沢町の合併）</t>
  </si>
  <si>
    <t>0556-22-1111</t>
  </si>
  <si>
    <t>電話</t>
  </si>
  <si>
    <t>FAX</t>
  </si>
  <si>
    <t>055-237-1161</t>
  </si>
  <si>
    <t>055-235-1048</t>
  </si>
  <si>
    <t>0555-22-1111</t>
  </si>
  <si>
    <t>0555-22-0703</t>
  </si>
  <si>
    <t>0554-43-1111</t>
  </si>
  <si>
    <t>0554-43-7992</t>
  </si>
  <si>
    <t>0553-22-1111</t>
  </si>
  <si>
    <t>0553-23-2800</t>
  </si>
  <si>
    <t>大月市 大月2-6-20</t>
  </si>
  <si>
    <t>0554-22-2111</t>
  </si>
  <si>
    <t>0554-23-1216</t>
  </si>
  <si>
    <t>韮崎市 水神1-3-1</t>
  </si>
  <si>
    <t>0551-22-1111</t>
  </si>
  <si>
    <t>0551-22-8479</t>
  </si>
  <si>
    <t>0556-22-1111</t>
  </si>
  <si>
    <t>0555-72-1111</t>
  </si>
  <si>
    <t>0555-72-0969</t>
  </si>
  <si>
    <t>0428-87-0111</t>
  </si>
  <si>
    <t>0428-87-0933</t>
  </si>
  <si>
    <t>0428-88-0211</t>
  </si>
  <si>
    <t>0428-88-0207</t>
  </si>
  <si>
    <t>富士吉田市 下吉田6-1-1</t>
  </si>
  <si>
    <t>【平成25年10月15日現在】</t>
  </si>
  <si>
    <t>笛吹市 石和町市部777</t>
  </si>
  <si>
    <t>中巨摩郡昭和町 押越542-2</t>
  </si>
  <si>
    <t>山梨市 小原西843</t>
  </si>
  <si>
    <t>南巨摩郡増穂町 天神中絛1134</t>
  </si>
  <si>
    <t>南巨摩郡富士川町 天神中絛1134</t>
  </si>
  <si>
    <t>甲州市 塩山上於曽1085-1</t>
  </si>
  <si>
    <t>【平成22年7月20日現在】</t>
  </si>
  <si>
    <t>【平成20年11月4日現在】</t>
  </si>
  <si>
    <t>北都留郡丹波山村 2450</t>
  </si>
  <si>
    <t>409-0300</t>
  </si>
  <si>
    <t>【令和5年4月27日現在】</t>
  </si>
  <si>
    <t>【令和5年4月3日現在】</t>
  </si>
  <si>
    <t>南都留郡西桂町 小沼1500-1</t>
  </si>
  <si>
    <t>【令和6年5月7日現在】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</si>
</sst>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_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6"/>
      <name val="ＭＳ Ｐゴシック"/>
      <family val="3"/>
    </font>
    <font>
      <u val="single"/>
      <sz val="7.5"/>
      <color indexed="12"/>
      <name val="ＭＳ Ｐ明朝"/>
      <family val="1"/>
    </font>
    <font>
      <sz val="16"/>
      <color indexed="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color indexed="13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13"/>
      <name val="ＭＳ ゴシック"/>
      <family val="3"/>
    </font>
    <font>
      <b/>
      <sz val="12"/>
      <color indexed="13"/>
      <name val="ＭＳ ゴシック"/>
      <family val="3"/>
    </font>
    <font>
      <b/>
      <sz val="16"/>
      <color indexed="13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7" fillId="0" borderId="0" xfId="43" applyNumberFormat="1" applyFont="1" applyBorder="1" applyAlignment="1" applyProtection="1">
      <alignment horizontal="left" vertical="center"/>
      <protection/>
    </xf>
    <xf numFmtId="176" fontId="7" fillId="0" borderId="0" xfId="43" applyNumberFormat="1" applyFont="1" applyBorder="1" applyAlignment="1" applyProtection="1">
      <alignment horizontal="left" vertical="center" wrapText="1"/>
      <protection/>
    </xf>
    <xf numFmtId="176" fontId="7" fillId="0" borderId="0" xfId="43" applyNumberFormat="1" applyFont="1" applyFill="1" applyBorder="1" applyAlignment="1" applyProtection="1">
      <alignment horizontal="left" vertical="center" wrapText="1"/>
      <protection/>
    </xf>
    <xf numFmtId="176" fontId="7" fillId="0" borderId="0" xfId="43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12" fillId="35" borderId="14" xfId="0" applyFont="1" applyFill="1" applyBorder="1" applyAlignment="1">
      <alignment vertical="center"/>
    </xf>
    <xf numFmtId="178" fontId="12" fillId="36" borderId="14" xfId="0" applyNumberFormat="1" applyFont="1" applyFill="1" applyBorder="1" applyAlignment="1">
      <alignment vertical="center"/>
    </xf>
    <xf numFmtId="0" fontId="12" fillId="37" borderId="14" xfId="0" applyFont="1" applyFill="1" applyBorder="1" applyAlignment="1" applyProtection="1">
      <alignment vertical="center"/>
      <protection locked="0"/>
    </xf>
    <xf numFmtId="0" fontId="12" fillId="37" borderId="14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177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 applyProtection="1">
      <alignment vertical="center"/>
      <protection locked="0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 applyProtection="1">
      <alignment vertical="center"/>
      <protection/>
    </xf>
    <xf numFmtId="0" fontId="12" fillId="34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blichearing@city.kofu.yamanashi.jp" TargetMode="External" /><Relationship Id="rId2" Type="http://schemas.openxmlformats.org/officeDocument/2006/relationships/hyperlink" Target="mailto:teian@city.fujiyoshida.yamanashi.jp" TargetMode="External" /><Relationship Id="rId3" Type="http://schemas.openxmlformats.org/officeDocument/2006/relationships/hyperlink" Target="mailto:kouhou@city.enzan.yamanashi.jp" TargetMode="External" /><Relationship Id="rId4" Type="http://schemas.openxmlformats.org/officeDocument/2006/relationships/hyperlink" Target="mailto:info@city.yamanashi.yamanashi.jp" TargetMode="External" /><Relationship Id="rId5" Type="http://schemas.openxmlformats.org/officeDocument/2006/relationships/hyperlink" Target="mailto:kikaku@city.otsuki.yamanashi.jp" TargetMode="External" /><Relationship Id="rId6" Type="http://schemas.openxmlformats.org/officeDocument/2006/relationships/hyperlink" Target="mailto:webmaster@city.nirasaki.yamanashi.jp" TargetMode="External" /><Relationship Id="rId7" Type="http://schemas.openxmlformats.org/officeDocument/2006/relationships/hyperlink" Target="mailto:webmaster@city.minami-alps.yamanashi.jp" TargetMode="External" /><Relationship Id="rId8" Type="http://schemas.openxmlformats.org/officeDocument/2006/relationships/hyperlink" Target="mailto:webmaster@vill.mitomi.yamanashi.jp" TargetMode="External" /><Relationship Id="rId9" Type="http://schemas.openxmlformats.org/officeDocument/2006/relationships/hyperlink" Target="mailto:soumu@town.masuho.yamanashi.jp" TargetMode="External" /><Relationship Id="rId10" Type="http://schemas.openxmlformats.org/officeDocument/2006/relationships/hyperlink" Target="mailto:kikaku@town.kajikazawa.yamanashi.jp" TargetMode="External" /><Relationship Id="rId11" Type="http://schemas.openxmlformats.org/officeDocument/2006/relationships/hyperlink" Target="mailto:kikaku@town.hayakawa.yamanashi.jp" TargetMode="External" /><Relationship Id="rId12" Type="http://schemas.openxmlformats.org/officeDocument/2006/relationships/hyperlink" Target="mailto:kobuchi@kbc.yatsu.gr.jp" TargetMode="External" /><Relationship Id="rId13" Type="http://schemas.openxmlformats.org/officeDocument/2006/relationships/hyperlink" Target="mailto:soumu@town.nishikatsura.yamanashi.jp" TargetMode="External" /><Relationship Id="rId14" Type="http://schemas.openxmlformats.org/officeDocument/2006/relationships/hyperlink" Target="mailto:kikaku@town.makioka.yamanashi.jp" TargetMode="External" /><Relationship Id="rId15" Type="http://schemas.openxmlformats.org/officeDocument/2006/relationships/hyperlink" Target="mailto:fudoki@town.nakamichi.yamanashi.jp" TargetMode="External" /><Relationship Id="rId16" Type="http://schemas.openxmlformats.org/officeDocument/2006/relationships/hyperlink" Target="mailto:shinmei@town.ichikawadaimon.yamanashi.jp" TargetMode="External" /><Relationship Id="rId17" Type="http://schemas.openxmlformats.org/officeDocument/2006/relationships/hyperlink" Target="mailto:kouho@town.minobu.yamanashi.jp" TargetMode="External" /><Relationship Id="rId18" Type="http://schemas.openxmlformats.org/officeDocument/2006/relationships/hyperlink" Target="mailto:kikaku1@town.nanbu.yamanashi.jp" TargetMode="External" /><Relationship Id="rId19" Type="http://schemas.openxmlformats.org/officeDocument/2006/relationships/hyperlink" Target="mailto:doshi@vill.doshi.yamanashi.jp" TargetMode="External" /><Relationship Id="rId20" Type="http://schemas.openxmlformats.org/officeDocument/2006/relationships/hyperlink" Target="mailto:oshino@yin.or.jp" TargetMode="External" /><Relationship Id="rId21" Type="http://schemas.openxmlformats.org/officeDocument/2006/relationships/hyperlink" Target="mailto:kikaku@town.fujikawaguchiko.yamanashi.jp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2.28125" style="57" customWidth="1"/>
    <col min="2" max="2" width="16.57421875" style="57" customWidth="1"/>
    <col min="3" max="7" width="9.140625" style="57" customWidth="1"/>
    <col min="8" max="8" width="10.8515625" style="57" customWidth="1"/>
    <col min="9" max="16384" width="9.140625" style="57" customWidth="1"/>
  </cols>
  <sheetData>
    <row r="1" ht="30" customHeight="1">
      <c r="B1" s="83" t="s">
        <v>195</v>
      </c>
    </row>
    <row r="2" ht="24" customHeight="1"/>
    <row r="3" spans="3:7" ht="24" customHeight="1" thickBot="1">
      <c r="C3" s="86" t="s">
        <v>391</v>
      </c>
      <c r="D3" s="87"/>
      <c r="E3" s="92" t="s">
        <v>398</v>
      </c>
      <c r="F3" s="93"/>
      <c r="G3" s="88" t="s">
        <v>392</v>
      </c>
    </row>
    <row r="4" spans="2:7" ht="24" customHeight="1" thickBot="1">
      <c r="B4" s="65" t="s">
        <v>194</v>
      </c>
      <c r="C4" s="84">
        <v>1</v>
      </c>
      <c r="D4" s="84">
        <v>9</v>
      </c>
      <c r="E4" s="84"/>
      <c r="F4" s="84"/>
      <c r="G4" s="84"/>
    </row>
    <row r="5" spans="1:14" ht="21" customHeight="1">
      <c r="A5" s="59"/>
      <c r="B5" s="66"/>
      <c r="C5" s="58"/>
      <c r="D5" s="58"/>
      <c r="E5" s="58"/>
      <c r="F5" s="58"/>
      <c r="G5" s="58"/>
      <c r="H5" s="59"/>
      <c r="I5" s="59"/>
      <c r="L5" s="94" t="s">
        <v>393</v>
      </c>
      <c r="M5" s="95"/>
      <c r="N5" s="95"/>
    </row>
    <row r="6" spans="3:14" ht="21" customHeight="1" thickBot="1">
      <c r="C6" s="60"/>
      <c r="D6" s="60"/>
      <c r="E6" s="60"/>
      <c r="F6" s="60"/>
      <c r="G6" s="60"/>
      <c r="L6" s="85" t="s">
        <v>394</v>
      </c>
      <c r="M6" s="85">
        <v>3</v>
      </c>
      <c r="N6" s="85">
        <v>0</v>
      </c>
    </row>
    <row r="7" spans="2:14" ht="21" customHeight="1" thickBot="1">
      <c r="B7" s="67" t="s">
        <v>198</v>
      </c>
      <c r="C7" s="46">
        <v>6</v>
      </c>
      <c r="D7" s="47">
        <v>5</v>
      </c>
      <c r="E7" s="47">
        <v>4</v>
      </c>
      <c r="F7" s="47">
        <v>3</v>
      </c>
      <c r="G7" s="48">
        <v>2</v>
      </c>
      <c r="L7" s="85"/>
      <c r="M7" s="85"/>
      <c r="N7" s="85"/>
    </row>
    <row r="8" spans="2:14" ht="21" customHeight="1" thickBot="1">
      <c r="B8" s="60"/>
      <c r="H8" s="60" t="s">
        <v>199</v>
      </c>
      <c r="L8" s="85" t="s">
        <v>395</v>
      </c>
      <c r="M8" s="85">
        <v>3</v>
      </c>
      <c r="N8" s="85">
        <v>2</v>
      </c>
    </row>
    <row r="9" spans="2:14" ht="21" customHeight="1" thickBot="1">
      <c r="B9" s="68" t="s">
        <v>197</v>
      </c>
      <c r="C9" s="50">
        <f>C4*C7</f>
        <v>6</v>
      </c>
      <c r="D9" s="51">
        <f>D4*D7</f>
        <v>45</v>
      </c>
      <c r="E9" s="51">
        <f>E4*E7</f>
        <v>0</v>
      </c>
      <c r="F9" s="51">
        <f>F4*F7</f>
        <v>0</v>
      </c>
      <c r="G9" s="52">
        <f>G4*G7</f>
        <v>0</v>
      </c>
      <c r="H9" s="53">
        <f>SUM(C9:G9)</f>
        <v>51</v>
      </c>
      <c r="L9" s="85" t="s">
        <v>396</v>
      </c>
      <c r="M9" s="85">
        <v>3</v>
      </c>
      <c r="N9" s="85">
        <v>4</v>
      </c>
    </row>
    <row r="10" spans="12:14" ht="21" customHeight="1">
      <c r="L10" s="85" t="s">
        <v>397</v>
      </c>
      <c r="M10" s="85">
        <v>3</v>
      </c>
      <c r="N10" s="85">
        <v>6</v>
      </c>
    </row>
    <row r="11" spans="3:14" ht="21" customHeight="1" thickBot="1">
      <c r="C11" s="60" t="s">
        <v>199</v>
      </c>
      <c r="D11" s="60"/>
      <c r="E11" s="60" t="s">
        <v>196</v>
      </c>
      <c r="G11" s="60" t="s">
        <v>202</v>
      </c>
      <c r="L11" s="85" t="s">
        <v>399</v>
      </c>
      <c r="M11" s="85">
        <v>3</v>
      </c>
      <c r="N11" s="85">
        <v>8</v>
      </c>
    </row>
    <row r="12" spans="3:14" ht="21" customHeight="1" thickBot="1">
      <c r="C12" s="53">
        <f>H9</f>
        <v>51</v>
      </c>
      <c r="D12" s="60" t="s">
        <v>205</v>
      </c>
      <c r="E12" s="49">
        <v>11</v>
      </c>
      <c r="F12" s="60" t="s">
        <v>206</v>
      </c>
      <c r="G12" s="54">
        <f>TRUNC(C12/E12)</f>
        <v>4</v>
      </c>
      <c r="L12" s="85" t="s">
        <v>400</v>
      </c>
      <c r="M12" s="85">
        <v>4</v>
      </c>
      <c r="N12" s="85">
        <v>0</v>
      </c>
    </row>
    <row r="13" spans="3:14" ht="21" customHeight="1" thickBot="1">
      <c r="C13" s="61" t="s">
        <v>199</v>
      </c>
      <c r="D13" s="60"/>
      <c r="E13" s="61" t="s">
        <v>202</v>
      </c>
      <c r="F13" s="60"/>
      <c r="G13" s="60" t="s">
        <v>196</v>
      </c>
      <c r="I13" s="57" t="s">
        <v>201</v>
      </c>
      <c r="L13" s="85" t="s">
        <v>401</v>
      </c>
      <c r="M13" s="85">
        <v>4</v>
      </c>
      <c r="N13" s="85">
        <v>2</v>
      </c>
    </row>
    <row r="14" spans="3:14" ht="21" customHeight="1" thickBot="1">
      <c r="C14" s="53">
        <f>C12</f>
        <v>51</v>
      </c>
      <c r="D14" s="60" t="s">
        <v>207</v>
      </c>
      <c r="E14" s="54">
        <f>G12</f>
        <v>4</v>
      </c>
      <c r="F14" s="60" t="s">
        <v>208</v>
      </c>
      <c r="G14" s="49">
        <v>11</v>
      </c>
      <c r="H14" s="60" t="s">
        <v>209</v>
      </c>
      <c r="I14" s="55">
        <f>C14-E14*G14</f>
        <v>7</v>
      </c>
      <c r="L14" s="85" t="s">
        <v>402</v>
      </c>
      <c r="M14" s="85">
        <v>4</v>
      </c>
      <c r="N14" s="85">
        <v>4</v>
      </c>
    </row>
    <row r="15" spans="3:9" ht="21" customHeight="1">
      <c r="C15" s="62"/>
      <c r="D15" s="60"/>
      <c r="E15" s="63"/>
      <c r="F15" s="60"/>
      <c r="G15" s="62"/>
      <c r="H15" s="60"/>
      <c r="I15" s="64"/>
    </row>
    <row r="16" ht="21" customHeight="1" thickBot="1">
      <c r="B16" s="45" t="s">
        <v>390</v>
      </c>
    </row>
    <row r="17" spans="2:8" ht="32.25" customHeight="1" thickBot="1">
      <c r="B17" s="69" t="s">
        <v>203</v>
      </c>
      <c r="C17" s="70"/>
      <c r="D17" s="70"/>
      <c r="E17" s="70"/>
      <c r="F17" s="70"/>
      <c r="G17" s="70"/>
      <c r="H17" s="82" t="str">
        <f>IF(I14=0,1,"♯VALUE")</f>
        <v>♯VALUE</v>
      </c>
    </row>
    <row r="18" spans="2:8" ht="32.25" customHeight="1" thickBot="1">
      <c r="B18" s="69" t="s">
        <v>200</v>
      </c>
      <c r="C18" s="70"/>
      <c r="D18" s="70"/>
      <c r="E18" s="70"/>
      <c r="F18" s="70"/>
      <c r="G18" s="70"/>
      <c r="H18" s="82" t="str">
        <f>IF(I14=1,0,"♯VALUE")</f>
        <v>♯VALUE</v>
      </c>
    </row>
    <row r="19" spans="2:8" ht="21" customHeight="1" thickBot="1">
      <c r="B19" s="71" t="s">
        <v>204</v>
      </c>
      <c r="C19" s="72"/>
      <c r="D19" s="73" t="s">
        <v>196</v>
      </c>
      <c r="E19" s="72"/>
      <c r="F19" s="72" t="s">
        <v>201</v>
      </c>
      <c r="G19" s="72"/>
      <c r="H19" s="75"/>
    </row>
    <row r="20" spans="2:8" ht="21" customHeight="1" thickBot="1">
      <c r="B20" s="76"/>
      <c r="C20" s="77"/>
      <c r="D20" s="49">
        <v>11</v>
      </c>
      <c r="E20" s="78" t="s">
        <v>207</v>
      </c>
      <c r="F20" s="56">
        <f>IF(1&lt;I14,I14,"×")</f>
        <v>7</v>
      </c>
      <c r="G20" s="78" t="s">
        <v>209</v>
      </c>
      <c r="H20" s="79">
        <f>D20-F20</f>
        <v>4</v>
      </c>
    </row>
    <row r="21" spans="2:8" ht="21" customHeight="1" thickBot="1">
      <c r="B21" s="74"/>
      <c r="C21" s="80"/>
      <c r="D21" s="80"/>
      <c r="E21" s="80"/>
      <c r="F21" s="80"/>
      <c r="G21" s="80"/>
      <c r="H21" s="81"/>
    </row>
    <row r="22" ht="21" customHeight="1"/>
  </sheetData>
  <sheetProtection sheet="1" objects="1" scenarios="1"/>
  <protectedRanges>
    <protectedRange sqref="C4:G4" name="範囲1"/>
  </protectedRanges>
  <mergeCells count="2">
    <mergeCell ref="E3:F3"/>
    <mergeCell ref="L5:N5"/>
  </mergeCells>
  <dataValidations count="1">
    <dataValidation allowBlank="1" showInputMessage="1" showErrorMessage="1" promptTitle="保護がかかってます。" errorTitle="保護がかかってます。" sqref="D19:H20 I19:I21 J17:J18 F17:H18 C6:C16 B6:B21 F6:I16 D6:E18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539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2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321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78</v>
      </c>
      <c r="C19" s="29">
        <v>19361</v>
      </c>
      <c r="D19" s="29">
        <v>5</v>
      </c>
      <c r="E19" s="32" t="s">
        <v>79</v>
      </c>
      <c r="F19" s="36" t="s">
        <v>535</v>
      </c>
      <c r="G19" s="32" t="s">
        <v>445</v>
      </c>
      <c r="H19" s="33" t="s">
        <v>446</v>
      </c>
      <c r="J19" s="34" t="str">
        <f t="shared" si="0"/>
        <v>193615</v>
      </c>
    </row>
    <row r="20" spans="2:10" ht="21.75" customHeight="1">
      <c r="B20" s="35" t="s">
        <v>81</v>
      </c>
      <c r="C20" s="29">
        <v>19362</v>
      </c>
      <c r="D20" s="29">
        <v>3</v>
      </c>
      <c r="E20" s="32" t="s">
        <v>83</v>
      </c>
      <c r="F20" s="36" t="s">
        <v>82</v>
      </c>
      <c r="G20" s="32" t="s">
        <v>447</v>
      </c>
      <c r="H20" s="33" t="s">
        <v>448</v>
      </c>
      <c r="J20" s="34" t="str">
        <f t="shared" si="0"/>
        <v>193623</v>
      </c>
    </row>
    <row r="21" spans="2:10" ht="21.75" customHeight="1">
      <c r="B21" s="35" t="s">
        <v>85</v>
      </c>
      <c r="C21" s="29">
        <v>19364</v>
      </c>
      <c r="D21" s="29">
        <v>0</v>
      </c>
      <c r="E21" s="32" t="s">
        <v>87</v>
      </c>
      <c r="F21" s="36" t="s">
        <v>86</v>
      </c>
      <c r="G21" s="32" t="s">
        <v>449</v>
      </c>
      <c r="H21" s="33" t="s">
        <v>450</v>
      </c>
      <c r="J21" s="34" t="str">
        <f t="shared" si="0"/>
        <v>193640</v>
      </c>
    </row>
    <row r="22" spans="2:10" ht="21.75" customHeight="1">
      <c r="B22" s="35" t="s">
        <v>89</v>
      </c>
      <c r="C22" s="32">
        <v>19365</v>
      </c>
      <c r="D22" s="40">
        <v>8</v>
      </c>
      <c r="E22" s="32" t="s">
        <v>173</v>
      </c>
      <c r="F22" s="36" t="s">
        <v>162</v>
      </c>
      <c r="G22" s="32" t="s">
        <v>174</v>
      </c>
      <c r="H22" s="33" t="s">
        <v>270</v>
      </c>
      <c r="J22" s="34" t="str">
        <f t="shared" si="0"/>
        <v>193658</v>
      </c>
    </row>
    <row r="23" spans="2:10" ht="21.75" customHeight="1">
      <c r="B23" s="35" t="s">
        <v>176</v>
      </c>
      <c r="C23" s="29">
        <v>19366</v>
      </c>
      <c r="D23" s="29">
        <v>6</v>
      </c>
      <c r="E23" s="32" t="s">
        <v>91</v>
      </c>
      <c r="F23" s="36" t="s">
        <v>90</v>
      </c>
      <c r="G23" s="32" t="s">
        <v>452</v>
      </c>
      <c r="H23" s="33" t="s">
        <v>453</v>
      </c>
      <c r="J23" s="34" t="str">
        <f t="shared" si="0"/>
        <v>193666</v>
      </c>
    </row>
    <row r="24" spans="2:10" ht="21.75" customHeight="1">
      <c r="B24" s="35" t="s">
        <v>96</v>
      </c>
      <c r="C24" s="29">
        <v>19384</v>
      </c>
      <c r="D24" s="29">
        <v>4</v>
      </c>
      <c r="E24" s="32" t="s">
        <v>98</v>
      </c>
      <c r="F24" s="36" t="s">
        <v>97</v>
      </c>
      <c r="G24" s="32" t="s">
        <v>454</v>
      </c>
      <c r="H24" s="33" t="s">
        <v>455</v>
      </c>
      <c r="J24" s="34" t="str">
        <f t="shared" si="0"/>
        <v>193844</v>
      </c>
    </row>
    <row r="25" spans="2:10" ht="21.75" customHeight="1">
      <c r="B25" s="35" t="s">
        <v>112</v>
      </c>
      <c r="C25" s="29">
        <v>19422</v>
      </c>
      <c r="D25" s="29">
        <v>1</v>
      </c>
      <c r="E25" s="32" t="s">
        <v>456</v>
      </c>
      <c r="F25" s="36" t="s">
        <v>113</v>
      </c>
      <c r="G25" s="32" t="s">
        <v>457</v>
      </c>
      <c r="H25" s="33" t="s">
        <v>458</v>
      </c>
      <c r="J25" s="34" t="str">
        <f t="shared" si="0"/>
        <v>194221</v>
      </c>
    </row>
    <row r="26" spans="2:10" ht="21.75" customHeight="1">
      <c r="B26" s="35" t="s">
        <v>116</v>
      </c>
      <c r="C26" s="29">
        <v>19423</v>
      </c>
      <c r="D26" s="29">
        <v>9</v>
      </c>
      <c r="E26" s="32" t="s">
        <v>118</v>
      </c>
      <c r="F26" s="36" t="s">
        <v>117</v>
      </c>
      <c r="G26" s="32" t="s">
        <v>459</v>
      </c>
      <c r="H26" s="33" t="s">
        <v>460</v>
      </c>
      <c r="I26" s="37"/>
      <c r="J26" s="34" t="str">
        <f t="shared" si="0"/>
        <v>194239</v>
      </c>
    </row>
    <row r="27" spans="2:10" ht="21.75" customHeight="1">
      <c r="B27" s="35" t="s">
        <v>120</v>
      </c>
      <c r="C27" s="29">
        <v>19424</v>
      </c>
      <c r="D27" s="29">
        <v>7</v>
      </c>
      <c r="E27" s="32" t="s">
        <v>122</v>
      </c>
      <c r="F27" s="36" t="s">
        <v>121</v>
      </c>
      <c r="G27" s="32" t="s">
        <v>461</v>
      </c>
      <c r="H27" s="33" t="s">
        <v>462</v>
      </c>
      <c r="J27" s="34" t="str">
        <f t="shared" si="0"/>
        <v>194247</v>
      </c>
    </row>
    <row r="28" spans="2:10" ht="21.75" customHeight="1">
      <c r="B28" s="35" t="s">
        <v>124</v>
      </c>
      <c r="C28" s="29">
        <v>19425</v>
      </c>
      <c r="D28" s="29">
        <v>5</v>
      </c>
      <c r="E28" s="32" t="s">
        <v>126</v>
      </c>
      <c r="F28" s="36" t="s">
        <v>125</v>
      </c>
      <c r="G28" s="32" t="s">
        <v>463</v>
      </c>
      <c r="H28" s="33" t="s">
        <v>464</v>
      </c>
      <c r="J28" s="34" t="str">
        <f t="shared" si="0"/>
        <v>194255</v>
      </c>
    </row>
    <row r="29" spans="2:10" ht="21.75" customHeight="1">
      <c r="B29" s="35" t="s">
        <v>129</v>
      </c>
      <c r="C29" s="29">
        <v>19429</v>
      </c>
      <c r="D29" s="29">
        <v>8</v>
      </c>
      <c r="E29" s="32" t="s">
        <v>181</v>
      </c>
      <c r="F29" s="36" t="s">
        <v>130</v>
      </c>
      <c r="G29" s="32" t="s">
        <v>465</v>
      </c>
      <c r="H29" s="33" t="s">
        <v>466</v>
      </c>
      <c r="J29" s="34" t="str">
        <f t="shared" si="0"/>
        <v>194298</v>
      </c>
    </row>
    <row r="30" spans="2:10" ht="21.75" customHeight="1">
      <c r="B30" s="35" t="s">
        <v>144</v>
      </c>
      <c r="C30" s="29">
        <v>19430</v>
      </c>
      <c r="D30" s="29">
        <v>1</v>
      </c>
      <c r="E30" s="32" t="s">
        <v>467</v>
      </c>
      <c r="F30" s="39" t="s">
        <v>160</v>
      </c>
      <c r="G30" s="32" t="s">
        <v>468</v>
      </c>
      <c r="H30" s="33" t="s">
        <v>469</v>
      </c>
      <c r="J30" s="34" t="str">
        <f t="shared" si="0"/>
        <v>194301</v>
      </c>
    </row>
    <row r="31" spans="2:10" ht="21.75" customHeight="1">
      <c r="B31" s="35" t="s">
        <v>135</v>
      </c>
      <c r="C31" s="29">
        <v>19442</v>
      </c>
      <c r="D31" s="29">
        <v>5</v>
      </c>
      <c r="E31" s="32" t="s">
        <v>137</v>
      </c>
      <c r="F31" s="36" t="s">
        <v>136</v>
      </c>
      <c r="G31" s="32" t="s">
        <v>470</v>
      </c>
      <c r="H31" s="33" t="s">
        <v>471</v>
      </c>
      <c r="J31" s="34" t="str">
        <f t="shared" si="0"/>
        <v>194425</v>
      </c>
    </row>
    <row r="32" spans="2:10" ht="21.75" customHeight="1">
      <c r="B32" s="35" t="s">
        <v>139</v>
      </c>
      <c r="C32" s="29">
        <v>19443</v>
      </c>
      <c r="D32" s="29">
        <v>3</v>
      </c>
      <c r="E32" s="32" t="s">
        <v>141</v>
      </c>
      <c r="F32" s="36" t="s">
        <v>140</v>
      </c>
      <c r="G32" s="32" t="s">
        <v>472</v>
      </c>
      <c r="H32" s="33" t="s">
        <v>473</v>
      </c>
      <c r="J32" s="34" t="str">
        <f t="shared" si="0"/>
        <v>194433</v>
      </c>
    </row>
    <row r="33" ht="12"/>
    <row r="34" ht="15" customHeight="1">
      <c r="B34" s="34" t="s">
        <v>474</v>
      </c>
    </row>
    <row r="35" ht="12">
      <c r="B35" s="34" t="s">
        <v>475</v>
      </c>
    </row>
    <row r="36" ht="12">
      <c r="B36" s="34" t="s">
        <v>476</v>
      </c>
    </row>
    <row r="37" ht="12">
      <c r="B37" s="34" t="s">
        <v>477</v>
      </c>
    </row>
    <row r="38" ht="12">
      <c r="B38" s="34" t="s">
        <v>478</v>
      </c>
    </row>
    <row r="39" ht="12">
      <c r="B39" s="34" t="s">
        <v>479</v>
      </c>
    </row>
    <row r="40" ht="12">
      <c r="B40" s="34" t="s">
        <v>480</v>
      </c>
    </row>
    <row r="41" ht="12">
      <c r="B41" s="34" t="s">
        <v>481</v>
      </c>
    </row>
    <row r="42" ht="12">
      <c r="B42" s="34" t="s">
        <v>482</v>
      </c>
    </row>
    <row r="43" ht="12">
      <c r="B43" s="34" t="s">
        <v>483</v>
      </c>
    </row>
    <row r="44" ht="12">
      <c r="B44" s="34" t="s">
        <v>403</v>
      </c>
    </row>
    <row r="45" ht="12">
      <c r="B45" s="34" t="s">
        <v>404</v>
      </c>
    </row>
    <row r="46" ht="12">
      <c r="B46" s="34" t="s">
        <v>405</v>
      </c>
    </row>
    <row r="47" ht="12">
      <c r="B47" s="34" t="s">
        <v>484</v>
      </c>
    </row>
    <row r="48" ht="12">
      <c r="B48" s="34" t="s">
        <v>485</v>
      </c>
    </row>
    <row r="49" ht="12">
      <c r="B49" s="34" t="s">
        <v>407</v>
      </c>
    </row>
    <row r="50" ht="12">
      <c r="B50" s="34" t="s">
        <v>486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90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487</v>
      </c>
    </row>
    <row r="4" spans="2:8" ht="28.5" customHeight="1">
      <c r="B4" s="29" t="s">
        <v>0</v>
      </c>
      <c r="C4" s="30" t="s">
        <v>410</v>
      </c>
      <c r="D4" s="31" t="s">
        <v>387</v>
      </c>
      <c r="E4" s="32" t="s">
        <v>2</v>
      </c>
      <c r="F4" s="32" t="s">
        <v>411</v>
      </c>
      <c r="G4" s="32" t="s">
        <v>412</v>
      </c>
      <c r="H4" s="33" t="s">
        <v>413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433</v>
      </c>
      <c r="F13" s="36" t="s">
        <v>164</v>
      </c>
      <c r="G13" s="32" t="s">
        <v>169</v>
      </c>
      <c r="H13" s="33" t="s">
        <v>285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434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321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451</v>
      </c>
      <c r="F20" s="36" t="s">
        <v>162</v>
      </c>
      <c r="G20" s="32" t="s">
        <v>174</v>
      </c>
      <c r="H20" s="33" t="s">
        <v>287</v>
      </c>
      <c r="J20" s="34" t="str">
        <f t="shared" si="0"/>
        <v>193658</v>
      </c>
    </row>
    <row r="21" spans="2:10" ht="21.75" customHeight="1">
      <c r="B21" s="35" t="s">
        <v>215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490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97</v>
      </c>
      <c r="G23" s="32" t="s">
        <v>491</v>
      </c>
      <c r="H23" s="33" t="s">
        <v>492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493</v>
      </c>
      <c r="F24" s="36" t="s">
        <v>113</v>
      </c>
      <c r="G24" s="32" t="s">
        <v>494</v>
      </c>
      <c r="H24" s="33" t="s">
        <v>495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496</v>
      </c>
      <c r="H25" s="33" t="s">
        <v>497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498</v>
      </c>
      <c r="H26" s="33" t="s">
        <v>499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500</v>
      </c>
      <c r="H27" s="33" t="s">
        <v>501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502</v>
      </c>
      <c r="F28" s="36" t="s">
        <v>130</v>
      </c>
      <c r="G28" s="32" t="s">
        <v>503</v>
      </c>
      <c r="H28" s="33" t="s">
        <v>504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140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538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173</v>
      </c>
      <c r="F20" s="36" t="s">
        <v>162</v>
      </c>
      <c r="G20" s="32" t="s">
        <v>174</v>
      </c>
      <c r="H20" s="33" t="s">
        <v>270</v>
      </c>
      <c r="J20" s="34" t="str">
        <f t="shared" si="0"/>
        <v>193658</v>
      </c>
    </row>
    <row r="21" spans="2:10" ht="21.75" customHeight="1">
      <c r="B21" s="35" t="s">
        <v>176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446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97</v>
      </c>
      <c r="G23" s="32" t="s">
        <v>454</v>
      </c>
      <c r="H23" s="33" t="s">
        <v>455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456</v>
      </c>
      <c r="F24" s="36" t="s">
        <v>113</v>
      </c>
      <c r="G24" s="32" t="s">
        <v>457</v>
      </c>
      <c r="H24" s="33" t="s">
        <v>458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459</v>
      </c>
      <c r="H25" s="33" t="s">
        <v>460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461</v>
      </c>
      <c r="H26" s="33" t="s">
        <v>462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463</v>
      </c>
      <c r="H27" s="33" t="s">
        <v>464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181</v>
      </c>
      <c r="F28" s="36" t="s">
        <v>130</v>
      </c>
      <c r="G28" s="32" t="s">
        <v>465</v>
      </c>
      <c r="H28" s="33" t="s">
        <v>466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140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531</v>
      </c>
    </row>
    <row r="4" spans="2:8" ht="28.5" customHeight="1">
      <c r="B4" s="29" t="s">
        <v>0</v>
      </c>
      <c r="C4" s="30" t="s">
        <v>410</v>
      </c>
      <c r="D4" s="31" t="s">
        <v>387</v>
      </c>
      <c r="E4" s="32" t="s">
        <v>2</v>
      </c>
      <c r="F4" s="32" t="s">
        <v>411</v>
      </c>
      <c r="G4" s="32" t="s">
        <v>507</v>
      </c>
      <c r="H4" s="33" t="s">
        <v>508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509</v>
      </c>
      <c r="H5" s="33" t="s">
        <v>510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530</v>
      </c>
      <c r="G6" s="32" t="s">
        <v>511</v>
      </c>
      <c r="H6" s="33" t="s">
        <v>512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513</v>
      </c>
      <c r="H7" s="33" t="s">
        <v>514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515</v>
      </c>
      <c r="H8" s="33" t="s">
        <v>516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517</v>
      </c>
      <c r="G9" s="32" t="s">
        <v>518</v>
      </c>
      <c r="H9" s="33" t="s">
        <v>519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520</v>
      </c>
      <c r="G10" s="32" t="s">
        <v>521</v>
      </c>
      <c r="H10" s="33" t="s">
        <v>522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433</v>
      </c>
      <c r="F13" s="36" t="s">
        <v>164</v>
      </c>
      <c r="G13" s="32" t="s">
        <v>169</v>
      </c>
      <c r="H13" s="33" t="s">
        <v>285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434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451</v>
      </c>
      <c r="F20" s="36" t="s">
        <v>162</v>
      </c>
      <c r="G20" s="32" t="s">
        <v>174</v>
      </c>
      <c r="H20" s="33" t="s">
        <v>287</v>
      </c>
      <c r="J20" s="34" t="str">
        <f t="shared" si="0"/>
        <v>193658</v>
      </c>
    </row>
    <row r="21" spans="2:10" ht="21.75" customHeight="1">
      <c r="B21" s="35" t="s">
        <v>215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523</v>
      </c>
      <c r="H22" s="33" t="s">
        <v>490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533</v>
      </c>
      <c r="G23" s="32" t="s">
        <v>491</v>
      </c>
      <c r="H23" s="33" t="s">
        <v>492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493</v>
      </c>
      <c r="F24" s="36" t="s">
        <v>113</v>
      </c>
      <c r="G24" s="32" t="s">
        <v>494</v>
      </c>
      <c r="H24" s="33" t="s">
        <v>495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496</v>
      </c>
      <c r="H25" s="33" t="s">
        <v>497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498</v>
      </c>
      <c r="H26" s="33" t="s">
        <v>499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500</v>
      </c>
      <c r="H27" s="33" t="s">
        <v>501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502</v>
      </c>
      <c r="F28" s="36" t="s">
        <v>130</v>
      </c>
      <c r="G28" s="32" t="s">
        <v>503</v>
      </c>
      <c r="H28" s="33" t="s">
        <v>504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524</v>
      </c>
      <c r="H29" s="33" t="s">
        <v>525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526</v>
      </c>
      <c r="H30" s="33" t="s">
        <v>527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140</v>
      </c>
      <c r="G31" s="32" t="s">
        <v>528</v>
      </c>
      <c r="H31" s="33" t="s">
        <v>529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543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530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173</v>
      </c>
      <c r="F20" s="36" t="s">
        <v>162</v>
      </c>
      <c r="G20" s="32" t="s">
        <v>174</v>
      </c>
      <c r="H20" s="33" t="s">
        <v>270</v>
      </c>
      <c r="J20" s="34" t="str">
        <f t="shared" si="0"/>
        <v>193658</v>
      </c>
    </row>
    <row r="21" spans="2:10" ht="21.75" customHeight="1">
      <c r="B21" s="35" t="s">
        <v>176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446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533</v>
      </c>
      <c r="G23" s="32" t="s">
        <v>454</v>
      </c>
      <c r="H23" s="33" t="s">
        <v>455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456</v>
      </c>
      <c r="F24" s="36" t="s">
        <v>113</v>
      </c>
      <c r="G24" s="32" t="s">
        <v>457</v>
      </c>
      <c r="H24" s="33" t="s">
        <v>458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459</v>
      </c>
      <c r="H25" s="33" t="s">
        <v>460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461</v>
      </c>
      <c r="H26" s="33" t="s">
        <v>462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463</v>
      </c>
      <c r="H27" s="33" t="s">
        <v>464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181</v>
      </c>
      <c r="F28" s="36" t="s">
        <v>130</v>
      </c>
      <c r="G28" s="32" t="s">
        <v>465</v>
      </c>
      <c r="H28" s="33" t="s">
        <v>466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540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N27" sqref="N27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542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530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173</v>
      </c>
      <c r="F20" s="36" t="s">
        <v>162</v>
      </c>
      <c r="G20" s="32" t="s">
        <v>174</v>
      </c>
      <c r="H20" s="33" t="s">
        <v>270</v>
      </c>
      <c r="J20" s="34" t="str">
        <f t="shared" si="0"/>
        <v>193658</v>
      </c>
    </row>
    <row r="21" spans="2:10" ht="21.75" customHeight="1">
      <c r="B21" s="35" t="s">
        <v>176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446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533</v>
      </c>
      <c r="G23" s="32" t="s">
        <v>454</v>
      </c>
      <c r="H23" s="33" t="s">
        <v>455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456</v>
      </c>
      <c r="F24" s="36" t="s">
        <v>113</v>
      </c>
      <c r="G24" s="32" t="s">
        <v>457</v>
      </c>
      <c r="H24" s="33" t="s">
        <v>458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459</v>
      </c>
      <c r="H25" s="33" t="s">
        <v>460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461</v>
      </c>
      <c r="H26" s="33" t="s">
        <v>462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463</v>
      </c>
      <c r="H27" s="33" t="s">
        <v>464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181</v>
      </c>
      <c r="F28" s="36" t="s">
        <v>130</v>
      </c>
      <c r="G28" s="32" t="s">
        <v>465</v>
      </c>
      <c r="H28" s="33" t="s">
        <v>466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541</v>
      </c>
      <c r="F31" s="36" t="s">
        <v>540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J50"/>
  <sheetViews>
    <sheetView showGridLines="0" tabSelected="1" zoomScale="90" zoomScaleNormal="90" zoomScalePageLayoutView="0" workbookViewId="0" topLeftCell="A1">
      <selection activeCell="H4" sqref="H4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545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530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173</v>
      </c>
      <c r="F20" s="36" t="s">
        <v>162</v>
      </c>
      <c r="G20" s="32" t="s">
        <v>174</v>
      </c>
      <c r="H20" s="33" t="s">
        <v>270</v>
      </c>
      <c r="J20" s="34" t="str">
        <f t="shared" si="0"/>
        <v>193658</v>
      </c>
    </row>
    <row r="21" spans="2:10" ht="21.75" customHeight="1">
      <c r="B21" s="35" t="s">
        <v>176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446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533</v>
      </c>
      <c r="G23" s="32" t="s">
        <v>454</v>
      </c>
      <c r="H23" s="33" t="s">
        <v>455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456</v>
      </c>
      <c r="F24" s="36" t="s">
        <v>113</v>
      </c>
      <c r="G24" s="32" t="s">
        <v>457</v>
      </c>
      <c r="H24" s="33" t="s">
        <v>458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544</v>
      </c>
      <c r="G25" s="32" t="s">
        <v>459</v>
      </c>
      <c r="H25" s="33" t="s">
        <v>460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461</v>
      </c>
      <c r="H26" s="33" t="s">
        <v>462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463</v>
      </c>
      <c r="H27" s="33" t="s">
        <v>464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181</v>
      </c>
      <c r="F28" s="36" t="s">
        <v>130</v>
      </c>
      <c r="G28" s="32" t="s">
        <v>465</v>
      </c>
      <c r="H28" s="33" t="s">
        <v>466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541</v>
      </c>
      <c r="F31" s="36" t="s">
        <v>540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50" zoomScaleNormal="5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7.00390625" style="2" customWidth="1"/>
    <col min="8" max="8" width="66.7109375" style="5" bestFit="1" customWidth="1"/>
    <col min="9" max="16384" width="9.140625" style="2" customWidth="1"/>
  </cols>
  <sheetData>
    <row r="1" spans="1:8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165</v>
      </c>
      <c r="G1" s="6" t="s">
        <v>143</v>
      </c>
      <c r="H1" s="7" t="s">
        <v>166</v>
      </c>
    </row>
    <row r="2" spans="1:8" s="1" customFormat="1" ht="32.25" customHeight="1">
      <c r="A2" s="17" t="s">
        <v>3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8"/>
      <c r="H2" s="9" t="s">
        <v>167</v>
      </c>
    </row>
    <row r="3" spans="1:10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8"/>
      <c r="H3" s="10" t="s">
        <v>146</v>
      </c>
      <c r="I3" s="21"/>
      <c r="J3" s="21"/>
    </row>
    <row r="4" spans="1:8" s="1" customFormat="1" ht="32.25" customHeight="1">
      <c r="A4" s="17" t="s">
        <v>11</v>
      </c>
      <c r="B4" s="15">
        <v>19203</v>
      </c>
      <c r="C4" s="23">
        <v>1</v>
      </c>
      <c r="D4" s="18" t="s">
        <v>12</v>
      </c>
      <c r="E4" s="16" t="s">
        <v>13</v>
      </c>
      <c r="F4" s="16" t="s">
        <v>14</v>
      </c>
      <c r="G4" s="8"/>
      <c r="H4" s="9" t="s">
        <v>147</v>
      </c>
    </row>
    <row r="5" spans="1:8" s="1" customFormat="1" ht="32.25" customHeight="1">
      <c r="A5" s="17" t="s">
        <v>15</v>
      </c>
      <c r="B5" s="15">
        <v>19204</v>
      </c>
      <c r="C5" s="23">
        <v>0</v>
      </c>
      <c r="D5" s="18" t="s">
        <v>16</v>
      </c>
      <c r="E5" s="16" t="s">
        <v>17</v>
      </c>
      <c r="F5" s="16" t="s">
        <v>18</v>
      </c>
      <c r="G5" s="8"/>
      <c r="H5" s="7" t="s">
        <v>148</v>
      </c>
    </row>
    <row r="6" spans="1:8" s="1" customFormat="1" ht="32.25" customHeight="1">
      <c r="A6" s="17" t="s">
        <v>19</v>
      </c>
      <c r="B6" s="15">
        <v>19205</v>
      </c>
      <c r="C6" s="23">
        <v>8</v>
      </c>
      <c r="D6" s="18" t="s">
        <v>20</v>
      </c>
      <c r="E6" s="16" t="s">
        <v>21</v>
      </c>
      <c r="F6" s="16" t="s">
        <v>22</v>
      </c>
      <c r="G6" s="8"/>
      <c r="H6" s="11" t="s">
        <v>149</v>
      </c>
    </row>
    <row r="7" spans="1:8" s="1" customFormat="1" ht="32.25" customHeight="1">
      <c r="A7" s="17" t="s">
        <v>23</v>
      </c>
      <c r="B7" s="15">
        <v>19206</v>
      </c>
      <c r="C7" s="23">
        <v>6</v>
      </c>
      <c r="D7" s="18" t="s">
        <v>24</v>
      </c>
      <c r="E7" s="16" t="s">
        <v>25</v>
      </c>
      <c r="F7" s="16" t="s">
        <v>26</v>
      </c>
      <c r="G7" s="8"/>
      <c r="H7" s="10" t="s">
        <v>150</v>
      </c>
    </row>
    <row r="8" spans="1:8" s="1" customFormat="1" ht="32.25" customHeight="1">
      <c r="A8" s="17" t="s">
        <v>27</v>
      </c>
      <c r="B8" s="15">
        <v>19207</v>
      </c>
      <c r="C8" s="24">
        <v>4</v>
      </c>
      <c r="D8" s="18" t="s">
        <v>28</v>
      </c>
      <c r="E8" s="16" t="s">
        <v>29</v>
      </c>
      <c r="F8" s="16" t="s">
        <v>30</v>
      </c>
      <c r="G8" s="8"/>
      <c r="H8" s="10" t="s">
        <v>151</v>
      </c>
    </row>
    <row r="9" spans="1:8" s="1" customFormat="1" ht="32.25" customHeight="1">
      <c r="A9" s="17" t="s">
        <v>31</v>
      </c>
      <c r="B9" s="15">
        <v>19208</v>
      </c>
      <c r="C9" s="23">
        <v>2</v>
      </c>
      <c r="D9" s="18" t="s">
        <v>163</v>
      </c>
      <c r="E9" s="16" t="s">
        <v>32</v>
      </c>
      <c r="F9" s="16" t="s">
        <v>168</v>
      </c>
      <c r="G9" s="8"/>
      <c r="H9" s="10" t="s">
        <v>152</v>
      </c>
    </row>
    <row r="10" spans="1:8" s="1" customFormat="1" ht="32.25" customHeight="1">
      <c r="A10" s="17" t="s">
        <v>187</v>
      </c>
      <c r="B10" s="15">
        <v>19209</v>
      </c>
      <c r="C10" s="23">
        <v>1</v>
      </c>
      <c r="D10" s="18" t="s">
        <v>192</v>
      </c>
      <c r="E10" s="16" t="s">
        <v>193</v>
      </c>
      <c r="F10" s="16" t="s">
        <v>189</v>
      </c>
      <c r="G10" s="8"/>
      <c r="H10" s="10"/>
    </row>
    <row r="11" spans="1:8" s="1" customFormat="1" ht="32.25" customHeight="1">
      <c r="A11" s="17" t="s">
        <v>161</v>
      </c>
      <c r="B11" s="15">
        <v>19210</v>
      </c>
      <c r="C11" s="25">
        <v>4</v>
      </c>
      <c r="D11" s="18" t="s">
        <v>164</v>
      </c>
      <c r="E11" s="16" t="s">
        <v>191</v>
      </c>
      <c r="F11" s="16" t="s">
        <v>169</v>
      </c>
      <c r="G11" s="8"/>
      <c r="H11" s="10"/>
    </row>
    <row r="12" spans="1:8" s="1" customFormat="1" ht="32.25" customHeight="1">
      <c r="A12" s="17" t="s">
        <v>185</v>
      </c>
      <c r="B12" s="15">
        <v>19211</v>
      </c>
      <c r="C12" s="23">
        <v>2</v>
      </c>
      <c r="D12" s="18" t="s">
        <v>532</v>
      </c>
      <c r="E12" s="16" t="s">
        <v>190</v>
      </c>
      <c r="F12" s="16" t="s">
        <v>49</v>
      </c>
      <c r="G12" s="8"/>
      <c r="H12" s="10"/>
    </row>
    <row r="13" spans="1:8" s="1" customFormat="1" ht="32.25" customHeight="1">
      <c r="A13" s="17" t="s">
        <v>33</v>
      </c>
      <c r="B13" s="15">
        <v>19302</v>
      </c>
      <c r="C13" s="23">
        <v>0</v>
      </c>
      <c r="D13" s="18" t="s">
        <v>34</v>
      </c>
      <c r="E13" s="16" t="s">
        <v>35</v>
      </c>
      <c r="F13" s="16" t="s">
        <v>36</v>
      </c>
      <c r="G13" s="8"/>
      <c r="H13" s="12" t="s">
        <v>170</v>
      </c>
    </row>
    <row r="14" spans="1:8" s="1" customFormat="1" ht="32.25" customHeight="1">
      <c r="A14" s="17" t="s">
        <v>37</v>
      </c>
      <c r="B14" s="15">
        <v>19303</v>
      </c>
      <c r="C14" s="24">
        <v>8</v>
      </c>
      <c r="D14" s="18" t="s">
        <v>38</v>
      </c>
      <c r="E14" s="16" t="s">
        <v>39</v>
      </c>
      <c r="F14" s="16" t="s">
        <v>40</v>
      </c>
      <c r="G14" s="8"/>
      <c r="H14" s="11" t="s">
        <v>153</v>
      </c>
    </row>
    <row r="15" spans="1:8" s="1" customFormat="1" ht="32.25" customHeight="1">
      <c r="A15" s="17" t="s">
        <v>41</v>
      </c>
      <c r="B15" s="15">
        <v>19304</v>
      </c>
      <c r="C15" s="23">
        <v>6</v>
      </c>
      <c r="D15" s="18" t="s">
        <v>42</v>
      </c>
      <c r="E15" s="16" t="s">
        <v>43</v>
      </c>
      <c r="F15" s="16" t="s">
        <v>44</v>
      </c>
      <c r="G15" s="8"/>
      <c r="H15" s="7"/>
    </row>
    <row r="16" spans="1:8" s="1" customFormat="1" ht="32.25" customHeight="1">
      <c r="A16" s="17" t="s">
        <v>45</v>
      </c>
      <c r="B16" s="15">
        <v>19305</v>
      </c>
      <c r="C16" s="24">
        <v>4</v>
      </c>
      <c r="D16" s="18" t="s">
        <v>46</v>
      </c>
      <c r="E16" s="16" t="s">
        <v>47</v>
      </c>
      <c r="F16" s="16" t="s">
        <v>48</v>
      </c>
      <c r="G16" s="8"/>
      <c r="H16" s="7"/>
    </row>
    <row r="17" spans="1:8" s="1" customFormat="1" ht="32.25" customHeight="1">
      <c r="A17" s="17" t="s">
        <v>50</v>
      </c>
      <c r="B17" s="15">
        <v>19326</v>
      </c>
      <c r="C17" s="23">
        <v>7</v>
      </c>
      <c r="D17" s="18" t="s">
        <v>51</v>
      </c>
      <c r="E17" s="16" t="s">
        <v>52</v>
      </c>
      <c r="F17" s="16" t="s">
        <v>53</v>
      </c>
      <c r="G17" s="8"/>
      <c r="H17" s="12" t="s">
        <v>171</v>
      </c>
    </row>
    <row r="18" spans="1:8" s="1" customFormat="1" ht="32.25" customHeight="1">
      <c r="A18" s="17" t="s">
        <v>54</v>
      </c>
      <c r="B18" s="15">
        <v>19327</v>
      </c>
      <c r="C18" s="23">
        <v>5</v>
      </c>
      <c r="D18" s="18" t="s">
        <v>55</v>
      </c>
      <c r="E18" s="16" t="s">
        <v>56</v>
      </c>
      <c r="F18" s="16" t="s">
        <v>57</v>
      </c>
      <c r="G18" s="8"/>
      <c r="H18" s="7"/>
    </row>
    <row r="19" spans="1:8" s="1" customFormat="1" ht="32.25" customHeight="1">
      <c r="A19" s="17" t="s">
        <v>58</v>
      </c>
      <c r="B19" s="15">
        <v>19328</v>
      </c>
      <c r="C19" s="23">
        <v>3</v>
      </c>
      <c r="D19" s="18" t="s">
        <v>59</v>
      </c>
      <c r="E19" s="16" t="s">
        <v>60</v>
      </c>
      <c r="F19" s="16" t="s">
        <v>61</v>
      </c>
      <c r="G19" s="8"/>
      <c r="H19" s="7"/>
    </row>
    <row r="20" spans="1:8" s="1" customFormat="1" ht="32.25" customHeight="1">
      <c r="A20" s="17" t="s">
        <v>62</v>
      </c>
      <c r="B20" s="15">
        <v>19341</v>
      </c>
      <c r="C20" s="23">
        <v>1</v>
      </c>
      <c r="D20" s="18" t="s">
        <v>63</v>
      </c>
      <c r="E20" s="16" t="s">
        <v>64</v>
      </c>
      <c r="F20" s="16" t="s">
        <v>65</v>
      </c>
      <c r="G20" s="8"/>
      <c r="H20" s="7"/>
    </row>
    <row r="21" spans="1:8" s="1" customFormat="1" ht="32.25" customHeight="1">
      <c r="A21" s="17" t="s">
        <v>66</v>
      </c>
      <c r="B21" s="15">
        <v>19342</v>
      </c>
      <c r="C21" s="23">
        <v>9</v>
      </c>
      <c r="D21" s="18" t="s">
        <v>67</v>
      </c>
      <c r="E21" s="16" t="s">
        <v>68</v>
      </c>
      <c r="F21" s="16" t="s">
        <v>69</v>
      </c>
      <c r="G21" s="8"/>
      <c r="H21" s="7"/>
    </row>
    <row r="22" spans="1:8" s="1" customFormat="1" ht="32.25" customHeight="1">
      <c r="A22" s="17" t="s">
        <v>70</v>
      </c>
      <c r="B22" s="15">
        <v>19343</v>
      </c>
      <c r="C22" s="23">
        <v>7</v>
      </c>
      <c r="D22" s="18" t="s">
        <v>71</v>
      </c>
      <c r="E22" s="16" t="s">
        <v>72</v>
      </c>
      <c r="F22" s="16" t="s">
        <v>73</v>
      </c>
      <c r="G22" s="8"/>
      <c r="H22" s="12" t="s">
        <v>172</v>
      </c>
    </row>
    <row r="23" spans="1:9" s="1" customFormat="1" ht="32.25" customHeight="1">
      <c r="A23" s="17" t="s">
        <v>74</v>
      </c>
      <c r="B23" s="15">
        <v>19344</v>
      </c>
      <c r="C23" s="23">
        <v>5</v>
      </c>
      <c r="D23" s="18" t="s">
        <v>75</v>
      </c>
      <c r="E23" s="16" t="s">
        <v>76</v>
      </c>
      <c r="F23" s="16" t="s">
        <v>77</v>
      </c>
      <c r="G23" s="8"/>
      <c r="H23" s="13" t="s">
        <v>154</v>
      </c>
      <c r="I23"/>
    </row>
    <row r="24" spans="1:8" s="1" customFormat="1" ht="32.25" customHeight="1">
      <c r="A24" s="17" t="s">
        <v>78</v>
      </c>
      <c r="B24" s="15">
        <v>19361</v>
      </c>
      <c r="C24" s="23">
        <v>5</v>
      </c>
      <c r="D24" s="18" t="s">
        <v>535</v>
      </c>
      <c r="E24" s="16" t="s">
        <v>79</v>
      </c>
      <c r="F24" s="16" t="s">
        <v>80</v>
      </c>
      <c r="G24" s="8"/>
      <c r="H24" s="10" t="s">
        <v>155</v>
      </c>
    </row>
    <row r="25" spans="1:8" s="1" customFormat="1" ht="32.25" customHeight="1">
      <c r="A25" s="17" t="s">
        <v>81</v>
      </c>
      <c r="B25" s="15">
        <v>19362</v>
      </c>
      <c r="C25" s="23">
        <v>3</v>
      </c>
      <c r="D25" s="18" t="s">
        <v>82</v>
      </c>
      <c r="E25" s="16" t="s">
        <v>83</v>
      </c>
      <c r="F25" s="16" t="s">
        <v>84</v>
      </c>
      <c r="G25" s="8"/>
      <c r="H25" s="11" t="s">
        <v>156</v>
      </c>
    </row>
    <row r="26" spans="1:8" s="1" customFormat="1" ht="32.25" customHeight="1">
      <c r="A26" s="17" t="s">
        <v>85</v>
      </c>
      <c r="B26" s="15">
        <v>19364</v>
      </c>
      <c r="C26" s="23">
        <v>0</v>
      </c>
      <c r="D26" s="18" t="s">
        <v>86</v>
      </c>
      <c r="E26" s="16" t="s">
        <v>87</v>
      </c>
      <c r="F26" s="16" t="s">
        <v>88</v>
      </c>
      <c r="G26" s="8"/>
      <c r="H26" s="10" t="s">
        <v>157</v>
      </c>
    </row>
    <row r="27" spans="1:8" s="1" customFormat="1" ht="32.25" customHeight="1">
      <c r="A27" s="17" t="s">
        <v>89</v>
      </c>
      <c r="B27" s="16">
        <v>19365</v>
      </c>
      <c r="C27" s="26">
        <v>8</v>
      </c>
      <c r="D27" s="18" t="s">
        <v>162</v>
      </c>
      <c r="E27" s="16" t="s">
        <v>173</v>
      </c>
      <c r="F27" s="16" t="s">
        <v>174</v>
      </c>
      <c r="G27" s="8"/>
      <c r="H27" s="12" t="s">
        <v>175</v>
      </c>
    </row>
    <row r="28" spans="1:8" s="1" customFormat="1" ht="32.25" customHeight="1">
      <c r="A28" s="17" t="s">
        <v>176</v>
      </c>
      <c r="B28" s="15">
        <v>19366</v>
      </c>
      <c r="C28" s="15">
        <v>6</v>
      </c>
      <c r="D28" s="18" t="s">
        <v>90</v>
      </c>
      <c r="E28" s="16" t="s">
        <v>91</v>
      </c>
      <c r="F28" s="16" t="s">
        <v>177</v>
      </c>
      <c r="G28" s="8"/>
      <c r="H28" s="12" t="s">
        <v>178</v>
      </c>
    </row>
    <row r="29" spans="1:8" s="1" customFormat="1" ht="32.25" customHeight="1">
      <c r="A29" s="17" t="s">
        <v>92</v>
      </c>
      <c r="B29" s="15">
        <v>19383</v>
      </c>
      <c r="C29" s="15">
        <v>6</v>
      </c>
      <c r="D29" s="18" t="s">
        <v>93</v>
      </c>
      <c r="E29" s="16" t="s">
        <v>94</v>
      </c>
      <c r="F29" s="16" t="s">
        <v>95</v>
      </c>
      <c r="G29" s="8"/>
      <c r="H29" s="7"/>
    </row>
    <row r="30" spans="1:8" s="1" customFormat="1" ht="32.25" customHeight="1">
      <c r="A30" s="17" t="s">
        <v>96</v>
      </c>
      <c r="B30" s="15">
        <v>19384</v>
      </c>
      <c r="C30" s="15">
        <v>4</v>
      </c>
      <c r="D30" s="18" t="s">
        <v>97</v>
      </c>
      <c r="E30" s="16" t="s">
        <v>98</v>
      </c>
      <c r="F30" s="16" t="s">
        <v>99</v>
      </c>
      <c r="G30" s="8"/>
      <c r="H30" s="7"/>
    </row>
    <row r="31" spans="1:8" s="1" customFormat="1" ht="32.25" customHeight="1">
      <c r="A31" s="17" t="s">
        <v>100</v>
      </c>
      <c r="B31" s="15">
        <v>19385</v>
      </c>
      <c r="C31" s="15">
        <v>2</v>
      </c>
      <c r="D31" s="18" t="s">
        <v>101</v>
      </c>
      <c r="E31" s="16" t="s">
        <v>102</v>
      </c>
      <c r="F31" s="16" t="s">
        <v>103</v>
      </c>
      <c r="G31" s="8"/>
      <c r="H31" s="7"/>
    </row>
    <row r="32" spans="1:8" s="1" customFormat="1" ht="32.25" customHeight="1">
      <c r="A32" s="17" t="s">
        <v>104</v>
      </c>
      <c r="B32" s="15">
        <v>19407</v>
      </c>
      <c r="C32" s="15">
        <v>7</v>
      </c>
      <c r="D32" s="18" t="s">
        <v>105</v>
      </c>
      <c r="E32" s="16" t="s">
        <v>106</v>
      </c>
      <c r="F32" s="16" t="s">
        <v>107</v>
      </c>
      <c r="G32" s="8"/>
      <c r="H32" s="9" t="s">
        <v>158</v>
      </c>
    </row>
    <row r="33" spans="1:8" s="1" customFormat="1" ht="32.25" customHeight="1">
      <c r="A33" s="17" t="s">
        <v>108</v>
      </c>
      <c r="B33" s="15">
        <v>19421</v>
      </c>
      <c r="C33" s="15">
        <v>2</v>
      </c>
      <c r="D33" s="18" t="s">
        <v>109</v>
      </c>
      <c r="E33" s="16" t="s">
        <v>110</v>
      </c>
      <c r="F33" s="16" t="s">
        <v>111</v>
      </c>
      <c r="G33" s="8"/>
      <c r="H33" s="7"/>
    </row>
    <row r="34" spans="1:8" s="1" customFormat="1" ht="32.25" customHeight="1">
      <c r="A34" s="17" t="s">
        <v>112</v>
      </c>
      <c r="B34" s="15">
        <v>19422</v>
      </c>
      <c r="C34" s="15">
        <v>1</v>
      </c>
      <c r="D34" s="18" t="s">
        <v>113</v>
      </c>
      <c r="E34" s="20" t="s">
        <v>114</v>
      </c>
      <c r="F34" s="16" t="s">
        <v>115</v>
      </c>
      <c r="G34" s="8"/>
      <c r="H34" s="12" t="s">
        <v>179</v>
      </c>
    </row>
    <row r="35" spans="1:10" s="1" customFormat="1" ht="32.25" customHeight="1">
      <c r="A35" s="17" t="s">
        <v>116</v>
      </c>
      <c r="B35" s="15">
        <v>19423</v>
      </c>
      <c r="C35" s="15">
        <v>9</v>
      </c>
      <c r="D35" s="18" t="s">
        <v>117</v>
      </c>
      <c r="E35" s="16" t="s">
        <v>118</v>
      </c>
      <c r="F35" s="16" t="s">
        <v>119</v>
      </c>
      <c r="G35" s="8"/>
      <c r="H35" s="10" t="s">
        <v>159</v>
      </c>
      <c r="I35"/>
      <c r="J35"/>
    </row>
    <row r="36" spans="1:8" s="1" customFormat="1" ht="32.25" customHeight="1">
      <c r="A36" s="17" t="s">
        <v>120</v>
      </c>
      <c r="B36" s="15">
        <v>19424</v>
      </c>
      <c r="C36" s="15">
        <v>7</v>
      </c>
      <c r="D36" s="18" t="s">
        <v>121</v>
      </c>
      <c r="E36" s="16" t="s">
        <v>122</v>
      </c>
      <c r="F36" s="16" t="s">
        <v>123</v>
      </c>
      <c r="G36" s="8"/>
      <c r="H36" s="12" t="s">
        <v>180</v>
      </c>
    </row>
    <row r="37" spans="1:8" s="1" customFormat="1" ht="32.25" customHeight="1">
      <c r="A37" s="17" t="s">
        <v>124</v>
      </c>
      <c r="B37" s="15">
        <v>19425</v>
      </c>
      <c r="C37" s="15">
        <v>5</v>
      </c>
      <c r="D37" s="18" t="s">
        <v>125</v>
      </c>
      <c r="E37" s="16" t="s">
        <v>126</v>
      </c>
      <c r="F37" s="16" t="s">
        <v>127</v>
      </c>
      <c r="G37" s="8"/>
      <c r="H37" s="7"/>
    </row>
    <row r="38" spans="1:8" s="1" customFormat="1" ht="32.25" customHeight="1">
      <c r="A38" s="17" t="s">
        <v>129</v>
      </c>
      <c r="B38" s="15">
        <v>19429</v>
      </c>
      <c r="C38" s="15">
        <v>8</v>
      </c>
      <c r="D38" s="18" t="s">
        <v>130</v>
      </c>
      <c r="E38" s="16" t="s">
        <v>181</v>
      </c>
      <c r="F38" s="16" t="s">
        <v>131</v>
      </c>
      <c r="G38" s="8"/>
      <c r="H38" s="7"/>
    </row>
    <row r="39" spans="1:8" s="1" customFormat="1" ht="32.25" customHeight="1">
      <c r="A39" s="17" t="s">
        <v>144</v>
      </c>
      <c r="B39" s="15">
        <v>19430</v>
      </c>
      <c r="C39" s="15">
        <v>1</v>
      </c>
      <c r="D39" s="19" t="s">
        <v>160</v>
      </c>
      <c r="E39" s="20" t="s">
        <v>182</v>
      </c>
      <c r="F39" s="16" t="s">
        <v>128</v>
      </c>
      <c r="G39" s="14" t="s">
        <v>145</v>
      </c>
      <c r="H39" s="12" t="s">
        <v>183</v>
      </c>
    </row>
    <row r="40" spans="1:8" s="1" customFormat="1" ht="32.25" customHeight="1">
      <c r="A40" s="17" t="s">
        <v>132</v>
      </c>
      <c r="B40" s="15">
        <v>19441</v>
      </c>
      <c r="C40" s="15">
        <v>7</v>
      </c>
      <c r="D40" s="18" t="s">
        <v>184</v>
      </c>
      <c r="E40" s="16" t="s">
        <v>133</v>
      </c>
      <c r="F40" s="16" t="s">
        <v>134</v>
      </c>
      <c r="G40" s="8"/>
      <c r="H40" s="7"/>
    </row>
    <row r="41" spans="1:9" s="1" customFormat="1" ht="32.25" customHeight="1">
      <c r="A41" s="17" t="s">
        <v>135</v>
      </c>
      <c r="B41" s="15">
        <v>19442</v>
      </c>
      <c r="C41" s="15">
        <v>5</v>
      </c>
      <c r="D41" s="18" t="s">
        <v>136</v>
      </c>
      <c r="E41" s="16" t="s">
        <v>137</v>
      </c>
      <c r="F41" s="16" t="s">
        <v>138</v>
      </c>
      <c r="G41" s="8"/>
      <c r="H41" s="7"/>
      <c r="I41" s="2"/>
    </row>
    <row r="42" spans="1:9" s="1" customFormat="1" ht="32.25" customHeight="1">
      <c r="A42" s="17" t="s">
        <v>139</v>
      </c>
      <c r="B42" s="15">
        <v>19443</v>
      </c>
      <c r="C42" s="15">
        <v>3</v>
      </c>
      <c r="D42" s="18" t="s">
        <v>140</v>
      </c>
      <c r="E42" s="16" t="s">
        <v>141</v>
      </c>
      <c r="F42" s="16" t="s">
        <v>142</v>
      </c>
      <c r="G42" s="8"/>
      <c r="H42" s="7"/>
      <c r="I42" s="2"/>
    </row>
    <row r="43" ht="17.25" customHeight="1"/>
  </sheetData>
  <sheetProtection/>
  <hyperlinks>
    <hyperlink ref="H2" r:id="rId1" display="publichearing@city.kofu.yamanashi.jp"/>
    <hyperlink ref="H3" r:id="rId2" display="mailto:teian@city.fujiyoshida.yamanashi.jp"/>
    <hyperlink ref="H4" r:id="rId3" display="mailto:kouhou@city.enzan.yamanashi.jp"/>
    <hyperlink ref="H6" r:id="rId4" display="mailto:info@city.yamanashi.yamanashi.jp"/>
    <hyperlink ref="H7" r:id="rId5" display="mailto:kikaku@city.otsuki.yamanashi.jp"/>
    <hyperlink ref="H8" r:id="rId6" display="mailto:webmaster@city.nirasaki.yamanashi.jp"/>
    <hyperlink ref="H9" r:id="rId7" display="mailto:webmaster@city.minami-alps.yamanashi.jp"/>
    <hyperlink ref="H14" r:id="rId8" display="mailto:webmaster@vill.mitomi.yamanashi.jp"/>
    <hyperlink ref="H24" r:id="rId9" display="mailto:soumu@town.masuho.yamanashi.jp"/>
    <hyperlink ref="H25" r:id="rId10" display="mailto:kikaku@town.kajikazawa.yamanashi.jp"/>
    <hyperlink ref="H26" r:id="rId11" display="mailto:kikaku@town.hayakawa.yamanashi.jp"/>
    <hyperlink ref="H32" r:id="rId12" tooltip="メールアドレス" display="mailto:kobuchi@kbc.yatsu.gr.jp"/>
    <hyperlink ref="H35" r:id="rId13" display="mailto:soumu@town.nishikatsura.yamanashi.jp"/>
    <hyperlink ref="H13" r:id="rId14" display="kikaku@town.makioka.yamanashi.jp"/>
    <hyperlink ref="H17" r:id="rId15" display="fudoki@town.nakamichi.yamanashi.jp"/>
    <hyperlink ref="H22" r:id="rId16" display="shinmei@town.ichikawadaimon.yamanashi.jp"/>
    <hyperlink ref="H27" r:id="rId17" display="kouho@town.minobu.yamanashi.jp"/>
    <hyperlink ref="H28" r:id="rId18" display="kikaku1@town.nanbu.yamanashi.jp"/>
    <hyperlink ref="H34" r:id="rId19" display="doshi@vill.doshi.yamanashi.jp"/>
    <hyperlink ref="H36" r:id="rId20" display="oshino@yin.or.jp"/>
    <hyperlink ref="H39" r:id="rId21" display="kikaku@town.fujikawaguchiko.yamanashi.jp"/>
  </hyperlinks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62" r:id="rId22"/>
  <headerFooter alignWithMargins="0">
    <oddHeader>&amp;C&amp;"ＭＳ Ｐゴシック,標準"&amp;22市町村コード及び所在地一覧表&amp;R平成１６年１１月１日現在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277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278</v>
      </c>
      <c r="H3" s="21"/>
    </row>
    <row r="4" spans="1:7" s="1" customFormat="1" ht="32.25" customHeight="1">
      <c r="A4" s="17" t="s">
        <v>11</v>
      </c>
      <c r="B4" s="15">
        <v>19203</v>
      </c>
      <c r="C4" s="23">
        <v>1</v>
      </c>
      <c r="D4" s="18" t="s">
        <v>12</v>
      </c>
      <c r="E4" s="16" t="s">
        <v>13</v>
      </c>
      <c r="F4" s="16" t="s">
        <v>14</v>
      </c>
      <c r="G4" s="19" t="s">
        <v>279</v>
      </c>
    </row>
    <row r="5" spans="1:7" s="1" customFormat="1" ht="32.25" customHeight="1">
      <c r="A5" s="17" t="s">
        <v>15</v>
      </c>
      <c r="B5" s="15">
        <v>19204</v>
      </c>
      <c r="C5" s="23">
        <v>0</v>
      </c>
      <c r="D5" s="18" t="s">
        <v>16</v>
      </c>
      <c r="E5" s="16" t="s">
        <v>17</v>
      </c>
      <c r="F5" s="16" t="s">
        <v>18</v>
      </c>
      <c r="G5" s="19" t="s">
        <v>280</v>
      </c>
    </row>
    <row r="6" spans="1:7" s="1" customFormat="1" ht="32.25" customHeight="1">
      <c r="A6" s="17" t="s">
        <v>19</v>
      </c>
      <c r="B6" s="15">
        <v>19205</v>
      </c>
      <c r="C6" s="23">
        <v>8</v>
      </c>
      <c r="D6" s="18" t="s">
        <v>20</v>
      </c>
      <c r="E6" s="16" t="s">
        <v>21</v>
      </c>
      <c r="F6" s="16" t="s">
        <v>22</v>
      </c>
      <c r="G6" s="19" t="s">
        <v>281</v>
      </c>
    </row>
    <row r="7" spans="1:7" s="1" customFormat="1" ht="32.25" customHeight="1">
      <c r="A7" s="17" t="s">
        <v>23</v>
      </c>
      <c r="B7" s="15">
        <v>19206</v>
      </c>
      <c r="C7" s="23">
        <v>6</v>
      </c>
      <c r="D7" s="18" t="s">
        <v>24</v>
      </c>
      <c r="E7" s="16" t="s">
        <v>25</v>
      </c>
      <c r="F7" s="16" t="s">
        <v>26</v>
      </c>
      <c r="G7" s="19" t="s">
        <v>282</v>
      </c>
    </row>
    <row r="8" spans="1:7" s="1" customFormat="1" ht="32.25" customHeight="1">
      <c r="A8" s="17" t="s">
        <v>27</v>
      </c>
      <c r="B8" s="15">
        <v>19207</v>
      </c>
      <c r="C8" s="24">
        <v>4</v>
      </c>
      <c r="D8" s="18" t="s">
        <v>28</v>
      </c>
      <c r="E8" s="16" t="s">
        <v>29</v>
      </c>
      <c r="F8" s="16" t="s">
        <v>30</v>
      </c>
      <c r="G8" s="19" t="s">
        <v>283</v>
      </c>
    </row>
    <row r="9" spans="1:7" s="1" customFormat="1" ht="32.25" customHeight="1">
      <c r="A9" s="17" t="s">
        <v>31</v>
      </c>
      <c r="B9" s="15">
        <v>19208</v>
      </c>
      <c r="C9" s="23">
        <v>2</v>
      </c>
      <c r="D9" s="18" t="s">
        <v>163</v>
      </c>
      <c r="E9" s="16" t="s">
        <v>32</v>
      </c>
      <c r="F9" s="16" t="s">
        <v>168</v>
      </c>
      <c r="G9" s="19" t="s">
        <v>224</v>
      </c>
    </row>
    <row r="10" spans="1:7" s="1" customFormat="1" ht="32.25" customHeight="1">
      <c r="A10" s="17" t="s">
        <v>187</v>
      </c>
      <c r="B10" s="15">
        <v>19209</v>
      </c>
      <c r="C10" s="23">
        <v>1</v>
      </c>
      <c r="D10" s="18" t="s">
        <v>192</v>
      </c>
      <c r="E10" s="16" t="s">
        <v>211</v>
      </c>
      <c r="F10" s="16" t="s">
        <v>212</v>
      </c>
      <c r="G10" s="19" t="s">
        <v>284</v>
      </c>
    </row>
    <row r="11" spans="1:7" s="1" customFormat="1" ht="32.25" customHeight="1">
      <c r="A11" s="17" t="s">
        <v>161</v>
      </c>
      <c r="B11" s="15">
        <v>19210</v>
      </c>
      <c r="C11" s="25">
        <v>4</v>
      </c>
      <c r="D11" s="18" t="s">
        <v>164</v>
      </c>
      <c r="E11" s="16" t="s">
        <v>213</v>
      </c>
      <c r="F11" s="16" t="s">
        <v>169</v>
      </c>
      <c r="G11" s="19" t="s">
        <v>285</v>
      </c>
    </row>
    <row r="12" spans="1:7" s="1" customFormat="1" ht="32.25" customHeight="1">
      <c r="A12" s="17" t="s">
        <v>185</v>
      </c>
      <c r="B12" s="15">
        <v>19211</v>
      </c>
      <c r="C12" s="23">
        <v>2</v>
      </c>
      <c r="D12" s="18" t="s">
        <v>532</v>
      </c>
      <c r="E12" s="16" t="s">
        <v>214</v>
      </c>
      <c r="F12" s="16" t="s">
        <v>49</v>
      </c>
      <c r="G12" s="19" t="s">
        <v>286</v>
      </c>
    </row>
    <row r="13" spans="1:7" s="1" customFormat="1" ht="32.25" customHeight="1">
      <c r="A13" s="17" t="s">
        <v>218</v>
      </c>
      <c r="B13" s="15">
        <v>19212</v>
      </c>
      <c r="C13" s="15">
        <v>1</v>
      </c>
      <c r="D13" s="18" t="s">
        <v>219</v>
      </c>
      <c r="E13" s="16" t="s">
        <v>133</v>
      </c>
      <c r="F13" s="16" t="s">
        <v>134</v>
      </c>
      <c r="G13" s="19" t="s">
        <v>232</v>
      </c>
    </row>
    <row r="14" spans="1:7" s="1" customFormat="1" ht="32.25" customHeight="1">
      <c r="A14" s="17" t="s">
        <v>41</v>
      </c>
      <c r="B14" s="15">
        <v>19304</v>
      </c>
      <c r="C14" s="23">
        <v>6</v>
      </c>
      <c r="D14" s="18" t="s">
        <v>42</v>
      </c>
      <c r="E14" s="16" t="s">
        <v>43</v>
      </c>
      <c r="F14" s="16" t="s">
        <v>44</v>
      </c>
      <c r="G14" s="19" t="s">
        <v>233</v>
      </c>
    </row>
    <row r="15" spans="1:7" s="1" customFormat="1" ht="32.25" customHeight="1">
      <c r="A15" s="17" t="s">
        <v>45</v>
      </c>
      <c r="B15" s="15">
        <v>19305</v>
      </c>
      <c r="C15" s="24">
        <v>4</v>
      </c>
      <c r="D15" s="18" t="s">
        <v>46</v>
      </c>
      <c r="E15" s="16" t="s">
        <v>47</v>
      </c>
      <c r="F15" s="16" t="s">
        <v>48</v>
      </c>
      <c r="G15" s="19" t="s">
        <v>234</v>
      </c>
    </row>
    <row r="16" spans="1:7" s="1" customFormat="1" ht="32.25" customHeight="1">
      <c r="A16" s="17" t="s">
        <v>50</v>
      </c>
      <c r="B16" s="15">
        <v>19326</v>
      </c>
      <c r="C16" s="23">
        <v>7</v>
      </c>
      <c r="D16" s="18" t="s">
        <v>51</v>
      </c>
      <c r="E16" s="16" t="s">
        <v>52</v>
      </c>
      <c r="F16" s="16" t="s">
        <v>53</v>
      </c>
      <c r="G16" s="19" t="s">
        <v>235</v>
      </c>
    </row>
    <row r="17" spans="1:7" s="1" customFormat="1" ht="32.25" customHeight="1">
      <c r="A17" s="17" t="s">
        <v>54</v>
      </c>
      <c r="B17" s="15">
        <v>19327</v>
      </c>
      <c r="C17" s="23">
        <v>5</v>
      </c>
      <c r="D17" s="18" t="s">
        <v>55</v>
      </c>
      <c r="E17" s="16" t="s">
        <v>56</v>
      </c>
      <c r="F17" s="16" t="s">
        <v>57</v>
      </c>
      <c r="G17" s="19" t="s">
        <v>236</v>
      </c>
    </row>
    <row r="18" spans="1:7" s="1" customFormat="1" ht="32.25" customHeight="1">
      <c r="A18" s="17" t="s">
        <v>58</v>
      </c>
      <c r="B18" s="15">
        <v>19328</v>
      </c>
      <c r="C18" s="23">
        <v>3</v>
      </c>
      <c r="D18" s="18" t="s">
        <v>59</v>
      </c>
      <c r="E18" s="16" t="s">
        <v>60</v>
      </c>
      <c r="F18" s="16" t="s">
        <v>61</v>
      </c>
      <c r="G18" s="19" t="s">
        <v>237</v>
      </c>
    </row>
    <row r="19" spans="1:7" s="1" customFormat="1" ht="32.25" customHeight="1">
      <c r="A19" s="17" t="s">
        <v>62</v>
      </c>
      <c r="B19" s="15">
        <v>19341</v>
      </c>
      <c r="C19" s="23">
        <v>1</v>
      </c>
      <c r="D19" s="18" t="s">
        <v>63</v>
      </c>
      <c r="E19" s="16" t="s">
        <v>64</v>
      </c>
      <c r="F19" s="16" t="s">
        <v>65</v>
      </c>
      <c r="G19" s="19" t="s">
        <v>238</v>
      </c>
    </row>
    <row r="20" spans="1:7" s="1" customFormat="1" ht="32.25" customHeight="1">
      <c r="A20" s="17" t="s">
        <v>66</v>
      </c>
      <c r="B20" s="15">
        <v>19342</v>
      </c>
      <c r="C20" s="23">
        <v>9</v>
      </c>
      <c r="D20" s="18" t="s">
        <v>67</v>
      </c>
      <c r="E20" s="16" t="s">
        <v>68</v>
      </c>
      <c r="F20" s="16" t="s">
        <v>69</v>
      </c>
      <c r="G20" s="19" t="s">
        <v>225</v>
      </c>
    </row>
    <row r="21" spans="1:7" s="1" customFormat="1" ht="32.25" customHeight="1">
      <c r="A21" s="17" t="s">
        <v>70</v>
      </c>
      <c r="B21" s="15">
        <v>19343</v>
      </c>
      <c r="C21" s="23">
        <v>7</v>
      </c>
      <c r="D21" s="18" t="s">
        <v>71</v>
      </c>
      <c r="E21" s="16" t="s">
        <v>72</v>
      </c>
      <c r="F21" s="16" t="s">
        <v>73</v>
      </c>
      <c r="G21" s="19" t="s">
        <v>239</v>
      </c>
    </row>
    <row r="22" spans="1:7" s="1" customFormat="1" ht="32.25" customHeight="1">
      <c r="A22" s="17" t="s">
        <v>74</v>
      </c>
      <c r="B22" s="15">
        <v>19344</v>
      </c>
      <c r="C22" s="23">
        <v>5</v>
      </c>
      <c r="D22" s="18" t="s">
        <v>75</v>
      </c>
      <c r="E22" s="16" t="s">
        <v>76</v>
      </c>
      <c r="F22" s="16" t="s">
        <v>77</v>
      </c>
      <c r="G22" s="19" t="s">
        <v>240</v>
      </c>
    </row>
    <row r="23" spans="1:7" s="1" customFormat="1" ht="32.25" customHeight="1">
      <c r="A23" s="17" t="s">
        <v>78</v>
      </c>
      <c r="B23" s="15">
        <v>19361</v>
      </c>
      <c r="C23" s="23">
        <v>5</v>
      </c>
      <c r="D23" s="18" t="s">
        <v>535</v>
      </c>
      <c r="E23" s="16" t="s">
        <v>79</v>
      </c>
      <c r="F23" s="16" t="s">
        <v>80</v>
      </c>
      <c r="G23" s="19" t="s">
        <v>241</v>
      </c>
    </row>
    <row r="24" spans="1:7" s="1" customFormat="1" ht="32.25" customHeight="1">
      <c r="A24" s="17" t="s">
        <v>81</v>
      </c>
      <c r="B24" s="15">
        <v>19362</v>
      </c>
      <c r="C24" s="23">
        <v>3</v>
      </c>
      <c r="D24" s="18" t="s">
        <v>82</v>
      </c>
      <c r="E24" s="16" t="s">
        <v>83</v>
      </c>
      <c r="F24" s="16" t="s">
        <v>84</v>
      </c>
      <c r="G24" s="19" t="s">
        <v>242</v>
      </c>
    </row>
    <row r="25" spans="1:7" s="1" customFormat="1" ht="32.25" customHeight="1">
      <c r="A25" s="17" t="s">
        <v>85</v>
      </c>
      <c r="B25" s="15">
        <v>19364</v>
      </c>
      <c r="C25" s="23">
        <v>0</v>
      </c>
      <c r="D25" s="18" t="s">
        <v>86</v>
      </c>
      <c r="E25" s="16" t="s">
        <v>87</v>
      </c>
      <c r="F25" s="16" t="s">
        <v>88</v>
      </c>
      <c r="G25" s="19" t="s">
        <v>243</v>
      </c>
    </row>
    <row r="26" spans="1:7" s="1" customFormat="1" ht="32.25" customHeight="1">
      <c r="A26" s="17" t="s">
        <v>89</v>
      </c>
      <c r="B26" s="16">
        <v>19365</v>
      </c>
      <c r="C26" s="26">
        <v>8</v>
      </c>
      <c r="D26" s="18" t="s">
        <v>162</v>
      </c>
      <c r="E26" s="16" t="s">
        <v>173</v>
      </c>
      <c r="F26" s="16" t="s">
        <v>174</v>
      </c>
      <c r="G26" s="19" t="s">
        <v>287</v>
      </c>
    </row>
    <row r="27" spans="1:7" s="1" customFormat="1" ht="32.25" customHeight="1">
      <c r="A27" s="17" t="s">
        <v>215</v>
      </c>
      <c r="B27" s="15">
        <v>19366</v>
      </c>
      <c r="C27" s="15">
        <v>6</v>
      </c>
      <c r="D27" s="18" t="s">
        <v>90</v>
      </c>
      <c r="E27" s="16" t="s">
        <v>91</v>
      </c>
      <c r="F27" s="16" t="s">
        <v>216</v>
      </c>
      <c r="G27" s="19" t="s">
        <v>288</v>
      </c>
    </row>
    <row r="28" spans="1:7" s="1" customFormat="1" ht="32.25" customHeight="1">
      <c r="A28" s="17" t="s">
        <v>92</v>
      </c>
      <c r="B28" s="15">
        <v>19383</v>
      </c>
      <c r="C28" s="15">
        <v>6</v>
      </c>
      <c r="D28" s="18" t="s">
        <v>93</v>
      </c>
      <c r="E28" s="16" t="s">
        <v>94</v>
      </c>
      <c r="F28" s="16" t="s">
        <v>95</v>
      </c>
      <c r="G28" s="19" t="s">
        <v>289</v>
      </c>
    </row>
    <row r="29" spans="1:7" s="1" customFormat="1" ht="32.25" customHeight="1">
      <c r="A29" s="17" t="s">
        <v>96</v>
      </c>
      <c r="B29" s="15">
        <v>19384</v>
      </c>
      <c r="C29" s="15">
        <v>4</v>
      </c>
      <c r="D29" s="18" t="s">
        <v>97</v>
      </c>
      <c r="E29" s="16" t="s">
        <v>98</v>
      </c>
      <c r="F29" s="16" t="s">
        <v>99</v>
      </c>
      <c r="G29" s="19" t="s">
        <v>290</v>
      </c>
    </row>
    <row r="30" spans="1:7" s="1" customFormat="1" ht="32.25" customHeight="1">
      <c r="A30" s="17" t="s">
        <v>100</v>
      </c>
      <c r="B30" s="15">
        <v>19385</v>
      </c>
      <c r="C30" s="15">
        <v>2</v>
      </c>
      <c r="D30" s="18" t="s">
        <v>101</v>
      </c>
      <c r="E30" s="16" t="s">
        <v>102</v>
      </c>
      <c r="F30" s="16" t="s">
        <v>103</v>
      </c>
      <c r="G30" s="19" t="s">
        <v>291</v>
      </c>
    </row>
    <row r="31" spans="1:7" s="1" customFormat="1" ht="32.25" customHeight="1">
      <c r="A31" s="17" t="s">
        <v>104</v>
      </c>
      <c r="B31" s="15">
        <v>19407</v>
      </c>
      <c r="C31" s="15">
        <v>7</v>
      </c>
      <c r="D31" s="18" t="s">
        <v>105</v>
      </c>
      <c r="E31" s="16" t="s">
        <v>106</v>
      </c>
      <c r="F31" s="16" t="s">
        <v>107</v>
      </c>
      <c r="G31" s="19" t="s">
        <v>292</v>
      </c>
    </row>
    <row r="32" spans="1:7" s="1" customFormat="1" ht="32.25" customHeight="1">
      <c r="A32" s="17" t="s">
        <v>112</v>
      </c>
      <c r="B32" s="15">
        <v>19422</v>
      </c>
      <c r="C32" s="15">
        <v>1</v>
      </c>
      <c r="D32" s="18" t="s">
        <v>113</v>
      </c>
      <c r="E32" s="20" t="s">
        <v>114</v>
      </c>
      <c r="F32" s="16" t="s">
        <v>115</v>
      </c>
      <c r="G32" s="19" t="s">
        <v>293</v>
      </c>
    </row>
    <row r="33" spans="1:8" s="1" customFormat="1" ht="32.25" customHeight="1">
      <c r="A33" s="17" t="s">
        <v>116</v>
      </c>
      <c r="B33" s="15">
        <v>19423</v>
      </c>
      <c r="C33" s="15">
        <v>9</v>
      </c>
      <c r="D33" s="18" t="s">
        <v>117</v>
      </c>
      <c r="E33" s="16" t="s">
        <v>118</v>
      </c>
      <c r="F33" s="16" t="s">
        <v>119</v>
      </c>
      <c r="G33" s="19" t="s">
        <v>294</v>
      </c>
      <c r="H33"/>
    </row>
    <row r="34" spans="1:7" s="1" customFormat="1" ht="32.25" customHeight="1">
      <c r="A34" s="17" t="s">
        <v>120</v>
      </c>
      <c r="B34" s="15">
        <v>19424</v>
      </c>
      <c r="C34" s="15">
        <v>7</v>
      </c>
      <c r="D34" s="18" t="s">
        <v>121</v>
      </c>
      <c r="E34" s="16" t="s">
        <v>122</v>
      </c>
      <c r="F34" s="16" t="s">
        <v>123</v>
      </c>
      <c r="G34" s="19" t="s">
        <v>295</v>
      </c>
    </row>
    <row r="35" spans="1:7" s="1" customFormat="1" ht="32.25" customHeight="1">
      <c r="A35" s="17" t="s">
        <v>124</v>
      </c>
      <c r="B35" s="15">
        <v>19425</v>
      </c>
      <c r="C35" s="15">
        <v>5</v>
      </c>
      <c r="D35" s="18" t="s">
        <v>125</v>
      </c>
      <c r="E35" s="16" t="s">
        <v>126</v>
      </c>
      <c r="F35" s="16" t="s">
        <v>127</v>
      </c>
      <c r="G35" s="19" t="s">
        <v>296</v>
      </c>
    </row>
    <row r="36" spans="1:7" s="1" customFormat="1" ht="32.25" customHeight="1">
      <c r="A36" s="17" t="s">
        <v>129</v>
      </c>
      <c r="B36" s="15">
        <v>19429</v>
      </c>
      <c r="C36" s="15">
        <v>8</v>
      </c>
      <c r="D36" s="18" t="s">
        <v>130</v>
      </c>
      <c r="E36" s="16" t="s">
        <v>217</v>
      </c>
      <c r="F36" s="16" t="s">
        <v>131</v>
      </c>
      <c r="G36" s="19" t="s">
        <v>297</v>
      </c>
    </row>
    <row r="37" spans="1:7" s="1" customFormat="1" ht="32.25" customHeight="1">
      <c r="A37" s="17" t="s">
        <v>144</v>
      </c>
      <c r="B37" s="15">
        <v>19430</v>
      </c>
      <c r="C37" s="15">
        <v>1</v>
      </c>
      <c r="D37" s="19" t="s">
        <v>160</v>
      </c>
      <c r="E37" s="20" t="s">
        <v>298</v>
      </c>
      <c r="F37" s="16" t="s">
        <v>128</v>
      </c>
      <c r="G37" s="19" t="s">
        <v>299</v>
      </c>
    </row>
    <row r="38" spans="1:7" s="1" customFormat="1" ht="32.25" customHeight="1">
      <c r="A38" s="17" t="s">
        <v>135</v>
      </c>
      <c r="B38" s="15">
        <v>19442</v>
      </c>
      <c r="C38" s="15">
        <v>5</v>
      </c>
      <c r="D38" s="18" t="s">
        <v>136</v>
      </c>
      <c r="E38" s="16" t="s">
        <v>137</v>
      </c>
      <c r="F38" s="16" t="s">
        <v>138</v>
      </c>
      <c r="G38" s="19" t="s">
        <v>300</v>
      </c>
    </row>
    <row r="39" spans="1:7" s="1" customFormat="1" ht="32.25" customHeight="1">
      <c r="A39" s="17" t="s">
        <v>139</v>
      </c>
      <c r="B39" s="15">
        <v>19443</v>
      </c>
      <c r="C39" s="15">
        <v>3</v>
      </c>
      <c r="D39" s="18" t="s">
        <v>140</v>
      </c>
      <c r="E39" s="16" t="s">
        <v>141</v>
      </c>
      <c r="F39" s="16" t="s">
        <v>142</v>
      </c>
      <c r="G39" s="19" t="s">
        <v>301</v>
      </c>
    </row>
    <row r="40" ht="17.25" customHeight="1"/>
    <row r="41" ht="18.75">
      <c r="A41" s="2" t="s">
        <v>220</v>
      </c>
    </row>
    <row r="42" ht="18.75">
      <c r="A42" s="2" t="s">
        <v>221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Ｐゴシック,標準"&amp;22市町村コード及び所在地一覧表&amp;R平成１７年３月２２日現在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255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256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226</v>
      </c>
      <c r="H3" s="21"/>
    </row>
    <row r="4" spans="1:7" s="1" customFormat="1" ht="32.25" customHeight="1">
      <c r="A4" s="17" t="s">
        <v>11</v>
      </c>
      <c r="B4" s="15">
        <v>19203</v>
      </c>
      <c r="C4" s="23">
        <v>1</v>
      </c>
      <c r="D4" s="18" t="s">
        <v>12</v>
      </c>
      <c r="E4" s="16" t="s">
        <v>13</v>
      </c>
      <c r="F4" s="16" t="s">
        <v>14</v>
      </c>
      <c r="G4" s="19" t="s">
        <v>227</v>
      </c>
    </row>
    <row r="5" spans="1:7" s="1" customFormat="1" ht="32.25" customHeight="1">
      <c r="A5" s="17" t="s">
        <v>15</v>
      </c>
      <c r="B5" s="15">
        <v>19204</v>
      </c>
      <c r="C5" s="23">
        <v>0</v>
      </c>
      <c r="D5" s="18" t="s">
        <v>16</v>
      </c>
      <c r="E5" s="16" t="s">
        <v>17</v>
      </c>
      <c r="F5" s="16" t="s">
        <v>18</v>
      </c>
      <c r="G5" s="19" t="s">
        <v>228</v>
      </c>
    </row>
    <row r="6" spans="1:7" s="1" customFormat="1" ht="32.25" customHeight="1">
      <c r="A6" s="17" t="s">
        <v>19</v>
      </c>
      <c r="B6" s="15">
        <v>19205</v>
      </c>
      <c r="C6" s="23">
        <v>8</v>
      </c>
      <c r="D6" s="18" t="s">
        <v>20</v>
      </c>
      <c r="E6" s="16" t="s">
        <v>21</v>
      </c>
      <c r="F6" s="16" t="s">
        <v>22</v>
      </c>
      <c r="G6" s="19" t="s">
        <v>229</v>
      </c>
    </row>
    <row r="7" spans="1:7" s="1" customFormat="1" ht="32.25" customHeight="1">
      <c r="A7" s="17" t="s">
        <v>23</v>
      </c>
      <c r="B7" s="15">
        <v>19206</v>
      </c>
      <c r="C7" s="23">
        <v>6</v>
      </c>
      <c r="D7" s="18" t="s">
        <v>24</v>
      </c>
      <c r="E7" s="16" t="s">
        <v>25</v>
      </c>
      <c r="F7" s="16" t="s">
        <v>26</v>
      </c>
      <c r="G7" s="19" t="s">
        <v>230</v>
      </c>
    </row>
    <row r="8" spans="1:7" s="1" customFormat="1" ht="32.25" customHeight="1">
      <c r="A8" s="17" t="s">
        <v>27</v>
      </c>
      <c r="B8" s="15">
        <v>19207</v>
      </c>
      <c r="C8" s="24">
        <v>4</v>
      </c>
      <c r="D8" s="18" t="s">
        <v>28</v>
      </c>
      <c r="E8" s="16" t="s">
        <v>29</v>
      </c>
      <c r="F8" s="16" t="s">
        <v>30</v>
      </c>
      <c r="G8" s="19" t="s">
        <v>231</v>
      </c>
    </row>
    <row r="9" spans="1:7" s="1" customFormat="1" ht="32.25" customHeight="1">
      <c r="A9" s="17" t="s">
        <v>31</v>
      </c>
      <c r="B9" s="15">
        <v>19208</v>
      </c>
      <c r="C9" s="23">
        <v>2</v>
      </c>
      <c r="D9" s="18" t="s">
        <v>163</v>
      </c>
      <c r="E9" s="16" t="s">
        <v>32</v>
      </c>
      <c r="F9" s="16" t="s">
        <v>257</v>
      </c>
      <c r="G9" s="19" t="s">
        <v>224</v>
      </c>
    </row>
    <row r="10" spans="1:7" s="1" customFormat="1" ht="32.25" customHeight="1">
      <c r="A10" s="17" t="s">
        <v>187</v>
      </c>
      <c r="B10" s="15">
        <v>19209</v>
      </c>
      <c r="C10" s="23">
        <v>1</v>
      </c>
      <c r="D10" s="18" t="s">
        <v>192</v>
      </c>
      <c r="E10" s="16" t="s">
        <v>258</v>
      </c>
      <c r="F10" s="16" t="s">
        <v>259</v>
      </c>
      <c r="G10" s="19" t="s">
        <v>260</v>
      </c>
    </row>
    <row r="11" spans="1:7" s="1" customFormat="1" ht="32.25" customHeight="1">
      <c r="A11" s="17" t="s">
        <v>161</v>
      </c>
      <c r="B11" s="15">
        <v>19210</v>
      </c>
      <c r="C11" s="25">
        <v>4</v>
      </c>
      <c r="D11" s="18" t="s">
        <v>164</v>
      </c>
      <c r="E11" s="16" t="s">
        <v>261</v>
      </c>
      <c r="F11" s="16" t="s">
        <v>262</v>
      </c>
      <c r="G11" s="19" t="s">
        <v>263</v>
      </c>
    </row>
    <row r="12" spans="1:7" s="1" customFormat="1" ht="32.25" customHeight="1">
      <c r="A12" s="17" t="s">
        <v>185</v>
      </c>
      <c r="B12" s="15">
        <v>19211</v>
      </c>
      <c r="C12" s="23">
        <v>2</v>
      </c>
      <c r="D12" s="18" t="s">
        <v>532</v>
      </c>
      <c r="E12" s="16" t="s">
        <v>264</v>
      </c>
      <c r="F12" s="16" t="s">
        <v>49</v>
      </c>
      <c r="G12" s="19" t="s">
        <v>265</v>
      </c>
    </row>
    <row r="13" spans="1:7" s="1" customFormat="1" ht="32.25" customHeight="1">
      <c r="A13" s="17" t="s">
        <v>218</v>
      </c>
      <c r="B13" s="15">
        <v>19212</v>
      </c>
      <c r="C13" s="15">
        <v>1</v>
      </c>
      <c r="D13" s="18" t="s">
        <v>219</v>
      </c>
      <c r="E13" s="16" t="s">
        <v>133</v>
      </c>
      <c r="F13" s="16" t="s">
        <v>134</v>
      </c>
      <c r="G13" s="19" t="s">
        <v>266</v>
      </c>
    </row>
    <row r="14" spans="1:7" s="1" customFormat="1" ht="32.25" customHeight="1">
      <c r="A14" s="17" t="s">
        <v>41</v>
      </c>
      <c r="B14" s="15">
        <v>19304</v>
      </c>
      <c r="C14" s="23">
        <v>6</v>
      </c>
      <c r="D14" s="18" t="s">
        <v>42</v>
      </c>
      <c r="E14" s="16" t="s">
        <v>43</v>
      </c>
      <c r="F14" s="16" t="s">
        <v>44</v>
      </c>
      <c r="G14" s="19" t="s">
        <v>267</v>
      </c>
    </row>
    <row r="15" spans="1:7" s="1" customFormat="1" ht="32.25" customHeight="1">
      <c r="A15" s="17" t="s">
        <v>45</v>
      </c>
      <c r="B15" s="15">
        <v>19305</v>
      </c>
      <c r="C15" s="24">
        <v>4</v>
      </c>
      <c r="D15" s="18" t="s">
        <v>46</v>
      </c>
      <c r="E15" s="16" t="s">
        <v>47</v>
      </c>
      <c r="F15" s="16" t="s">
        <v>48</v>
      </c>
      <c r="G15" s="19" t="s">
        <v>268</v>
      </c>
    </row>
    <row r="16" spans="1:7" s="1" customFormat="1" ht="32.25" customHeight="1">
      <c r="A16" s="17" t="s">
        <v>50</v>
      </c>
      <c r="B16" s="15">
        <v>19326</v>
      </c>
      <c r="C16" s="23">
        <v>7</v>
      </c>
      <c r="D16" s="18" t="s">
        <v>51</v>
      </c>
      <c r="E16" s="16" t="s">
        <v>52</v>
      </c>
      <c r="F16" s="16" t="s">
        <v>53</v>
      </c>
      <c r="G16" s="19" t="s">
        <v>235</v>
      </c>
    </row>
    <row r="17" spans="1:7" s="1" customFormat="1" ht="32.25" customHeight="1">
      <c r="A17" s="17" t="s">
        <v>54</v>
      </c>
      <c r="B17" s="15">
        <v>19327</v>
      </c>
      <c r="C17" s="23">
        <v>5</v>
      </c>
      <c r="D17" s="18" t="s">
        <v>55</v>
      </c>
      <c r="E17" s="16" t="s">
        <v>56</v>
      </c>
      <c r="F17" s="16" t="s">
        <v>57</v>
      </c>
      <c r="G17" s="19" t="s">
        <v>236</v>
      </c>
    </row>
    <row r="18" spans="1:7" s="1" customFormat="1" ht="32.25" customHeight="1">
      <c r="A18" s="17" t="s">
        <v>58</v>
      </c>
      <c r="B18" s="15">
        <v>19328</v>
      </c>
      <c r="C18" s="23">
        <v>3</v>
      </c>
      <c r="D18" s="18" t="s">
        <v>59</v>
      </c>
      <c r="E18" s="16" t="s">
        <v>60</v>
      </c>
      <c r="F18" s="16" t="s">
        <v>61</v>
      </c>
      <c r="G18" s="19" t="s">
        <v>237</v>
      </c>
    </row>
    <row r="19" spans="1:7" s="1" customFormat="1" ht="32.25" customHeight="1">
      <c r="A19" s="17" t="s">
        <v>62</v>
      </c>
      <c r="B19" s="15">
        <v>19341</v>
      </c>
      <c r="C19" s="23">
        <v>1</v>
      </c>
      <c r="D19" s="18" t="s">
        <v>63</v>
      </c>
      <c r="E19" s="16" t="s">
        <v>64</v>
      </c>
      <c r="F19" s="16" t="s">
        <v>65</v>
      </c>
      <c r="G19" s="19" t="s">
        <v>238</v>
      </c>
    </row>
    <row r="20" spans="1:7" s="1" customFormat="1" ht="32.25" customHeight="1">
      <c r="A20" s="17" t="s">
        <v>302</v>
      </c>
      <c r="B20" s="15">
        <v>19346</v>
      </c>
      <c r="C20" s="23">
        <v>1</v>
      </c>
      <c r="D20" s="19" t="s">
        <v>342</v>
      </c>
      <c r="E20" s="16" t="s">
        <v>72</v>
      </c>
      <c r="F20" s="16" t="s">
        <v>73</v>
      </c>
      <c r="G20" s="19" t="s">
        <v>239</v>
      </c>
    </row>
    <row r="21" spans="1:7" s="1" customFormat="1" ht="32.25" customHeight="1">
      <c r="A21" s="17" t="s">
        <v>78</v>
      </c>
      <c r="B21" s="15">
        <v>19361</v>
      </c>
      <c r="C21" s="23">
        <v>5</v>
      </c>
      <c r="D21" s="18" t="s">
        <v>535</v>
      </c>
      <c r="E21" s="16" t="s">
        <v>79</v>
      </c>
      <c r="F21" s="16" t="s">
        <v>80</v>
      </c>
      <c r="G21" s="19" t="s">
        <v>241</v>
      </c>
    </row>
    <row r="22" spans="1:7" s="1" customFormat="1" ht="32.25" customHeight="1">
      <c r="A22" s="17" t="s">
        <v>81</v>
      </c>
      <c r="B22" s="15">
        <v>19362</v>
      </c>
      <c r="C22" s="23">
        <v>3</v>
      </c>
      <c r="D22" s="18" t="s">
        <v>82</v>
      </c>
      <c r="E22" s="16" t="s">
        <v>83</v>
      </c>
      <c r="F22" s="16" t="s">
        <v>84</v>
      </c>
      <c r="G22" s="19" t="s">
        <v>242</v>
      </c>
    </row>
    <row r="23" spans="1:7" s="1" customFormat="1" ht="32.25" customHeight="1">
      <c r="A23" s="17" t="s">
        <v>85</v>
      </c>
      <c r="B23" s="15">
        <v>19364</v>
      </c>
      <c r="C23" s="23">
        <v>0</v>
      </c>
      <c r="D23" s="18" t="s">
        <v>86</v>
      </c>
      <c r="E23" s="16" t="s">
        <v>87</v>
      </c>
      <c r="F23" s="16" t="s">
        <v>88</v>
      </c>
      <c r="G23" s="19" t="s">
        <v>243</v>
      </c>
    </row>
    <row r="24" spans="1:7" s="1" customFormat="1" ht="32.25" customHeight="1">
      <c r="A24" s="17" t="s">
        <v>89</v>
      </c>
      <c r="B24" s="16">
        <v>19365</v>
      </c>
      <c r="C24" s="26">
        <v>8</v>
      </c>
      <c r="D24" s="18" t="s">
        <v>162</v>
      </c>
      <c r="E24" s="16" t="s">
        <v>173</v>
      </c>
      <c r="F24" s="16" t="s">
        <v>269</v>
      </c>
      <c r="G24" s="19" t="s">
        <v>270</v>
      </c>
    </row>
    <row r="25" spans="1:7" s="1" customFormat="1" ht="32.25" customHeight="1">
      <c r="A25" s="17" t="s">
        <v>271</v>
      </c>
      <c r="B25" s="15">
        <v>19366</v>
      </c>
      <c r="C25" s="15">
        <v>6</v>
      </c>
      <c r="D25" s="18" t="s">
        <v>90</v>
      </c>
      <c r="E25" s="16" t="s">
        <v>91</v>
      </c>
      <c r="F25" s="16" t="s">
        <v>272</v>
      </c>
      <c r="G25" s="19" t="s">
        <v>244</v>
      </c>
    </row>
    <row r="26" spans="1:7" s="1" customFormat="1" ht="32.25" customHeight="1">
      <c r="A26" s="17" t="s">
        <v>92</v>
      </c>
      <c r="B26" s="15">
        <v>19383</v>
      </c>
      <c r="C26" s="15">
        <v>6</v>
      </c>
      <c r="D26" s="18" t="s">
        <v>93</v>
      </c>
      <c r="E26" s="16" t="s">
        <v>94</v>
      </c>
      <c r="F26" s="16" t="s">
        <v>95</v>
      </c>
      <c r="G26" s="19" t="s">
        <v>245</v>
      </c>
    </row>
    <row r="27" spans="1:7" s="1" customFormat="1" ht="32.25" customHeight="1">
      <c r="A27" s="17" t="s">
        <v>96</v>
      </c>
      <c r="B27" s="15">
        <v>19384</v>
      </c>
      <c r="C27" s="15">
        <v>4</v>
      </c>
      <c r="D27" s="18" t="s">
        <v>97</v>
      </c>
      <c r="E27" s="16" t="s">
        <v>98</v>
      </c>
      <c r="F27" s="16" t="s">
        <v>99</v>
      </c>
      <c r="G27" s="19" t="s">
        <v>246</v>
      </c>
    </row>
    <row r="28" spans="1:7" s="1" customFormat="1" ht="32.25" customHeight="1">
      <c r="A28" s="17" t="s">
        <v>100</v>
      </c>
      <c r="B28" s="15">
        <v>19385</v>
      </c>
      <c r="C28" s="15">
        <v>2</v>
      </c>
      <c r="D28" s="18" t="s">
        <v>101</v>
      </c>
      <c r="E28" s="16" t="s">
        <v>102</v>
      </c>
      <c r="F28" s="16" t="s">
        <v>103</v>
      </c>
      <c r="G28" s="19" t="s">
        <v>247</v>
      </c>
    </row>
    <row r="29" spans="1:7" s="1" customFormat="1" ht="32.25" customHeight="1">
      <c r="A29" s="17" t="s">
        <v>104</v>
      </c>
      <c r="B29" s="15">
        <v>19407</v>
      </c>
      <c r="C29" s="15">
        <v>7</v>
      </c>
      <c r="D29" s="18" t="s">
        <v>105</v>
      </c>
      <c r="E29" s="16" t="s">
        <v>106</v>
      </c>
      <c r="F29" s="16" t="s">
        <v>107</v>
      </c>
      <c r="G29" s="19" t="s">
        <v>248</v>
      </c>
    </row>
    <row r="30" spans="1:7" s="1" customFormat="1" ht="32.25" customHeight="1">
      <c r="A30" s="17" t="s">
        <v>112</v>
      </c>
      <c r="B30" s="15">
        <v>19422</v>
      </c>
      <c r="C30" s="15">
        <v>1</v>
      </c>
      <c r="D30" s="18" t="s">
        <v>113</v>
      </c>
      <c r="E30" s="20" t="s">
        <v>114</v>
      </c>
      <c r="F30" s="16" t="s">
        <v>115</v>
      </c>
      <c r="G30" s="19" t="s">
        <v>249</v>
      </c>
    </row>
    <row r="31" spans="1:8" s="1" customFormat="1" ht="32.25" customHeight="1">
      <c r="A31" s="17" t="s">
        <v>116</v>
      </c>
      <c r="B31" s="15">
        <v>19423</v>
      </c>
      <c r="C31" s="15">
        <v>9</v>
      </c>
      <c r="D31" s="18" t="s">
        <v>117</v>
      </c>
      <c r="E31" s="16" t="s">
        <v>118</v>
      </c>
      <c r="F31" s="16" t="s">
        <v>119</v>
      </c>
      <c r="G31" s="19" t="s">
        <v>250</v>
      </c>
      <c r="H31"/>
    </row>
    <row r="32" spans="1:7" s="1" customFormat="1" ht="32.25" customHeight="1">
      <c r="A32" s="17" t="s">
        <v>120</v>
      </c>
      <c r="B32" s="15">
        <v>19424</v>
      </c>
      <c r="C32" s="15">
        <v>7</v>
      </c>
      <c r="D32" s="18" t="s">
        <v>121</v>
      </c>
      <c r="E32" s="16" t="s">
        <v>122</v>
      </c>
      <c r="F32" s="16" t="s">
        <v>123</v>
      </c>
      <c r="G32" s="19" t="s">
        <v>251</v>
      </c>
    </row>
    <row r="33" spans="1:7" s="1" customFormat="1" ht="32.25" customHeight="1">
      <c r="A33" s="17" t="s">
        <v>124</v>
      </c>
      <c r="B33" s="15">
        <v>19425</v>
      </c>
      <c r="C33" s="15">
        <v>5</v>
      </c>
      <c r="D33" s="18" t="s">
        <v>125</v>
      </c>
      <c r="E33" s="16" t="s">
        <v>126</v>
      </c>
      <c r="F33" s="16" t="s">
        <v>127</v>
      </c>
      <c r="G33" s="19" t="s">
        <v>252</v>
      </c>
    </row>
    <row r="34" spans="1:7" s="1" customFormat="1" ht="32.25" customHeight="1">
      <c r="A34" s="17" t="s">
        <v>129</v>
      </c>
      <c r="B34" s="15">
        <v>19429</v>
      </c>
      <c r="C34" s="15">
        <v>8</v>
      </c>
      <c r="D34" s="18" t="s">
        <v>130</v>
      </c>
      <c r="E34" s="16" t="s">
        <v>273</v>
      </c>
      <c r="F34" s="16" t="s">
        <v>131</v>
      </c>
      <c r="G34" s="19" t="s">
        <v>253</v>
      </c>
    </row>
    <row r="35" spans="1:7" s="1" customFormat="1" ht="32.25" customHeight="1">
      <c r="A35" s="17" t="s">
        <v>144</v>
      </c>
      <c r="B35" s="15">
        <v>19430</v>
      </c>
      <c r="C35" s="15">
        <v>1</v>
      </c>
      <c r="D35" s="19" t="s">
        <v>160</v>
      </c>
      <c r="E35" s="20" t="s">
        <v>274</v>
      </c>
      <c r="F35" s="16" t="s">
        <v>128</v>
      </c>
      <c r="G35" s="19" t="s">
        <v>275</v>
      </c>
    </row>
    <row r="36" spans="1:7" s="1" customFormat="1" ht="32.25" customHeight="1">
      <c r="A36" s="17" t="s">
        <v>135</v>
      </c>
      <c r="B36" s="15">
        <v>19442</v>
      </c>
      <c r="C36" s="15">
        <v>5</v>
      </c>
      <c r="D36" s="18" t="s">
        <v>136</v>
      </c>
      <c r="E36" s="16" t="s">
        <v>137</v>
      </c>
      <c r="F36" s="16" t="s">
        <v>138</v>
      </c>
      <c r="G36" s="19" t="s">
        <v>276</v>
      </c>
    </row>
    <row r="37" spans="1:7" s="1" customFormat="1" ht="32.25" customHeight="1">
      <c r="A37" s="17" t="s">
        <v>139</v>
      </c>
      <c r="B37" s="15">
        <v>19443</v>
      </c>
      <c r="C37" s="15">
        <v>3</v>
      </c>
      <c r="D37" s="18" t="s">
        <v>140</v>
      </c>
      <c r="E37" s="16" t="s">
        <v>141</v>
      </c>
      <c r="F37" s="16" t="s">
        <v>142</v>
      </c>
      <c r="G37" s="19" t="s">
        <v>254</v>
      </c>
    </row>
    <row r="38" ht="17.25" customHeight="1"/>
    <row r="39" ht="18.75">
      <c r="A39" s="2" t="s">
        <v>303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Ｐゴシック,標準"&amp;22市町村コード及び所在地一覧表&amp;R平成１７年１０月１日現在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304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305</v>
      </c>
      <c r="H3" s="21"/>
    </row>
    <row r="4" spans="1:7" s="1" customFormat="1" ht="32.25" customHeight="1">
      <c r="A4" s="17" t="s">
        <v>15</v>
      </c>
      <c r="B4" s="15">
        <v>19204</v>
      </c>
      <c r="C4" s="23">
        <v>0</v>
      </c>
      <c r="D4" s="18" t="s">
        <v>16</v>
      </c>
      <c r="E4" s="16" t="s">
        <v>17</v>
      </c>
      <c r="F4" s="16" t="s">
        <v>18</v>
      </c>
      <c r="G4" s="19" t="s">
        <v>307</v>
      </c>
    </row>
    <row r="5" spans="1:7" s="1" customFormat="1" ht="32.25" customHeight="1">
      <c r="A5" s="17" t="s">
        <v>19</v>
      </c>
      <c r="B5" s="15">
        <v>19205</v>
      </c>
      <c r="C5" s="23">
        <v>8</v>
      </c>
      <c r="D5" s="18" t="s">
        <v>20</v>
      </c>
      <c r="E5" s="16" t="s">
        <v>21</v>
      </c>
      <c r="F5" s="16" t="s">
        <v>22</v>
      </c>
      <c r="G5" s="19" t="s">
        <v>308</v>
      </c>
    </row>
    <row r="6" spans="1:7" s="1" customFormat="1" ht="32.25" customHeight="1">
      <c r="A6" s="17" t="s">
        <v>23</v>
      </c>
      <c r="B6" s="15">
        <v>19206</v>
      </c>
      <c r="C6" s="23">
        <v>6</v>
      </c>
      <c r="D6" s="18" t="s">
        <v>24</v>
      </c>
      <c r="E6" s="16" t="s">
        <v>25</v>
      </c>
      <c r="F6" s="16" t="s">
        <v>26</v>
      </c>
      <c r="G6" s="19" t="s">
        <v>309</v>
      </c>
    </row>
    <row r="7" spans="1:7" s="1" customFormat="1" ht="32.25" customHeight="1">
      <c r="A7" s="17" t="s">
        <v>27</v>
      </c>
      <c r="B7" s="15">
        <v>19207</v>
      </c>
      <c r="C7" s="24">
        <v>4</v>
      </c>
      <c r="D7" s="18" t="s">
        <v>28</v>
      </c>
      <c r="E7" s="16" t="s">
        <v>29</v>
      </c>
      <c r="F7" s="16" t="s">
        <v>30</v>
      </c>
      <c r="G7" s="19" t="s">
        <v>310</v>
      </c>
    </row>
    <row r="8" spans="1:7" s="1" customFormat="1" ht="32.25" customHeight="1">
      <c r="A8" s="17" t="s">
        <v>31</v>
      </c>
      <c r="B8" s="15">
        <v>19208</v>
      </c>
      <c r="C8" s="23">
        <v>2</v>
      </c>
      <c r="D8" s="18" t="s">
        <v>163</v>
      </c>
      <c r="E8" s="16" t="s">
        <v>32</v>
      </c>
      <c r="F8" s="16" t="s">
        <v>168</v>
      </c>
      <c r="G8" s="19" t="s">
        <v>224</v>
      </c>
    </row>
    <row r="9" spans="1:7" s="1" customFormat="1" ht="32.25" customHeight="1">
      <c r="A9" s="17" t="s">
        <v>187</v>
      </c>
      <c r="B9" s="15">
        <v>19209</v>
      </c>
      <c r="C9" s="23">
        <v>1</v>
      </c>
      <c r="D9" s="18" t="s">
        <v>192</v>
      </c>
      <c r="E9" s="16" t="s">
        <v>211</v>
      </c>
      <c r="F9" s="16" t="s">
        <v>212</v>
      </c>
      <c r="G9" s="19" t="s">
        <v>284</v>
      </c>
    </row>
    <row r="10" spans="1:7" s="1" customFormat="1" ht="32.25" customHeight="1">
      <c r="A10" s="17" t="s">
        <v>161</v>
      </c>
      <c r="B10" s="15">
        <v>19210</v>
      </c>
      <c r="C10" s="25">
        <v>4</v>
      </c>
      <c r="D10" s="18" t="s">
        <v>164</v>
      </c>
      <c r="E10" s="16" t="s">
        <v>213</v>
      </c>
      <c r="F10" s="16" t="s">
        <v>169</v>
      </c>
      <c r="G10" s="19" t="s">
        <v>285</v>
      </c>
    </row>
    <row r="11" spans="1:7" s="1" customFormat="1" ht="32.25" customHeight="1">
      <c r="A11" s="17" t="s">
        <v>185</v>
      </c>
      <c r="B11" s="15">
        <v>19211</v>
      </c>
      <c r="C11" s="23">
        <v>2</v>
      </c>
      <c r="D11" s="18" t="s">
        <v>532</v>
      </c>
      <c r="E11" s="16" t="s">
        <v>214</v>
      </c>
      <c r="F11" s="16" t="s">
        <v>49</v>
      </c>
      <c r="G11" s="19" t="s">
        <v>286</v>
      </c>
    </row>
    <row r="12" spans="1:7" s="1" customFormat="1" ht="32.25" customHeight="1">
      <c r="A12" s="17" t="s">
        <v>218</v>
      </c>
      <c r="B12" s="15">
        <v>19212</v>
      </c>
      <c r="C12" s="15">
        <v>1</v>
      </c>
      <c r="D12" s="18" t="s">
        <v>219</v>
      </c>
      <c r="E12" s="16" t="s">
        <v>133</v>
      </c>
      <c r="F12" s="16" t="s">
        <v>134</v>
      </c>
      <c r="G12" s="19" t="s">
        <v>232</v>
      </c>
    </row>
    <row r="13" spans="1:7" s="1" customFormat="1" ht="32.25" customHeight="1">
      <c r="A13" s="17" t="s">
        <v>319</v>
      </c>
      <c r="B13" s="15">
        <v>19213</v>
      </c>
      <c r="C13" s="23">
        <v>9</v>
      </c>
      <c r="D13" s="18" t="s">
        <v>321</v>
      </c>
      <c r="E13" s="16" t="s">
        <v>13</v>
      </c>
      <c r="F13" s="16" t="s">
        <v>14</v>
      </c>
      <c r="G13" s="19" t="s">
        <v>306</v>
      </c>
    </row>
    <row r="14" spans="1:7" s="1" customFormat="1" ht="32.25" customHeight="1">
      <c r="A14" s="17" t="s">
        <v>50</v>
      </c>
      <c r="B14" s="15">
        <v>19326</v>
      </c>
      <c r="C14" s="23">
        <v>7</v>
      </c>
      <c r="D14" s="18" t="s">
        <v>51</v>
      </c>
      <c r="E14" s="16" t="s">
        <v>52</v>
      </c>
      <c r="F14" s="16" t="s">
        <v>53</v>
      </c>
      <c r="G14" s="19" t="s">
        <v>235</v>
      </c>
    </row>
    <row r="15" spans="1:7" s="1" customFormat="1" ht="32.25" customHeight="1">
      <c r="A15" s="17" t="s">
        <v>54</v>
      </c>
      <c r="B15" s="15">
        <v>19327</v>
      </c>
      <c r="C15" s="23">
        <v>5</v>
      </c>
      <c r="D15" s="18" t="s">
        <v>55</v>
      </c>
      <c r="E15" s="16" t="s">
        <v>56</v>
      </c>
      <c r="F15" s="16" t="s">
        <v>57</v>
      </c>
      <c r="G15" s="19" t="s">
        <v>236</v>
      </c>
    </row>
    <row r="16" spans="1:7" s="1" customFormat="1" ht="32.25" customHeight="1">
      <c r="A16" s="17" t="s">
        <v>58</v>
      </c>
      <c r="B16" s="15">
        <v>19328</v>
      </c>
      <c r="C16" s="23">
        <v>3</v>
      </c>
      <c r="D16" s="18" t="s">
        <v>59</v>
      </c>
      <c r="E16" s="16" t="s">
        <v>60</v>
      </c>
      <c r="F16" s="16" t="s">
        <v>61</v>
      </c>
      <c r="G16" s="19" t="s">
        <v>237</v>
      </c>
    </row>
    <row r="17" spans="1:7" s="1" customFormat="1" ht="32.25" customHeight="1">
      <c r="A17" s="17" t="s">
        <v>62</v>
      </c>
      <c r="B17" s="15">
        <v>19341</v>
      </c>
      <c r="C17" s="23">
        <v>1</v>
      </c>
      <c r="D17" s="18" t="s">
        <v>63</v>
      </c>
      <c r="E17" s="16" t="s">
        <v>64</v>
      </c>
      <c r="F17" s="16" t="s">
        <v>65</v>
      </c>
      <c r="G17" s="19" t="s">
        <v>238</v>
      </c>
    </row>
    <row r="18" spans="1:7" s="1" customFormat="1" ht="32.25" customHeight="1">
      <c r="A18" s="17" t="s">
        <v>302</v>
      </c>
      <c r="B18" s="15">
        <v>19346</v>
      </c>
      <c r="C18" s="23">
        <v>1</v>
      </c>
      <c r="D18" s="19" t="s">
        <v>342</v>
      </c>
      <c r="E18" s="16" t="s">
        <v>72</v>
      </c>
      <c r="F18" s="16" t="s">
        <v>73</v>
      </c>
      <c r="G18" s="19" t="s">
        <v>311</v>
      </c>
    </row>
    <row r="19" spans="1:7" s="1" customFormat="1" ht="32.25" customHeight="1">
      <c r="A19" s="17" t="s">
        <v>78</v>
      </c>
      <c r="B19" s="15">
        <v>19361</v>
      </c>
      <c r="C19" s="23">
        <v>5</v>
      </c>
      <c r="D19" s="18" t="s">
        <v>535</v>
      </c>
      <c r="E19" s="16" t="s">
        <v>79</v>
      </c>
      <c r="F19" s="16" t="s">
        <v>80</v>
      </c>
      <c r="G19" s="19" t="s">
        <v>312</v>
      </c>
    </row>
    <row r="20" spans="1:7" s="1" customFormat="1" ht="32.25" customHeight="1">
      <c r="A20" s="17" t="s">
        <v>81</v>
      </c>
      <c r="B20" s="15">
        <v>19362</v>
      </c>
      <c r="C20" s="23">
        <v>3</v>
      </c>
      <c r="D20" s="18" t="s">
        <v>82</v>
      </c>
      <c r="E20" s="16" t="s">
        <v>83</v>
      </c>
      <c r="F20" s="16" t="s">
        <v>84</v>
      </c>
      <c r="G20" s="19" t="s">
        <v>313</v>
      </c>
    </row>
    <row r="21" spans="1:7" s="1" customFormat="1" ht="32.25" customHeight="1">
      <c r="A21" s="17" t="s">
        <v>85</v>
      </c>
      <c r="B21" s="15">
        <v>19364</v>
      </c>
      <c r="C21" s="23">
        <v>0</v>
      </c>
      <c r="D21" s="18" t="s">
        <v>86</v>
      </c>
      <c r="E21" s="16" t="s">
        <v>87</v>
      </c>
      <c r="F21" s="16" t="s">
        <v>88</v>
      </c>
      <c r="G21" s="19" t="s">
        <v>314</v>
      </c>
    </row>
    <row r="22" spans="1:7" s="1" customFormat="1" ht="32.25" customHeight="1">
      <c r="A22" s="17" t="s">
        <v>89</v>
      </c>
      <c r="B22" s="16">
        <v>19365</v>
      </c>
      <c r="C22" s="26">
        <v>8</v>
      </c>
      <c r="D22" s="18" t="s">
        <v>162</v>
      </c>
      <c r="E22" s="16" t="s">
        <v>173</v>
      </c>
      <c r="F22" s="16" t="s">
        <v>174</v>
      </c>
      <c r="G22" s="19" t="s">
        <v>287</v>
      </c>
    </row>
    <row r="23" spans="1:7" s="1" customFormat="1" ht="32.25" customHeight="1">
      <c r="A23" s="17" t="s">
        <v>215</v>
      </c>
      <c r="B23" s="15">
        <v>19366</v>
      </c>
      <c r="C23" s="15">
        <v>6</v>
      </c>
      <c r="D23" s="18" t="s">
        <v>90</v>
      </c>
      <c r="E23" s="16" t="s">
        <v>91</v>
      </c>
      <c r="F23" s="16" t="s">
        <v>216</v>
      </c>
      <c r="G23" s="19" t="s">
        <v>288</v>
      </c>
    </row>
    <row r="24" spans="1:7" s="1" customFormat="1" ht="32.25" customHeight="1">
      <c r="A24" s="17" t="s">
        <v>92</v>
      </c>
      <c r="B24" s="15">
        <v>19383</v>
      </c>
      <c r="C24" s="15">
        <v>6</v>
      </c>
      <c r="D24" s="18" t="s">
        <v>93</v>
      </c>
      <c r="E24" s="16" t="s">
        <v>94</v>
      </c>
      <c r="F24" s="16" t="s">
        <v>95</v>
      </c>
      <c r="G24" s="19" t="s">
        <v>289</v>
      </c>
    </row>
    <row r="25" spans="1:7" s="1" customFormat="1" ht="32.25" customHeight="1">
      <c r="A25" s="17" t="s">
        <v>96</v>
      </c>
      <c r="B25" s="15">
        <v>19384</v>
      </c>
      <c r="C25" s="15">
        <v>4</v>
      </c>
      <c r="D25" s="18" t="s">
        <v>97</v>
      </c>
      <c r="E25" s="16" t="s">
        <v>98</v>
      </c>
      <c r="F25" s="16" t="s">
        <v>99</v>
      </c>
      <c r="G25" s="19" t="s">
        <v>290</v>
      </c>
    </row>
    <row r="26" spans="1:7" s="1" customFormat="1" ht="32.25" customHeight="1">
      <c r="A26" s="17" t="s">
        <v>100</v>
      </c>
      <c r="B26" s="15">
        <v>19385</v>
      </c>
      <c r="C26" s="15">
        <v>2</v>
      </c>
      <c r="D26" s="18" t="s">
        <v>101</v>
      </c>
      <c r="E26" s="16" t="s">
        <v>102</v>
      </c>
      <c r="F26" s="16" t="s">
        <v>103</v>
      </c>
      <c r="G26" s="19" t="s">
        <v>291</v>
      </c>
    </row>
    <row r="27" spans="1:7" s="1" customFormat="1" ht="32.25" customHeight="1">
      <c r="A27" s="17" t="s">
        <v>104</v>
      </c>
      <c r="B27" s="15">
        <v>19407</v>
      </c>
      <c r="C27" s="15">
        <v>7</v>
      </c>
      <c r="D27" s="18" t="s">
        <v>105</v>
      </c>
      <c r="E27" s="16" t="s">
        <v>106</v>
      </c>
      <c r="F27" s="16" t="s">
        <v>107</v>
      </c>
      <c r="G27" s="19" t="s">
        <v>292</v>
      </c>
    </row>
    <row r="28" spans="1:7" s="1" customFormat="1" ht="32.25" customHeight="1">
      <c r="A28" s="17" t="s">
        <v>112</v>
      </c>
      <c r="B28" s="15">
        <v>19422</v>
      </c>
      <c r="C28" s="15">
        <v>1</v>
      </c>
      <c r="D28" s="18" t="s">
        <v>113</v>
      </c>
      <c r="E28" s="20" t="s">
        <v>114</v>
      </c>
      <c r="F28" s="16" t="s">
        <v>115</v>
      </c>
      <c r="G28" s="19" t="s">
        <v>293</v>
      </c>
    </row>
    <row r="29" spans="1:8" s="1" customFormat="1" ht="32.25" customHeight="1">
      <c r="A29" s="17" t="s">
        <v>116</v>
      </c>
      <c r="B29" s="15">
        <v>19423</v>
      </c>
      <c r="C29" s="15">
        <v>9</v>
      </c>
      <c r="D29" s="18" t="s">
        <v>117</v>
      </c>
      <c r="E29" s="16" t="s">
        <v>118</v>
      </c>
      <c r="F29" s="16" t="s">
        <v>119</v>
      </c>
      <c r="G29" s="19" t="s">
        <v>294</v>
      </c>
      <c r="H29"/>
    </row>
    <row r="30" spans="1:7" s="1" customFormat="1" ht="32.25" customHeight="1">
      <c r="A30" s="17" t="s">
        <v>120</v>
      </c>
      <c r="B30" s="15">
        <v>19424</v>
      </c>
      <c r="C30" s="15">
        <v>7</v>
      </c>
      <c r="D30" s="18" t="s">
        <v>121</v>
      </c>
      <c r="E30" s="16" t="s">
        <v>122</v>
      </c>
      <c r="F30" s="16" t="s">
        <v>123</v>
      </c>
      <c r="G30" s="19" t="s">
        <v>295</v>
      </c>
    </row>
    <row r="31" spans="1:7" s="1" customFormat="1" ht="32.25" customHeight="1">
      <c r="A31" s="17" t="s">
        <v>124</v>
      </c>
      <c r="B31" s="15">
        <v>19425</v>
      </c>
      <c r="C31" s="15">
        <v>5</v>
      </c>
      <c r="D31" s="18" t="s">
        <v>125</v>
      </c>
      <c r="E31" s="16" t="s">
        <v>126</v>
      </c>
      <c r="F31" s="16" t="s">
        <v>127</v>
      </c>
      <c r="G31" s="19" t="s">
        <v>296</v>
      </c>
    </row>
    <row r="32" spans="1:7" s="1" customFormat="1" ht="32.25" customHeight="1">
      <c r="A32" s="17" t="s">
        <v>129</v>
      </c>
      <c r="B32" s="15">
        <v>19429</v>
      </c>
      <c r="C32" s="15">
        <v>8</v>
      </c>
      <c r="D32" s="18" t="s">
        <v>130</v>
      </c>
      <c r="E32" s="16" t="s">
        <v>217</v>
      </c>
      <c r="F32" s="16" t="s">
        <v>131</v>
      </c>
      <c r="G32" s="19" t="s">
        <v>297</v>
      </c>
    </row>
    <row r="33" spans="1:7" s="1" customFormat="1" ht="32.25" customHeight="1">
      <c r="A33" s="17" t="s">
        <v>144</v>
      </c>
      <c r="B33" s="15">
        <v>19430</v>
      </c>
      <c r="C33" s="15">
        <v>1</v>
      </c>
      <c r="D33" s="19" t="s">
        <v>160</v>
      </c>
      <c r="E33" s="20" t="s">
        <v>315</v>
      </c>
      <c r="F33" s="16" t="s">
        <v>128</v>
      </c>
      <c r="G33" s="19" t="s">
        <v>316</v>
      </c>
    </row>
    <row r="34" spans="1:7" s="1" customFormat="1" ht="32.25" customHeight="1">
      <c r="A34" s="17" t="s">
        <v>135</v>
      </c>
      <c r="B34" s="15">
        <v>19442</v>
      </c>
      <c r="C34" s="15">
        <v>5</v>
      </c>
      <c r="D34" s="18" t="s">
        <v>136</v>
      </c>
      <c r="E34" s="16" t="s">
        <v>137</v>
      </c>
      <c r="F34" s="16" t="s">
        <v>138</v>
      </c>
      <c r="G34" s="19" t="s">
        <v>317</v>
      </c>
    </row>
    <row r="35" spans="1:7" s="1" customFormat="1" ht="32.25" customHeight="1">
      <c r="A35" s="17" t="s">
        <v>139</v>
      </c>
      <c r="B35" s="15">
        <v>19443</v>
      </c>
      <c r="C35" s="15">
        <v>3</v>
      </c>
      <c r="D35" s="18" t="s">
        <v>140</v>
      </c>
      <c r="E35" s="16" t="s">
        <v>141</v>
      </c>
      <c r="F35" s="16" t="s">
        <v>142</v>
      </c>
      <c r="G35" s="19" t="s">
        <v>318</v>
      </c>
    </row>
    <row r="36" ht="17.25" customHeight="1"/>
    <row r="37" ht="18.75">
      <c r="A37" s="2" t="s">
        <v>303</v>
      </c>
    </row>
    <row r="38" ht="18.75">
      <c r="A38" s="2" t="s">
        <v>320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Ｐゴシック,標準"&amp;22市町村コード及び所在地一覧表&amp;R平成１７年１１月１日現在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322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323</v>
      </c>
      <c r="H3" s="21"/>
    </row>
    <row r="4" spans="1:7" s="1" customFormat="1" ht="32.25" customHeight="1">
      <c r="A4" s="17" t="s">
        <v>15</v>
      </c>
      <c r="B4" s="15">
        <v>19204</v>
      </c>
      <c r="C4" s="23">
        <v>0</v>
      </c>
      <c r="D4" s="18" t="s">
        <v>16</v>
      </c>
      <c r="E4" s="16" t="s">
        <v>17</v>
      </c>
      <c r="F4" s="16" t="s">
        <v>18</v>
      </c>
      <c r="G4" s="19" t="s">
        <v>324</v>
      </c>
    </row>
    <row r="5" spans="1:7" s="1" customFormat="1" ht="32.25" customHeight="1">
      <c r="A5" s="17" t="s">
        <v>19</v>
      </c>
      <c r="B5" s="15">
        <v>19205</v>
      </c>
      <c r="C5" s="23">
        <v>8</v>
      </c>
      <c r="D5" s="18" t="s">
        <v>20</v>
      </c>
      <c r="E5" s="16" t="s">
        <v>21</v>
      </c>
      <c r="F5" s="16" t="s">
        <v>22</v>
      </c>
      <c r="G5" s="19" t="s">
        <v>325</v>
      </c>
    </row>
    <row r="6" spans="1:7" s="1" customFormat="1" ht="32.25" customHeight="1">
      <c r="A6" s="17" t="s">
        <v>23</v>
      </c>
      <c r="B6" s="15">
        <v>19206</v>
      </c>
      <c r="C6" s="23">
        <v>6</v>
      </c>
      <c r="D6" s="18" t="s">
        <v>24</v>
      </c>
      <c r="E6" s="16" t="s">
        <v>25</v>
      </c>
      <c r="F6" s="16" t="s">
        <v>26</v>
      </c>
      <c r="G6" s="19" t="s">
        <v>326</v>
      </c>
    </row>
    <row r="7" spans="1:7" s="1" customFormat="1" ht="32.25" customHeight="1">
      <c r="A7" s="17" t="s">
        <v>27</v>
      </c>
      <c r="B7" s="15">
        <v>19207</v>
      </c>
      <c r="C7" s="24">
        <v>4</v>
      </c>
      <c r="D7" s="18" t="s">
        <v>28</v>
      </c>
      <c r="E7" s="16" t="s">
        <v>29</v>
      </c>
      <c r="F7" s="16" t="s">
        <v>30</v>
      </c>
      <c r="G7" s="19" t="s">
        <v>327</v>
      </c>
    </row>
    <row r="8" spans="1:7" s="1" customFormat="1" ht="32.25" customHeight="1">
      <c r="A8" s="17" t="s">
        <v>31</v>
      </c>
      <c r="B8" s="15">
        <v>19208</v>
      </c>
      <c r="C8" s="23">
        <v>2</v>
      </c>
      <c r="D8" s="18" t="s">
        <v>163</v>
      </c>
      <c r="E8" s="16" t="s">
        <v>32</v>
      </c>
      <c r="F8" s="16" t="s">
        <v>168</v>
      </c>
      <c r="G8" s="19" t="s">
        <v>224</v>
      </c>
    </row>
    <row r="9" spans="1:7" s="1" customFormat="1" ht="32.25" customHeight="1">
      <c r="A9" s="17" t="s">
        <v>187</v>
      </c>
      <c r="B9" s="15">
        <v>19209</v>
      </c>
      <c r="C9" s="23">
        <v>1</v>
      </c>
      <c r="D9" s="18" t="s">
        <v>192</v>
      </c>
      <c r="E9" s="16" t="s">
        <v>211</v>
      </c>
      <c r="F9" s="16" t="s">
        <v>212</v>
      </c>
      <c r="G9" s="19" t="s">
        <v>284</v>
      </c>
    </row>
    <row r="10" spans="1:7" s="1" customFormat="1" ht="32.25" customHeight="1">
      <c r="A10" s="17" t="s">
        <v>161</v>
      </c>
      <c r="B10" s="15">
        <v>19210</v>
      </c>
      <c r="C10" s="25">
        <v>4</v>
      </c>
      <c r="D10" s="18" t="s">
        <v>164</v>
      </c>
      <c r="E10" s="16" t="s">
        <v>213</v>
      </c>
      <c r="F10" s="16" t="s">
        <v>169</v>
      </c>
      <c r="G10" s="19" t="s">
        <v>285</v>
      </c>
    </row>
    <row r="11" spans="1:7" s="1" customFormat="1" ht="32.25" customHeight="1">
      <c r="A11" s="17" t="s">
        <v>185</v>
      </c>
      <c r="B11" s="15">
        <v>19211</v>
      </c>
      <c r="C11" s="23">
        <v>2</v>
      </c>
      <c r="D11" s="18" t="s">
        <v>532</v>
      </c>
      <c r="E11" s="16" t="s">
        <v>214</v>
      </c>
      <c r="F11" s="16" t="s">
        <v>49</v>
      </c>
      <c r="G11" s="19" t="s">
        <v>286</v>
      </c>
    </row>
    <row r="12" spans="1:7" s="1" customFormat="1" ht="32.25" customHeight="1">
      <c r="A12" s="17" t="s">
        <v>218</v>
      </c>
      <c r="B12" s="15">
        <v>19212</v>
      </c>
      <c r="C12" s="15">
        <v>1</v>
      </c>
      <c r="D12" s="18" t="s">
        <v>219</v>
      </c>
      <c r="E12" s="16" t="s">
        <v>133</v>
      </c>
      <c r="F12" s="16" t="s">
        <v>134</v>
      </c>
      <c r="G12" s="19" t="s">
        <v>232</v>
      </c>
    </row>
    <row r="13" spans="1:7" s="1" customFormat="1" ht="32.25" customHeight="1">
      <c r="A13" s="17" t="s">
        <v>319</v>
      </c>
      <c r="B13" s="15">
        <v>19213</v>
      </c>
      <c r="C13" s="23">
        <v>9</v>
      </c>
      <c r="D13" s="18" t="s">
        <v>321</v>
      </c>
      <c r="E13" s="16" t="s">
        <v>13</v>
      </c>
      <c r="F13" s="16" t="s">
        <v>14</v>
      </c>
      <c r="G13" s="19" t="s">
        <v>328</v>
      </c>
    </row>
    <row r="14" spans="1:7" s="1" customFormat="1" ht="32.25" customHeight="1">
      <c r="A14" s="17" t="s">
        <v>336</v>
      </c>
      <c r="B14" s="15">
        <v>19214</v>
      </c>
      <c r="C14" s="15">
        <v>7</v>
      </c>
      <c r="D14" s="18" t="s">
        <v>337</v>
      </c>
      <c r="E14" s="16" t="s">
        <v>102</v>
      </c>
      <c r="F14" s="16" t="s">
        <v>340</v>
      </c>
      <c r="G14" s="19" t="s">
        <v>245</v>
      </c>
    </row>
    <row r="15" spans="1:7" s="1" customFormat="1" ht="32.25" customHeight="1">
      <c r="A15" s="17" t="s">
        <v>50</v>
      </c>
      <c r="B15" s="15">
        <v>19326</v>
      </c>
      <c r="C15" s="23">
        <v>7</v>
      </c>
      <c r="D15" s="18" t="s">
        <v>51</v>
      </c>
      <c r="E15" s="16" t="s">
        <v>52</v>
      </c>
      <c r="F15" s="16" t="s">
        <v>53</v>
      </c>
      <c r="G15" s="19" t="s">
        <v>329</v>
      </c>
    </row>
    <row r="16" spans="1:7" s="1" customFormat="1" ht="32.25" customHeight="1">
      <c r="A16" s="17" t="s">
        <v>54</v>
      </c>
      <c r="B16" s="15">
        <v>19327</v>
      </c>
      <c r="C16" s="23">
        <v>5</v>
      </c>
      <c r="D16" s="18" t="s">
        <v>55</v>
      </c>
      <c r="E16" s="16" t="s">
        <v>56</v>
      </c>
      <c r="F16" s="16" t="s">
        <v>57</v>
      </c>
      <c r="G16" s="19" t="s">
        <v>330</v>
      </c>
    </row>
    <row r="17" spans="1:7" s="1" customFormat="1" ht="32.25" customHeight="1">
      <c r="A17" s="17" t="s">
        <v>62</v>
      </c>
      <c r="B17" s="15">
        <v>19341</v>
      </c>
      <c r="C17" s="23">
        <v>1</v>
      </c>
      <c r="D17" s="18" t="s">
        <v>63</v>
      </c>
      <c r="E17" s="16" t="s">
        <v>64</v>
      </c>
      <c r="F17" s="16" t="s">
        <v>65</v>
      </c>
      <c r="G17" s="19" t="s">
        <v>331</v>
      </c>
    </row>
    <row r="18" spans="1:7" s="1" customFormat="1" ht="32.25" customHeight="1">
      <c r="A18" s="17" t="s">
        <v>302</v>
      </c>
      <c r="B18" s="15">
        <v>19346</v>
      </c>
      <c r="C18" s="23">
        <v>1</v>
      </c>
      <c r="D18" s="19" t="s">
        <v>342</v>
      </c>
      <c r="E18" s="16" t="s">
        <v>72</v>
      </c>
      <c r="F18" s="16" t="s">
        <v>73</v>
      </c>
      <c r="G18" s="19" t="s">
        <v>311</v>
      </c>
    </row>
    <row r="19" spans="1:7" s="1" customFormat="1" ht="32.25" customHeight="1">
      <c r="A19" s="17" t="s">
        <v>78</v>
      </c>
      <c r="B19" s="15">
        <v>19361</v>
      </c>
      <c r="C19" s="23">
        <v>5</v>
      </c>
      <c r="D19" s="18" t="s">
        <v>535</v>
      </c>
      <c r="E19" s="16" t="s">
        <v>79</v>
      </c>
      <c r="F19" s="16" t="s">
        <v>80</v>
      </c>
      <c r="G19" s="19" t="s">
        <v>312</v>
      </c>
    </row>
    <row r="20" spans="1:7" s="1" customFormat="1" ht="32.25" customHeight="1">
      <c r="A20" s="17" t="s">
        <v>81</v>
      </c>
      <c r="B20" s="15">
        <v>19362</v>
      </c>
      <c r="C20" s="23">
        <v>3</v>
      </c>
      <c r="D20" s="18" t="s">
        <v>82</v>
      </c>
      <c r="E20" s="16" t="s">
        <v>83</v>
      </c>
      <c r="F20" s="16" t="s">
        <v>84</v>
      </c>
      <c r="G20" s="19" t="s">
        <v>313</v>
      </c>
    </row>
    <row r="21" spans="1:7" s="1" customFormat="1" ht="32.25" customHeight="1">
      <c r="A21" s="17" t="s">
        <v>85</v>
      </c>
      <c r="B21" s="15">
        <v>19364</v>
      </c>
      <c r="C21" s="23">
        <v>0</v>
      </c>
      <c r="D21" s="18" t="s">
        <v>86</v>
      </c>
      <c r="E21" s="16" t="s">
        <v>87</v>
      </c>
      <c r="F21" s="16" t="s">
        <v>88</v>
      </c>
      <c r="G21" s="19" t="s">
        <v>314</v>
      </c>
    </row>
    <row r="22" spans="1:7" s="1" customFormat="1" ht="32.25" customHeight="1">
      <c r="A22" s="17" t="s">
        <v>89</v>
      </c>
      <c r="B22" s="16">
        <v>19365</v>
      </c>
      <c r="C22" s="26">
        <v>8</v>
      </c>
      <c r="D22" s="18" t="s">
        <v>162</v>
      </c>
      <c r="E22" s="16" t="s">
        <v>173</v>
      </c>
      <c r="F22" s="16" t="s">
        <v>174</v>
      </c>
      <c r="G22" s="19" t="s">
        <v>287</v>
      </c>
    </row>
    <row r="23" spans="1:7" s="1" customFormat="1" ht="32.25" customHeight="1">
      <c r="A23" s="17" t="s">
        <v>215</v>
      </c>
      <c r="B23" s="15">
        <v>19366</v>
      </c>
      <c r="C23" s="15">
        <v>6</v>
      </c>
      <c r="D23" s="18" t="s">
        <v>90</v>
      </c>
      <c r="E23" s="16" t="s">
        <v>91</v>
      </c>
      <c r="F23" s="16" t="s">
        <v>216</v>
      </c>
      <c r="G23" s="19" t="s">
        <v>288</v>
      </c>
    </row>
    <row r="24" spans="1:7" s="1" customFormat="1" ht="32.25" customHeight="1">
      <c r="A24" s="17" t="s">
        <v>96</v>
      </c>
      <c r="B24" s="15">
        <v>19384</v>
      </c>
      <c r="C24" s="15">
        <v>4</v>
      </c>
      <c r="D24" s="18" t="s">
        <v>97</v>
      </c>
      <c r="E24" s="16" t="s">
        <v>98</v>
      </c>
      <c r="F24" s="16" t="s">
        <v>99</v>
      </c>
      <c r="G24" s="19" t="s">
        <v>290</v>
      </c>
    </row>
    <row r="25" spans="1:7" s="1" customFormat="1" ht="32.25" customHeight="1">
      <c r="A25" s="17" t="s">
        <v>104</v>
      </c>
      <c r="B25" s="15">
        <v>19407</v>
      </c>
      <c r="C25" s="15">
        <v>7</v>
      </c>
      <c r="D25" s="18" t="s">
        <v>105</v>
      </c>
      <c r="E25" s="16" t="s">
        <v>106</v>
      </c>
      <c r="F25" s="16" t="s">
        <v>107</v>
      </c>
      <c r="G25" s="19" t="s">
        <v>292</v>
      </c>
    </row>
    <row r="26" spans="1:7" s="1" customFormat="1" ht="32.25" customHeight="1">
      <c r="A26" s="17" t="s">
        <v>112</v>
      </c>
      <c r="B26" s="15">
        <v>19422</v>
      </c>
      <c r="C26" s="15">
        <v>1</v>
      </c>
      <c r="D26" s="18" t="s">
        <v>113</v>
      </c>
      <c r="E26" s="20" t="s">
        <v>114</v>
      </c>
      <c r="F26" s="16" t="s">
        <v>115</v>
      </c>
      <c r="G26" s="19" t="s">
        <v>293</v>
      </c>
    </row>
    <row r="27" spans="1:8" s="1" customFormat="1" ht="32.25" customHeight="1">
      <c r="A27" s="17" t="s">
        <v>116</v>
      </c>
      <c r="B27" s="15">
        <v>19423</v>
      </c>
      <c r="C27" s="15">
        <v>9</v>
      </c>
      <c r="D27" s="18" t="s">
        <v>117</v>
      </c>
      <c r="E27" s="16" t="s">
        <v>118</v>
      </c>
      <c r="F27" s="16" t="s">
        <v>119</v>
      </c>
      <c r="G27" s="19" t="s">
        <v>294</v>
      </c>
      <c r="H27"/>
    </row>
    <row r="28" spans="1:7" s="1" customFormat="1" ht="32.25" customHeight="1">
      <c r="A28" s="17" t="s">
        <v>120</v>
      </c>
      <c r="B28" s="15">
        <v>19424</v>
      </c>
      <c r="C28" s="15">
        <v>7</v>
      </c>
      <c r="D28" s="18" t="s">
        <v>121</v>
      </c>
      <c r="E28" s="16" t="s">
        <v>122</v>
      </c>
      <c r="F28" s="16" t="s">
        <v>123</v>
      </c>
      <c r="G28" s="19" t="s">
        <v>295</v>
      </c>
    </row>
    <row r="29" spans="1:7" s="1" customFormat="1" ht="32.25" customHeight="1">
      <c r="A29" s="17" t="s">
        <v>124</v>
      </c>
      <c r="B29" s="15">
        <v>19425</v>
      </c>
      <c r="C29" s="15">
        <v>5</v>
      </c>
      <c r="D29" s="18" t="s">
        <v>125</v>
      </c>
      <c r="E29" s="16" t="s">
        <v>126</v>
      </c>
      <c r="F29" s="16" t="s">
        <v>127</v>
      </c>
      <c r="G29" s="19" t="s">
        <v>296</v>
      </c>
    </row>
    <row r="30" spans="1:7" s="1" customFormat="1" ht="32.25" customHeight="1">
      <c r="A30" s="17" t="s">
        <v>129</v>
      </c>
      <c r="B30" s="15">
        <v>19429</v>
      </c>
      <c r="C30" s="15">
        <v>8</v>
      </c>
      <c r="D30" s="18" t="s">
        <v>130</v>
      </c>
      <c r="E30" s="16" t="s">
        <v>217</v>
      </c>
      <c r="F30" s="16" t="s">
        <v>131</v>
      </c>
      <c r="G30" s="19" t="s">
        <v>297</v>
      </c>
    </row>
    <row r="31" spans="1:7" s="1" customFormat="1" ht="32.25" customHeight="1">
      <c r="A31" s="17" t="s">
        <v>144</v>
      </c>
      <c r="B31" s="15">
        <v>19430</v>
      </c>
      <c r="C31" s="15">
        <v>1</v>
      </c>
      <c r="D31" s="19" t="s">
        <v>160</v>
      </c>
      <c r="E31" s="20" t="s">
        <v>332</v>
      </c>
      <c r="F31" s="16" t="s">
        <v>128</v>
      </c>
      <c r="G31" s="19" t="s">
        <v>333</v>
      </c>
    </row>
    <row r="32" spans="1:7" s="1" customFormat="1" ht="32.25" customHeight="1">
      <c r="A32" s="17" t="s">
        <v>135</v>
      </c>
      <c r="B32" s="15">
        <v>19442</v>
      </c>
      <c r="C32" s="15">
        <v>5</v>
      </c>
      <c r="D32" s="18" t="s">
        <v>136</v>
      </c>
      <c r="E32" s="16" t="s">
        <v>137</v>
      </c>
      <c r="F32" s="16" t="s">
        <v>138</v>
      </c>
      <c r="G32" s="19" t="s">
        <v>334</v>
      </c>
    </row>
    <row r="33" spans="1:7" s="1" customFormat="1" ht="32.25" customHeight="1">
      <c r="A33" s="17" t="s">
        <v>139</v>
      </c>
      <c r="B33" s="15">
        <v>19443</v>
      </c>
      <c r="C33" s="15">
        <v>3</v>
      </c>
      <c r="D33" s="18" t="s">
        <v>140</v>
      </c>
      <c r="E33" s="16" t="s">
        <v>141</v>
      </c>
      <c r="F33" s="16" t="s">
        <v>142</v>
      </c>
      <c r="G33" s="19" t="s">
        <v>335</v>
      </c>
    </row>
    <row r="34" ht="17.25" customHeight="1"/>
    <row r="35" ht="18.75">
      <c r="A35" s="2" t="s">
        <v>303</v>
      </c>
    </row>
    <row r="36" ht="18.75">
      <c r="A36" s="2" t="s">
        <v>320</v>
      </c>
    </row>
    <row r="37" ht="18.75">
      <c r="A37" s="2" t="s">
        <v>341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Ｐゴシック,標準"&amp;22市町村コード及び所在地一覧表&amp;R平成１８年２月２０日現在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322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323</v>
      </c>
      <c r="H3" s="21"/>
    </row>
    <row r="4" spans="1:7" s="1" customFormat="1" ht="32.25" customHeight="1">
      <c r="A4" s="17" t="s">
        <v>15</v>
      </c>
      <c r="B4" s="15">
        <v>19204</v>
      </c>
      <c r="C4" s="23">
        <v>0</v>
      </c>
      <c r="D4" s="18" t="s">
        <v>16</v>
      </c>
      <c r="E4" s="16" t="s">
        <v>17</v>
      </c>
      <c r="F4" s="16" t="s">
        <v>18</v>
      </c>
      <c r="G4" s="19" t="s">
        <v>324</v>
      </c>
    </row>
    <row r="5" spans="1:7" s="1" customFormat="1" ht="32.25" customHeight="1">
      <c r="A5" s="17" t="s">
        <v>19</v>
      </c>
      <c r="B5" s="15">
        <v>19205</v>
      </c>
      <c r="C5" s="23">
        <v>8</v>
      </c>
      <c r="D5" s="18" t="s">
        <v>20</v>
      </c>
      <c r="E5" s="16" t="s">
        <v>21</v>
      </c>
      <c r="F5" s="16" t="s">
        <v>22</v>
      </c>
      <c r="G5" s="19" t="s">
        <v>325</v>
      </c>
    </row>
    <row r="6" spans="1:7" s="1" customFormat="1" ht="32.25" customHeight="1">
      <c r="A6" s="17" t="s">
        <v>23</v>
      </c>
      <c r="B6" s="15">
        <v>19206</v>
      </c>
      <c r="C6" s="23">
        <v>6</v>
      </c>
      <c r="D6" s="18" t="s">
        <v>24</v>
      </c>
      <c r="E6" s="16" t="s">
        <v>25</v>
      </c>
      <c r="F6" s="16" t="s">
        <v>26</v>
      </c>
      <c r="G6" s="19" t="s">
        <v>326</v>
      </c>
    </row>
    <row r="7" spans="1:7" s="1" customFormat="1" ht="32.25" customHeight="1">
      <c r="A7" s="17" t="s">
        <v>27</v>
      </c>
      <c r="B7" s="15">
        <v>19207</v>
      </c>
      <c r="C7" s="24">
        <v>4</v>
      </c>
      <c r="D7" s="18" t="s">
        <v>28</v>
      </c>
      <c r="E7" s="16" t="s">
        <v>29</v>
      </c>
      <c r="F7" s="16" t="s">
        <v>30</v>
      </c>
      <c r="G7" s="19" t="s">
        <v>327</v>
      </c>
    </row>
    <row r="8" spans="1:7" s="1" customFormat="1" ht="32.25" customHeight="1">
      <c r="A8" s="17" t="s">
        <v>31</v>
      </c>
      <c r="B8" s="15">
        <v>19208</v>
      </c>
      <c r="C8" s="23">
        <v>2</v>
      </c>
      <c r="D8" s="18" t="s">
        <v>163</v>
      </c>
      <c r="E8" s="16" t="s">
        <v>32</v>
      </c>
      <c r="F8" s="16" t="s">
        <v>168</v>
      </c>
      <c r="G8" s="19" t="s">
        <v>224</v>
      </c>
    </row>
    <row r="9" spans="1:7" s="1" customFormat="1" ht="32.25" customHeight="1">
      <c r="A9" s="17" t="s">
        <v>187</v>
      </c>
      <c r="B9" s="15">
        <v>19209</v>
      </c>
      <c r="C9" s="23">
        <v>1</v>
      </c>
      <c r="D9" s="18" t="s">
        <v>192</v>
      </c>
      <c r="E9" s="16" t="s">
        <v>211</v>
      </c>
      <c r="F9" s="16" t="s">
        <v>212</v>
      </c>
      <c r="G9" s="19" t="s">
        <v>284</v>
      </c>
    </row>
    <row r="10" spans="1:7" s="1" customFormat="1" ht="32.25" customHeight="1">
      <c r="A10" s="17" t="s">
        <v>161</v>
      </c>
      <c r="B10" s="15">
        <v>19210</v>
      </c>
      <c r="C10" s="25">
        <v>4</v>
      </c>
      <c r="D10" s="18" t="s">
        <v>164</v>
      </c>
      <c r="E10" s="16" t="s">
        <v>213</v>
      </c>
      <c r="F10" s="16" t="s">
        <v>169</v>
      </c>
      <c r="G10" s="19" t="s">
        <v>285</v>
      </c>
    </row>
    <row r="11" spans="1:7" s="1" customFormat="1" ht="32.25" customHeight="1">
      <c r="A11" s="17" t="s">
        <v>185</v>
      </c>
      <c r="B11" s="15">
        <v>19211</v>
      </c>
      <c r="C11" s="23">
        <v>2</v>
      </c>
      <c r="D11" s="18" t="s">
        <v>532</v>
      </c>
      <c r="E11" s="16" t="s">
        <v>214</v>
      </c>
      <c r="F11" s="16" t="s">
        <v>49</v>
      </c>
      <c r="G11" s="19" t="s">
        <v>286</v>
      </c>
    </row>
    <row r="12" spans="1:7" s="1" customFormat="1" ht="32.25" customHeight="1">
      <c r="A12" s="17" t="s">
        <v>218</v>
      </c>
      <c r="B12" s="15">
        <v>19212</v>
      </c>
      <c r="C12" s="15">
        <v>1</v>
      </c>
      <c r="D12" s="18" t="s">
        <v>219</v>
      </c>
      <c r="E12" s="16" t="s">
        <v>133</v>
      </c>
      <c r="F12" s="16" t="s">
        <v>134</v>
      </c>
      <c r="G12" s="19" t="s">
        <v>232</v>
      </c>
    </row>
    <row r="13" spans="1:7" s="1" customFormat="1" ht="32.25" customHeight="1">
      <c r="A13" s="17" t="s">
        <v>319</v>
      </c>
      <c r="B13" s="15">
        <v>19213</v>
      </c>
      <c r="C13" s="23">
        <v>9</v>
      </c>
      <c r="D13" s="18" t="s">
        <v>321</v>
      </c>
      <c r="E13" s="16" t="s">
        <v>13</v>
      </c>
      <c r="F13" s="16" t="s">
        <v>14</v>
      </c>
      <c r="G13" s="19" t="s">
        <v>328</v>
      </c>
    </row>
    <row r="14" spans="1:7" s="1" customFormat="1" ht="32.25" customHeight="1">
      <c r="A14" s="17" t="s">
        <v>336</v>
      </c>
      <c r="B14" s="15">
        <v>19214</v>
      </c>
      <c r="C14" s="15">
        <v>7</v>
      </c>
      <c r="D14" s="18" t="s">
        <v>337</v>
      </c>
      <c r="E14" s="16" t="s">
        <v>102</v>
      </c>
      <c r="F14" s="16" t="s">
        <v>340</v>
      </c>
      <c r="G14" s="19" t="s">
        <v>245</v>
      </c>
    </row>
    <row r="15" spans="1:7" s="1" customFormat="1" ht="32.25" customHeight="1">
      <c r="A15" s="17" t="s">
        <v>54</v>
      </c>
      <c r="B15" s="15">
        <v>19327</v>
      </c>
      <c r="C15" s="23">
        <v>5</v>
      </c>
      <c r="D15" s="18" t="s">
        <v>55</v>
      </c>
      <c r="E15" s="16" t="s">
        <v>56</v>
      </c>
      <c r="F15" s="16" t="s">
        <v>57</v>
      </c>
      <c r="G15" s="19" t="s">
        <v>236</v>
      </c>
    </row>
    <row r="16" spans="1:7" s="1" customFormat="1" ht="32.25" customHeight="1">
      <c r="A16" s="17" t="s">
        <v>302</v>
      </c>
      <c r="B16" s="15">
        <v>19346</v>
      </c>
      <c r="C16" s="23">
        <v>1</v>
      </c>
      <c r="D16" s="19" t="s">
        <v>342</v>
      </c>
      <c r="E16" s="16" t="s">
        <v>72</v>
      </c>
      <c r="F16" s="16" t="s">
        <v>73</v>
      </c>
      <c r="G16" s="19" t="s">
        <v>311</v>
      </c>
    </row>
    <row r="17" spans="1:7" s="1" customFormat="1" ht="32.25" customHeight="1">
      <c r="A17" s="17" t="s">
        <v>78</v>
      </c>
      <c r="B17" s="15">
        <v>19361</v>
      </c>
      <c r="C17" s="23">
        <v>5</v>
      </c>
      <c r="D17" s="18" t="s">
        <v>535</v>
      </c>
      <c r="E17" s="16" t="s">
        <v>79</v>
      </c>
      <c r="F17" s="16" t="s">
        <v>80</v>
      </c>
      <c r="G17" s="19" t="s">
        <v>312</v>
      </c>
    </row>
    <row r="18" spans="1:7" s="1" customFormat="1" ht="32.25" customHeight="1">
      <c r="A18" s="17" t="s">
        <v>81</v>
      </c>
      <c r="B18" s="15">
        <v>19362</v>
      </c>
      <c r="C18" s="23">
        <v>3</v>
      </c>
      <c r="D18" s="18" t="s">
        <v>82</v>
      </c>
      <c r="E18" s="16" t="s">
        <v>83</v>
      </c>
      <c r="F18" s="16" t="s">
        <v>84</v>
      </c>
      <c r="G18" s="19" t="s">
        <v>313</v>
      </c>
    </row>
    <row r="19" spans="1:7" s="1" customFormat="1" ht="32.25" customHeight="1">
      <c r="A19" s="17" t="s">
        <v>85</v>
      </c>
      <c r="B19" s="15">
        <v>19364</v>
      </c>
      <c r="C19" s="23">
        <v>0</v>
      </c>
      <c r="D19" s="18" t="s">
        <v>86</v>
      </c>
      <c r="E19" s="16" t="s">
        <v>87</v>
      </c>
      <c r="F19" s="16" t="s">
        <v>88</v>
      </c>
      <c r="G19" s="19" t="s">
        <v>314</v>
      </c>
    </row>
    <row r="20" spans="1:7" s="1" customFormat="1" ht="32.25" customHeight="1">
      <c r="A20" s="17" t="s">
        <v>89</v>
      </c>
      <c r="B20" s="16">
        <v>19365</v>
      </c>
      <c r="C20" s="26">
        <v>8</v>
      </c>
      <c r="D20" s="18" t="s">
        <v>162</v>
      </c>
      <c r="E20" s="16" t="s">
        <v>173</v>
      </c>
      <c r="F20" s="16" t="s">
        <v>174</v>
      </c>
      <c r="G20" s="19" t="s">
        <v>287</v>
      </c>
    </row>
    <row r="21" spans="1:7" s="1" customFormat="1" ht="32.25" customHeight="1">
      <c r="A21" s="17" t="s">
        <v>215</v>
      </c>
      <c r="B21" s="15">
        <v>19366</v>
      </c>
      <c r="C21" s="15">
        <v>6</v>
      </c>
      <c r="D21" s="18" t="s">
        <v>90</v>
      </c>
      <c r="E21" s="16" t="s">
        <v>91</v>
      </c>
      <c r="F21" s="16" t="s">
        <v>216</v>
      </c>
      <c r="G21" s="19" t="s">
        <v>288</v>
      </c>
    </row>
    <row r="22" spans="1:7" s="1" customFormat="1" ht="32.25" customHeight="1">
      <c r="A22" s="17" t="s">
        <v>96</v>
      </c>
      <c r="B22" s="15">
        <v>19384</v>
      </c>
      <c r="C22" s="15">
        <v>4</v>
      </c>
      <c r="D22" s="18" t="s">
        <v>97</v>
      </c>
      <c r="E22" s="16" t="s">
        <v>98</v>
      </c>
      <c r="F22" s="16" t="s">
        <v>99</v>
      </c>
      <c r="G22" s="19" t="s">
        <v>290</v>
      </c>
    </row>
    <row r="23" spans="1:7" s="1" customFormat="1" ht="32.25" customHeight="1">
      <c r="A23" s="17" t="s">
        <v>104</v>
      </c>
      <c r="B23" s="15">
        <v>19407</v>
      </c>
      <c r="C23" s="15">
        <v>7</v>
      </c>
      <c r="D23" s="18" t="s">
        <v>105</v>
      </c>
      <c r="E23" s="16" t="s">
        <v>106</v>
      </c>
      <c r="F23" s="16" t="s">
        <v>107</v>
      </c>
      <c r="G23" s="19" t="s">
        <v>292</v>
      </c>
    </row>
    <row r="24" spans="1:7" s="1" customFormat="1" ht="32.25" customHeight="1">
      <c r="A24" s="17" t="s">
        <v>112</v>
      </c>
      <c r="B24" s="15">
        <v>19422</v>
      </c>
      <c r="C24" s="15">
        <v>1</v>
      </c>
      <c r="D24" s="18" t="s">
        <v>113</v>
      </c>
      <c r="E24" s="20" t="s">
        <v>114</v>
      </c>
      <c r="F24" s="16" t="s">
        <v>115</v>
      </c>
      <c r="G24" s="19" t="s">
        <v>293</v>
      </c>
    </row>
    <row r="25" spans="1:8" s="1" customFormat="1" ht="32.25" customHeight="1">
      <c r="A25" s="17" t="s">
        <v>116</v>
      </c>
      <c r="B25" s="15">
        <v>19423</v>
      </c>
      <c r="C25" s="15">
        <v>9</v>
      </c>
      <c r="D25" s="18" t="s">
        <v>117</v>
      </c>
      <c r="E25" s="16" t="s">
        <v>118</v>
      </c>
      <c r="F25" s="16" t="s">
        <v>119</v>
      </c>
      <c r="G25" s="19" t="s">
        <v>294</v>
      </c>
      <c r="H25"/>
    </row>
    <row r="26" spans="1:7" s="1" customFormat="1" ht="32.25" customHeight="1">
      <c r="A26" s="17" t="s">
        <v>120</v>
      </c>
      <c r="B26" s="15">
        <v>19424</v>
      </c>
      <c r="C26" s="15">
        <v>7</v>
      </c>
      <c r="D26" s="18" t="s">
        <v>121</v>
      </c>
      <c r="E26" s="16" t="s">
        <v>122</v>
      </c>
      <c r="F26" s="16" t="s">
        <v>123</v>
      </c>
      <c r="G26" s="19" t="s">
        <v>295</v>
      </c>
    </row>
    <row r="27" spans="1:7" s="1" customFormat="1" ht="32.25" customHeight="1">
      <c r="A27" s="17" t="s">
        <v>124</v>
      </c>
      <c r="B27" s="15">
        <v>19425</v>
      </c>
      <c r="C27" s="15">
        <v>5</v>
      </c>
      <c r="D27" s="18" t="s">
        <v>125</v>
      </c>
      <c r="E27" s="16" t="s">
        <v>126</v>
      </c>
      <c r="F27" s="16" t="s">
        <v>127</v>
      </c>
      <c r="G27" s="19" t="s">
        <v>296</v>
      </c>
    </row>
    <row r="28" spans="1:7" s="1" customFormat="1" ht="32.25" customHeight="1">
      <c r="A28" s="17" t="s">
        <v>129</v>
      </c>
      <c r="B28" s="15">
        <v>19429</v>
      </c>
      <c r="C28" s="15">
        <v>8</v>
      </c>
      <c r="D28" s="18" t="s">
        <v>130</v>
      </c>
      <c r="E28" s="16" t="s">
        <v>217</v>
      </c>
      <c r="F28" s="16" t="s">
        <v>131</v>
      </c>
      <c r="G28" s="19" t="s">
        <v>297</v>
      </c>
    </row>
    <row r="29" spans="1:7" s="1" customFormat="1" ht="32.25" customHeight="1">
      <c r="A29" s="17" t="s">
        <v>144</v>
      </c>
      <c r="B29" s="15">
        <v>19430</v>
      </c>
      <c r="C29" s="15">
        <v>1</v>
      </c>
      <c r="D29" s="19" t="s">
        <v>160</v>
      </c>
      <c r="E29" s="20" t="s">
        <v>332</v>
      </c>
      <c r="F29" s="16" t="s">
        <v>128</v>
      </c>
      <c r="G29" s="19" t="s">
        <v>333</v>
      </c>
    </row>
    <row r="30" spans="1:7" s="1" customFormat="1" ht="32.25" customHeight="1">
      <c r="A30" s="17" t="s">
        <v>135</v>
      </c>
      <c r="B30" s="15">
        <v>19442</v>
      </c>
      <c r="C30" s="15">
        <v>5</v>
      </c>
      <c r="D30" s="18" t="s">
        <v>136</v>
      </c>
      <c r="E30" s="16" t="s">
        <v>137</v>
      </c>
      <c r="F30" s="16" t="s">
        <v>138</v>
      </c>
      <c r="G30" s="19" t="s">
        <v>334</v>
      </c>
    </row>
    <row r="31" spans="1:7" s="1" customFormat="1" ht="32.25" customHeight="1">
      <c r="A31" s="17" t="s">
        <v>139</v>
      </c>
      <c r="B31" s="15">
        <v>19443</v>
      </c>
      <c r="C31" s="15">
        <v>3</v>
      </c>
      <c r="D31" s="18" t="s">
        <v>140</v>
      </c>
      <c r="E31" s="16" t="s">
        <v>141</v>
      </c>
      <c r="F31" s="16" t="s">
        <v>142</v>
      </c>
      <c r="G31" s="19" t="s">
        <v>335</v>
      </c>
    </row>
    <row r="32" ht="17.25" customHeight="1"/>
    <row r="33" ht="18.75">
      <c r="A33" s="2" t="s">
        <v>303</v>
      </c>
    </row>
    <row r="34" ht="18.75">
      <c r="A34" s="2" t="s">
        <v>320</v>
      </c>
    </row>
    <row r="35" ht="18.75">
      <c r="A35" s="2" t="s">
        <v>338</v>
      </c>
    </row>
    <row r="36" ht="18.75">
      <c r="A36" s="2" t="s">
        <v>339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Ｐゴシック,標準"&amp;22市町村コード及び所在地一覧表&amp;R平成１８年３月１日現在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7" customHeight="1"/>
  <cols>
    <col min="1" max="1" width="1.7109375" style="34" customWidth="1"/>
    <col min="2" max="2" width="15.140625" style="34" customWidth="1"/>
    <col min="3" max="3" width="7.28125" style="40" customWidth="1"/>
    <col min="4" max="4" width="6.57421875" style="40" customWidth="1"/>
    <col min="5" max="5" width="37.00390625" style="42" customWidth="1"/>
    <col min="6" max="6" width="11.421875" style="43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ht="27" customHeight="1">
      <c r="H1" s="44" t="s">
        <v>389</v>
      </c>
    </row>
    <row r="2" spans="2:8" ht="33" customHeight="1">
      <c r="B2" s="29" t="s">
        <v>0</v>
      </c>
      <c r="C2" s="30" t="s">
        <v>385</v>
      </c>
      <c r="D2" s="31" t="s">
        <v>387</v>
      </c>
      <c r="E2" s="32" t="s">
        <v>1</v>
      </c>
      <c r="F2" s="32" t="s">
        <v>2</v>
      </c>
      <c r="G2" s="32" t="s">
        <v>388</v>
      </c>
      <c r="H2" s="33" t="s">
        <v>343</v>
      </c>
    </row>
    <row r="3" spans="2:8" ht="23.25" customHeight="1">
      <c r="B3" s="35" t="s">
        <v>222</v>
      </c>
      <c r="C3" s="29">
        <v>19201</v>
      </c>
      <c r="D3" s="29">
        <v>5</v>
      </c>
      <c r="E3" s="36" t="s">
        <v>4</v>
      </c>
      <c r="F3" s="32" t="s">
        <v>5</v>
      </c>
      <c r="G3" s="32" t="s">
        <v>6</v>
      </c>
      <c r="H3" s="33" t="s">
        <v>344</v>
      </c>
    </row>
    <row r="4" spans="2:9" ht="23.25" customHeight="1">
      <c r="B4" s="35" t="s">
        <v>7</v>
      </c>
      <c r="C4" s="29">
        <v>19202</v>
      </c>
      <c r="D4" s="29">
        <v>3</v>
      </c>
      <c r="E4" s="36" t="s">
        <v>8</v>
      </c>
      <c r="F4" s="32" t="s">
        <v>9</v>
      </c>
      <c r="G4" s="32" t="s">
        <v>10</v>
      </c>
      <c r="H4" s="33" t="s">
        <v>345</v>
      </c>
      <c r="I4" s="37"/>
    </row>
    <row r="5" spans="2:8" ht="23.25" customHeight="1">
      <c r="B5" s="35" t="s">
        <v>15</v>
      </c>
      <c r="C5" s="29">
        <v>19204</v>
      </c>
      <c r="D5" s="29">
        <v>0</v>
      </c>
      <c r="E5" s="36" t="s">
        <v>16</v>
      </c>
      <c r="F5" s="32" t="s">
        <v>17</v>
      </c>
      <c r="G5" s="32" t="s">
        <v>18</v>
      </c>
      <c r="H5" s="33" t="s">
        <v>346</v>
      </c>
    </row>
    <row r="6" spans="2:8" ht="23.25" customHeight="1">
      <c r="B6" s="35" t="s">
        <v>19</v>
      </c>
      <c r="C6" s="29">
        <v>19205</v>
      </c>
      <c r="D6" s="29">
        <v>8</v>
      </c>
      <c r="E6" s="36" t="s">
        <v>20</v>
      </c>
      <c r="F6" s="32" t="s">
        <v>21</v>
      </c>
      <c r="G6" s="32" t="s">
        <v>22</v>
      </c>
      <c r="H6" s="33" t="s">
        <v>347</v>
      </c>
    </row>
    <row r="7" spans="2:8" ht="23.25" customHeight="1">
      <c r="B7" s="35" t="s">
        <v>23</v>
      </c>
      <c r="C7" s="29">
        <v>19206</v>
      </c>
      <c r="D7" s="29">
        <v>6</v>
      </c>
      <c r="E7" s="36" t="s">
        <v>24</v>
      </c>
      <c r="F7" s="32" t="s">
        <v>25</v>
      </c>
      <c r="G7" s="32" t="s">
        <v>26</v>
      </c>
      <c r="H7" s="33" t="s">
        <v>348</v>
      </c>
    </row>
    <row r="8" spans="2:8" ht="23.25" customHeight="1">
      <c r="B8" s="35" t="s">
        <v>27</v>
      </c>
      <c r="C8" s="29">
        <v>19207</v>
      </c>
      <c r="D8" s="38">
        <v>4</v>
      </c>
      <c r="E8" s="36" t="s">
        <v>28</v>
      </c>
      <c r="F8" s="32" t="s">
        <v>29</v>
      </c>
      <c r="G8" s="32" t="s">
        <v>30</v>
      </c>
      <c r="H8" s="33" t="s">
        <v>349</v>
      </c>
    </row>
    <row r="9" spans="2:8" ht="23.25" customHeight="1">
      <c r="B9" s="35" t="s">
        <v>31</v>
      </c>
      <c r="C9" s="29">
        <v>19208</v>
      </c>
      <c r="D9" s="29">
        <v>2</v>
      </c>
      <c r="E9" s="36" t="s">
        <v>163</v>
      </c>
      <c r="F9" s="32" t="s">
        <v>32</v>
      </c>
      <c r="G9" s="32" t="s">
        <v>350</v>
      </c>
      <c r="H9" s="33" t="s">
        <v>224</v>
      </c>
    </row>
    <row r="10" spans="2:8" ht="23.25" customHeight="1">
      <c r="B10" s="35" t="s">
        <v>187</v>
      </c>
      <c r="C10" s="29">
        <v>19209</v>
      </c>
      <c r="D10" s="29">
        <v>1</v>
      </c>
      <c r="E10" s="36" t="s">
        <v>386</v>
      </c>
      <c r="F10" s="32" t="s">
        <v>351</v>
      </c>
      <c r="G10" s="32" t="s">
        <v>352</v>
      </c>
      <c r="H10" s="33" t="s">
        <v>353</v>
      </c>
    </row>
    <row r="11" spans="2:8" ht="23.25" customHeight="1">
      <c r="B11" s="35" t="s">
        <v>161</v>
      </c>
      <c r="C11" s="29">
        <v>19210</v>
      </c>
      <c r="D11" s="30">
        <v>4</v>
      </c>
      <c r="E11" s="36" t="s">
        <v>164</v>
      </c>
      <c r="F11" s="32" t="s">
        <v>354</v>
      </c>
      <c r="G11" s="32" t="s">
        <v>355</v>
      </c>
      <c r="H11" s="33" t="s">
        <v>356</v>
      </c>
    </row>
    <row r="12" spans="2:8" ht="23.25" customHeight="1">
      <c r="B12" s="35" t="s">
        <v>185</v>
      </c>
      <c r="C12" s="29">
        <v>19211</v>
      </c>
      <c r="D12" s="29">
        <v>2</v>
      </c>
      <c r="E12" s="36" t="s">
        <v>532</v>
      </c>
      <c r="F12" s="32" t="s">
        <v>357</v>
      </c>
      <c r="G12" s="32" t="s">
        <v>49</v>
      </c>
      <c r="H12" s="33" t="s">
        <v>358</v>
      </c>
    </row>
    <row r="13" spans="2:8" ht="23.25" customHeight="1">
      <c r="B13" s="35" t="s">
        <v>218</v>
      </c>
      <c r="C13" s="29">
        <v>19212</v>
      </c>
      <c r="D13" s="29">
        <v>1</v>
      </c>
      <c r="E13" s="36" t="s">
        <v>219</v>
      </c>
      <c r="F13" s="32" t="s">
        <v>133</v>
      </c>
      <c r="G13" s="32" t="s">
        <v>134</v>
      </c>
      <c r="H13" s="33" t="s">
        <v>359</v>
      </c>
    </row>
    <row r="14" spans="2:8" ht="23.25" customHeight="1">
      <c r="B14" s="35" t="s">
        <v>319</v>
      </c>
      <c r="C14" s="29">
        <v>19213</v>
      </c>
      <c r="D14" s="29">
        <v>9</v>
      </c>
      <c r="E14" s="36" t="s">
        <v>321</v>
      </c>
      <c r="F14" s="32" t="s">
        <v>13</v>
      </c>
      <c r="G14" s="32" t="s">
        <v>14</v>
      </c>
      <c r="H14" s="33" t="s">
        <v>360</v>
      </c>
    </row>
    <row r="15" spans="2:8" ht="23.25" customHeight="1">
      <c r="B15" s="35" t="s">
        <v>336</v>
      </c>
      <c r="C15" s="29">
        <v>19214</v>
      </c>
      <c r="D15" s="29">
        <v>7</v>
      </c>
      <c r="E15" s="36" t="s">
        <v>337</v>
      </c>
      <c r="F15" s="32" t="s">
        <v>102</v>
      </c>
      <c r="G15" s="32" t="s">
        <v>361</v>
      </c>
      <c r="H15" s="33" t="s">
        <v>362</v>
      </c>
    </row>
    <row r="16" spans="2:8" ht="23.25" customHeight="1">
      <c r="B16" s="35" t="s">
        <v>54</v>
      </c>
      <c r="C16" s="29">
        <v>19327</v>
      </c>
      <c r="D16" s="29">
        <v>5</v>
      </c>
      <c r="E16" s="36" t="s">
        <v>55</v>
      </c>
      <c r="F16" s="32" t="s">
        <v>56</v>
      </c>
      <c r="G16" s="32" t="s">
        <v>57</v>
      </c>
      <c r="H16" s="33" t="s">
        <v>363</v>
      </c>
    </row>
    <row r="17" spans="2:8" ht="23.25" customHeight="1">
      <c r="B17" s="35" t="s">
        <v>302</v>
      </c>
      <c r="C17" s="29">
        <v>19346</v>
      </c>
      <c r="D17" s="29">
        <v>1</v>
      </c>
      <c r="E17" s="39" t="s">
        <v>342</v>
      </c>
      <c r="F17" s="32" t="s">
        <v>72</v>
      </c>
      <c r="G17" s="32" t="s">
        <v>73</v>
      </c>
      <c r="H17" s="33" t="s">
        <v>364</v>
      </c>
    </row>
    <row r="18" spans="2:8" ht="23.25" customHeight="1">
      <c r="B18" s="35" t="s">
        <v>78</v>
      </c>
      <c r="C18" s="29">
        <v>19361</v>
      </c>
      <c r="D18" s="29">
        <v>5</v>
      </c>
      <c r="E18" s="36" t="s">
        <v>535</v>
      </c>
      <c r="F18" s="32" t="s">
        <v>79</v>
      </c>
      <c r="G18" s="32" t="s">
        <v>80</v>
      </c>
      <c r="H18" s="33" t="s">
        <v>365</v>
      </c>
    </row>
    <row r="19" spans="2:8" ht="23.25" customHeight="1">
      <c r="B19" s="35" t="s">
        <v>81</v>
      </c>
      <c r="C19" s="29">
        <v>19362</v>
      </c>
      <c r="D19" s="29">
        <v>3</v>
      </c>
      <c r="E19" s="36" t="s">
        <v>82</v>
      </c>
      <c r="F19" s="32" t="s">
        <v>83</v>
      </c>
      <c r="G19" s="32" t="s">
        <v>84</v>
      </c>
      <c r="H19" s="33" t="s">
        <v>366</v>
      </c>
    </row>
    <row r="20" spans="2:8" ht="23.25" customHeight="1">
      <c r="B20" s="35" t="s">
        <v>85</v>
      </c>
      <c r="C20" s="29">
        <v>19364</v>
      </c>
      <c r="D20" s="29">
        <v>0</v>
      </c>
      <c r="E20" s="36" t="s">
        <v>86</v>
      </c>
      <c r="F20" s="32" t="s">
        <v>87</v>
      </c>
      <c r="G20" s="32" t="s">
        <v>88</v>
      </c>
      <c r="H20" s="33" t="s">
        <v>367</v>
      </c>
    </row>
    <row r="21" spans="2:8" ht="23.25" customHeight="1">
      <c r="B21" s="35" t="s">
        <v>89</v>
      </c>
      <c r="C21" s="32">
        <v>19365</v>
      </c>
      <c r="D21" s="40">
        <v>8</v>
      </c>
      <c r="E21" s="36" t="s">
        <v>162</v>
      </c>
      <c r="F21" s="32" t="s">
        <v>368</v>
      </c>
      <c r="G21" s="32" t="s">
        <v>369</v>
      </c>
      <c r="H21" s="33" t="s">
        <v>370</v>
      </c>
    </row>
    <row r="22" spans="2:8" ht="23.25" customHeight="1">
      <c r="B22" s="35" t="s">
        <v>371</v>
      </c>
      <c r="C22" s="29">
        <v>19366</v>
      </c>
      <c r="D22" s="29">
        <v>6</v>
      </c>
      <c r="E22" s="36" t="s">
        <v>90</v>
      </c>
      <c r="F22" s="32" t="s">
        <v>91</v>
      </c>
      <c r="G22" s="32" t="s">
        <v>372</v>
      </c>
      <c r="H22" s="33" t="s">
        <v>373</v>
      </c>
    </row>
    <row r="23" spans="2:8" ht="23.25" customHeight="1">
      <c r="B23" s="35" t="s">
        <v>96</v>
      </c>
      <c r="C23" s="29">
        <v>19384</v>
      </c>
      <c r="D23" s="29">
        <v>4</v>
      </c>
      <c r="E23" s="36" t="s">
        <v>97</v>
      </c>
      <c r="F23" s="32" t="s">
        <v>98</v>
      </c>
      <c r="G23" s="32" t="s">
        <v>99</v>
      </c>
      <c r="H23" s="33" t="s">
        <v>374</v>
      </c>
    </row>
    <row r="24" spans="2:8" ht="23.25" customHeight="1">
      <c r="B24" s="35" t="s">
        <v>112</v>
      </c>
      <c r="C24" s="29">
        <v>19422</v>
      </c>
      <c r="D24" s="29">
        <v>1</v>
      </c>
      <c r="E24" s="36" t="s">
        <v>113</v>
      </c>
      <c r="F24" s="41" t="s">
        <v>114</v>
      </c>
      <c r="G24" s="32" t="s">
        <v>115</v>
      </c>
      <c r="H24" s="33" t="s">
        <v>375</v>
      </c>
    </row>
    <row r="25" spans="2:9" ht="23.25" customHeight="1">
      <c r="B25" s="35" t="s">
        <v>116</v>
      </c>
      <c r="C25" s="29">
        <v>19423</v>
      </c>
      <c r="D25" s="29">
        <v>9</v>
      </c>
      <c r="E25" s="36" t="s">
        <v>117</v>
      </c>
      <c r="F25" s="32" t="s">
        <v>118</v>
      </c>
      <c r="G25" s="32" t="s">
        <v>119</v>
      </c>
      <c r="H25" s="33" t="s">
        <v>376</v>
      </c>
      <c r="I25" s="37"/>
    </row>
    <row r="26" spans="2:8" ht="23.25" customHeight="1">
      <c r="B26" s="35" t="s">
        <v>120</v>
      </c>
      <c r="C26" s="29">
        <v>19424</v>
      </c>
      <c r="D26" s="29">
        <v>7</v>
      </c>
      <c r="E26" s="36" t="s">
        <v>121</v>
      </c>
      <c r="F26" s="32" t="s">
        <v>122</v>
      </c>
      <c r="G26" s="32" t="s">
        <v>123</v>
      </c>
      <c r="H26" s="33" t="s">
        <v>377</v>
      </c>
    </row>
    <row r="27" spans="2:8" ht="23.25" customHeight="1">
      <c r="B27" s="35" t="s">
        <v>124</v>
      </c>
      <c r="C27" s="29">
        <v>19425</v>
      </c>
      <c r="D27" s="29">
        <v>5</v>
      </c>
      <c r="E27" s="36" t="s">
        <v>125</v>
      </c>
      <c r="F27" s="32" t="s">
        <v>126</v>
      </c>
      <c r="G27" s="32" t="s">
        <v>127</v>
      </c>
      <c r="H27" s="33" t="s">
        <v>378</v>
      </c>
    </row>
    <row r="28" spans="2:8" ht="23.25" customHeight="1">
      <c r="B28" s="35" t="s">
        <v>129</v>
      </c>
      <c r="C28" s="29">
        <v>19429</v>
      </c>
      <c r="D28" s="29">
        <v>8</v>
      </c>
      <c r="E28" s="36" t="s">
        <v>130</v>
      </c>
      <c r="F28" s="32" t="s">
        <v>379</v>
      </c>
      <c r="G28" s="32" t="s">
        <v>131</v>
      </c>
      <c r="H28" s="33" t="s">
        <v>380</v>
      </c>
    </row>
    <row r="29" spans="2:8" ht="23.25" customHeight="1">
      <c r="B29" s="35" t="s">
        <v>144</v>
      </c>
      <c r="C29" s="29">
        <v>19430</v>
      </c>
      <c r="D29" s="29">
        <v>1</v>
      </c>
      <c r="E29" s="39" t="s">
        <v>160</v>
      </c>
      <c r="F29" s="41" t="s">
        <v>381</v>
      </c>
      <c r="G29" s="32" t="s">
        <v>128</v>
      </c>
      <c r="H29" s="33" t="s">
        <v>382</v>
      </c>
    </row>
    <row r="30" spans="2:8" ht="23.25" customHeight="1">
      <c r="B30" s="35" t="s">
        <v>135</v>
      </c>
      <c r="C30" s="29">
        <v>19442</v>
      </c>
      <c r="D30" s="29">
        <v>5</v>
      </c>
      <c r="E30" s="36" t="s">
        <v>136</v>
      </c>
      <c r="F30" s="32" t="s">
        <v>137</v>
      </c>
      <c r="G30" s="32" t="s">
        <v>138</v>
      </c>
      <c r="H30" s="33" t="s">
        <v>383</v>
      </c>
    </row>
    <row r="31" spans="2:8" ht="23.25" customHeight="1">
      <c r="B31" s="35" t="s">
        <v>139</v>
      </c>
      <c r="C31" s="29">
        <v>19443</v>
      </c>
      <c r="D31" s="29">
        <v>3</v>
      </c>
      <c r="E31" s="36" t="s">
        <v>140</v>
      </c>
      <c r="F31" s="32" t="s">
        <v>141</v>
      </c>
      <c r="G31" s="32" t="s">
        <v>142</v>
      </c>
      <c r="H31" s="33" t="s">
        <v>384</v>
      </c>
    </row>
    <row r="32" ht="15" customHeight="1"/>
    <row r="33" ht="12">
      <c r="B33" s="34" t="s">
        <v>403</v>
      </c>
    </row>
    <row r="34" ht="12">
      <c r="B34" s="34" t="s">
        <v>404</v>
      </c>
    </row>
    <row r="35" ht="12">
      <c r="B35" s="34" t="s">
        <v>405</v>
      </c>
    </row>
    <row r="36" ht="12">
      <c r="B36" s="34" t="s">
        <v>406</v>
      </c>
    </row>
    <row r="37" ht="12">
      <c r="B37" s="34" t="s">
        <v>407</v>
      </c>
    </row>
    <row r="38" ht="12"/>
  </sheetData>
  <sheetProtection/>
  <printOptions/>
  <pageMargins left="0.5905511811023623" right="0.5905511811023623" top="0.7874015748031497" bottom="0.5905511811023623" header="0.3937007874015748" footer="0.1968503937007874"/>
  <pageSetup horizontalDpi="600" verticalDpi="600" orientation="portrait" paperSize="9" scale="90" r:id="rId1"/>
  <headerFooter alignWithMargins="0">
    <oddHeader>&amp;C&amp;"ＭＳ Ｐゴシック,標準"&amp;22市町村コード及び所在地一覧表&amp;R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409</v>
      </c>
    </row>
    <row r="4" spans="2:8" ht="28.5" customHeight="1">
      <c r="B4" s="29" t="s">
        <v>0</v>
      </c>
      <c r="C4" s="30" t="s">
        <v>410</v>
      </c>
      <c r="D4" s="31" t="s">
        <v>387</v>
      </c>
      <c r="E4" s="32" t="s">
        <v>2</v>
      </c>
      <c r="F4" s="32" t="s">
        <v>411</v>
      </c>
      <c r="G4" s="32" t="s">
        <v>412</v>
      </c>
      <c r="H4" s="33" t="s">
        <v>413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2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20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433</v>
      </c>
      <c r="F13" s="36" t="s">
        <v>164</v>
      </c>
      <c r="G13" s="32" t="s">
        <v>169</v>
      </c>
      <c r="H13" s="33" t="s">
        <v>285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434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321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78</v>
      </c>
      <c r="C19" s="29">
        <v>19361</v>
      </c>
      <c r="D19" s="29">
        <v>5</v>
      </c>
      <c r="E19" s="32" t="s">
        <v>79</v>
      </c>
      <c r="F19" s="36" t="s">
        <v>535</v>
      </c>
      <c r="G19" s="32" t="s">
        <v>445</v>
      </c>
      <c r="H19" s="33" t="s">
        <v>446</v>
      </c>
      <c r="J19" s="34" t="str">
        <f t="shared" si="0"/>
        <v>193615</v>
      </c>
    </row>
    <row r="20" spans="2:10" ht="21.75" customHeight="1">
      <c r="B20" s="35" t="s">
        <v>81</v>
      </c>
      <c r="C20" s="29">
        <v>19362</v>
      </c>
      <c r="D20" s="29">
        <v>3</v>
      </c>
      <c r="E20" s="32" t="s">
        <v>83</v>
      </c>
      <c r="F20" s="36" t="s">
        <v>82</v>
      </c>
      <c r="G20" s="32" t="s">
        <v>447</v>
      </c>
      <c r="H20" s="33" t="s">
        <v>448</v>
      </c>
      <c r="J20" s="34" t="str">
        <f t="shared" si="0"/>
        <v>193623</v>
      </c>
    </row>
    <row r="21" spans="2:10" ht="21.75" customHeight="1">
      <c r="B21" s="35" t="s">
        <v>85</v>
      </c>
      <c r="C21" s="29">
        <v>19364</v>
      </c>
      <c r="D21" s="29">
        <v>0</v>
      </c>
      <c r="E21" s="32" t="s">
        <v>87</v>
      </c>
      <c r="F21" s="36" t="s">
        <v>86</v>
      </c>
      <c r="G21" s="32" t="s">
        <v>449</v>
      </c>
      <c r="H21" s="33" t="s">
        <v>450</v>
      </c>
      <c r="J21" s="34" t="str">
        <f t="shared" si="0"/>
        <v>193640</v>
      </c>
    </row>
    <row r="22" spans="2:10" ht="21.75" customHeight="1">
      <c r="B22" s="35" t="s">
        <v>89</v>
      </c>
      <c r="C22" s="32">
        <v>19365</v>
      </c>
      <c r="D22" s="40">
        <v>8</v>
      </c>
      <c r="E22" s="32" t="s">
        <v>451</v>
      </c>
      <c r="F22" s="36" t="s">
        <v>162</v>
      </c>
      <c r="G22" s="32" t="s">
        <v>174</v>
      </c>
      <c r="H22" s="33" t="s">
        <v>287</v>
      </c>
      <c r="J22" s="34" t="str">
        <f t="shared" si="0"/>
        <v>193658</v>
      </c>
    </row>
    <row r="23" spans="2:10" ht="21.75" customHeight="1">
      <c r="B23" s="35" t="s">
        <v>215</v>
      </c>
      <c r="C23" s="29">
        <v>19366</v>
      </c>
      <c r="D23" s="29">
        <v>6</v>
      </c>
      <c r="E23" s="32" t="s">
        <v>91</v>
      </c>
      <c r="F23" s="36" t="s">
        <v>90</v>
      </c>
      <c r="G23" s="32" t="s">
        <v>452</v>
      </c>
      <c r="H23" s="33" t="s">
        <v>453</v>
      </c>
      <c r="J23" s="34" t="str">
        <f t="shared" si="0"/>
        <v>193666</v>
      </c>
    </row>
    <row r="24" spans="2:10" ht="21.75" customHeight="1">
      <c r="B24" s="35" t="s">
        <v>96</v>
      </c>
      <c r="C24" s="29">
        <v>19384</v>
      </c>
      <c r="D24" s="29">
        <v>4</v>
      </c>
      <c r="E24" s="32" t="s">
        <v>98</v>
      </c>
      <c r="F24" s="36" t="s">
        <v>97</v>
      </c>
      <c r="G24" s="32" t="s">
        <v>454</v>
      </c>
      <c r="H24" s="33" t="s">
        <v>455</v>
      </c>
      <c r="J24" s="34" t="str">
        <f t="shared" si="0"/>
        <v>193844</v>
      </c>
    </row>
    <row r="25" spans="2:10" ht="21.75" customHeight="1">
      <c r="B25" s="35" t="s">
        <v>112</v>
      </c>
      <c r="C25" s="29">
        <v>19422</v>
      </c>
      <c r="D25" s="29">
        <v>1</v>
      </c>
      <c r="E25" s="32" t="s">
        <v>456</v>
      </c>
      <c r="F25" s="36" t="s">
        <v>113</v>
      </c>
      <c r="G25" s="32" t="s">
        <v>457</v>
      </c>
      <c r="H25" s="33" t="s">
        <v>458</v>
      </c>
      <c r="J25" s="34" t="str">
        <f t="shared" si="0"/>
        <v>194221</v>
      </c>
    </row>
    <row r="26" spans="2:10" ht="21.75" customHeight="1">
      <c r="B26" s="35" t="s">
        <v>116</v>
      </c>
      <c r="C26" s="29">
        <v>19423</v>
      </c>
      <c r="D26" s="29">
        <v>9</v>
      </c>
      <c r="E26" s="32" t="s">
        <v>118</v>
      </c>
      <c r="F26" s="36" t="s">
        <v>117</v>
      </c>
      <c r="G26" s="32" t="s">
        <v>459</v>
      </c>
      <c r="H26" s="33" t="s">
        <v>460</v>
      </c>
      <c r="I26" s="37"/>
      <c r="J26" s="34" t="str">
        <f t="shared" si="0"/>
        <v>194239</v>
      </c>
    </row>
    <row r="27" spans="2:10" ht="21.75" customHeight="1">
      <c r="B27" s="35" t="s">
        <v>120</v>
      </c>
      <c r="C27" s="29">
        <v>19424</v>
      </c>
      <c r="D27" s="29">
        <v>7</v>
      </c>
      <c r="E27" s="32" t="s">
        <v>122</v>
      </c>
      <c r="F27" s="36" t="s">
        <v>121</v>
      </c>
      <c r="G27" s="32" t="s">
        <v>461</v>
      </c>
      <c r="H27" s="33" t="s">
        <v>462</v>
      </c>
      <c r="J27" s="34" t="str">
        <f t="shared" si="0"/>
        <v>194247</v>
      </c>
    </row>
    <row r="28" spans="2:10" ht="21.75" customHeight="1">
      <c r="B28" s="35" t="s">
        <v>124</v>
      </c>
      <c r="C28" s="29">
        <v>19425</v>
      </c>
      <c r="D28" s="29">
        <v>5</v>
      </c>
      <c r="E28" s="32" t="s">
        <v>126</v>
      </c>
      <c r="F28" s="36" t="s">
        <v>125</v>
      </c>
      <c r="G28" s="32" t="s">
        <v>463</v>
      </c>
      <c r="H28" s="33" t="s">
        <v>464</v>
      </c>
      <c r="J28" s="34" t="str">
        <f t="shared" si="0"/>
        <v>194255</v>
      </c>
    </row>
    <row r="29" spans="2:10" ht="21.75" customHeight="1">
      <c r="B29" s="35" t="s">
        <v>129</v>
      </c>
      <c r="C29" s="29">
        <v>19429</v>
      </c>
      <c r="D29" s="29">
        <v>8</v>
      </c>
      <c r="E29" s="32" t="s">
        <v>217</v>
      </c>
      <c r="F29" s="36" t="s">
        <v>130</v>
      </c>
      <c r="G29" s="32" t="s">
        <v>465</v>
      </c>
      <c r="H29" s="33" t="s">
        <v>466</v>
      </c>
      <c r="J29" s="34" t="str">
        <f t="shared" si="0"/>
        <v>194298</v>
      </c>
    </row>
    <row r="30" spans="2:10" ht="21.75" customHeight="1">
      <c r="B30" s="35" t="s">
        <v>144</v>
      </c>
      <c r="C30" s="29">
        <v>19430</v>
      </c>
      <c r="D30" s="29">
        <v>1</v>
      </c>
      <c r="E30" s="32" t="s">
        <v>467</v>
      </c>
      <c r="F30" s="39" t="s">
        <v>160</v>
      </c>
      <c r="G30" s="32" t="s">
        <v>468</v>
      </c>
      <c r="H30" s="33" t="s">
        <v>469</v>
      </c>
      <c r="J30" s="34" t="str">
        <f t="shared" si="0"/>
        <v>194301</v>
      </c>
    </row>
    <row r="31" spans="2:10" ht="21.75" customHeight="1">
      <c r="B31" s="35" t="s">
        <v>135</v>
      </c>
      <c r="C31" s="29">
        <v>19442</v>
      </c>
      <c r="D31" s="29">
        <v>5</v>
      </c>
      <c r="E31" s="32" t="s">
        <v>137</v>
      </c>
      <c r="F31" s="36" t="s">
        <v>136</v>
      </c>
      <c r="G31" s="32" t="s">
        <v>470</v>
      </c>
      <c r="H31" s="33" t="s">
        <v>471</v>
      </c>
      <c r="J31" s="34" t="str">
        <f t="shared" si="0"/>
        <v>194425</v>
      </c>
    </row>
    <row r="32" spans="2:10" ht="21.75" customHeight="1">
      <c r="B32" s="35" t="s">
        <v>139</v>
      </c>
      <c r="C32" s="29">
        <v>19443</v>
      </c>
      <c r="D32" s="29">
        <v>3</v>
      </c>
      <c r="E32" s="32" t="s">
        <v>141</v>
      </c>
      <c r="F32" s="36" t="s">
        <v>140</v>
      </c>
      <c r="G32" s="32" t="s">
        <v>472</v>
      </c>
      <c r="H32" s="33" t="s">
        <v>473</v>
      </c>
      <c r="J32" s="34" t="str">
        <f t="shared" si="0"/>
        <v>194433</v>
      </c>
    </row>
    <row r="33" ht="12"/>
    <row r="34" ht="15" customHeight="1">
      <c r="B34" s="34" t="s">
        <v>474</v>
      </c>
    </row>
    <row r="35" ht="12">
      <c r="B35" s="34" t="s">
        <v>475</v>
      </c>
    </row>
    <row r="36" ht="12">
      <c r="B36" s="34" t="s">
        <v>476</v>
      </c>
    </row>
    <row r="37" ht="12">
      <c r="B37" s="34" t="s">
        <v>477</v>
      </c>
    </row>
    <row r="38" ht="12">
      <c r="B38" s="34" t="s">
        <v>478</v>
      </c>
    </row>
    <row r="39" ht="12">
      <c r="B39" s="34" t="s">
        <v>479</v>
      </c>
    </row>
    <row r="40" ht="12">
      <c r="B40" s="34" t="s">
        <v>480</v>
      </c>
    </row>
    <row r="41" ht="12">
      <c r="B41" s="34" t="s">
        <v>481</v>
      </c>
    </row>
    <row r="42" ht="12">
      <c r="B42" s="34" t="s">
        <v>482</v>
      </c>
    </row>
    <row r="43" ht="12">
      <c r="B43" s="34" t="s">
        <v>483</v>
      </c>
    </row>
    <row r="44" ht="12">
      <c r="B44" s="34" t="s">
        <v>403</v>
      </c>
    </row>
    <row r="45" ht="12">
      <c r="B45" s="34" t="s">
        <v>404</v>
      </c>
    </row>
    <row r="46" ht="12">
      <c r="B46" s="34" t="s">
        <v>405</v>
      </c>
    </row>
    <row r="47" ht="12">
      <c r="B47" s="34" t="s">
        <v>484</v>
      </c>
    </row>
    <row r="48" ht="12">
      <c r="B48" s="34" t="s">
        <v>485</v>
      </c>
    </row>
    <row r="49" ht="12">
      <c r="B49" s="34" t="s">
        <v>407</v>
      </c>
    </row>
    <row r="50" ht="12">
      <c r="B50" s="34" t="s">
        <v>486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9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2010-03-29T08:01:42Z</cp:lastPrinted>
  <dcterms:created xsi:type="dcterms:W3CDTF">2003-04-30T01:54:29Z</dcterms:created>
  <dcterms:modified xsi:type="dcterms:W3CDTF">2024-05-01T00:52:58Z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