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386" windowWidth="15300" windowHeight="3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<sst xmlns="http://schemas.openxmlformats.org/spreadsheetml/2006/main" count="85" uniqueCount="49">
  <si>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区</t>
  </si>
  <si>
    <t>分</t>
  </si>
  <si>
    <t>本校</t>
  </si>
  <si>
    <t>分校</t>
  </si>
  <si>
    <t>計</t>
  </si>
  <si>
    <t>　　　　学　　　校　　　数</t>
  </si>
  <si>
    <t>学級数</t>
  </si>
  <si>
    <t>　　児　童　・　生　徒　数</t>
  </si>
  <si>
    <t>男</t>
  </si>
  <si>
    <t>女</t>
  </si>
  <si>
    <t>　　　教　　　　員　　　　数</t>
  </si>
  <si>
    <t>職員数</t>
  </si>
  <si>
    <t>　（本　務）</t>
  </si>
  <si>
    <t>　兼　　務</t>
  </si>
  <si>
    <t>　　　　　本　　　　　　　務</t>
  </si>
  <si>
    <t>小学校</t>
  </si>
  <si>
    <t>国立</t>
  </si>
  <si>
    <t>市町村・組合立</t>
  </si>
  <si>
    <t>中学校</t>
  </si>
  <si>
    <t>県立</t>
  </si>
  <si>
    <t>市・組合立</t>
  </si>
  <si>
    <t>私立</t>
  </si>
  <si>
    <t>定時制</t>
  </si>
  <si>
    <t>全日制</t>
  </si>
  <si>
    <t>通信制</t>
  </si>
  <si>
    <t>私立</t>
  </si>
  <si>
    <t>高等学校</t>
  </si>
  <si>
    <t>盲学校</t>
  </si>
  <si>
    <t>ろう学校</t>
  </si>
  <si>
    <t>養護学校</t>
  </si>
  <si>
    <t>市町村立</t>
  </si>
  <si>
    <t>私立</t>
  </si>
  <si>
    <t>幼稚園</t>
  </si>
  <si>
    <t>－</t>
  </si>
  <si>
    <t>私立</t>
  </si>
  <si>
    <t>(  ) は専攻科の学級数・生徒数で外数</t>
  </si>
  <si>
    <t>&lt; &gt; は科目履修生数、[  ]は併修生数で外数　</t>
  </si>
  <si>
    <t>私立</t>
  </si>
  <si>
    <t>-</t>
  </si>
  <si>
    <t xml:space="preserve">    -</t>
  </si>
  <si>
    <t>(平成１7年５月１日現在）</t>
  </si>
  <si>
    <t>&lt;21&gt;</t>
  </si>
  <si>
    <t>&lt;1&gt;</t>
  </si>
  <si>
    <t>&lt;22&gt;</t>
  </si>
  <si>
    <t>[10]</t>
  </si>
  <si>
    <t>[ 21]</t>
  </si>
  <si>
    <t xml:space="preserve">[31] </t>
  </si>
  <si>
    <t>-</t>
  </si>
  <si>
    <t>イ　　学校数・学級数・児童生徒数・教職員数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</si>
</sst>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\(#,##0\)"/>
    <numFmt numFmtId="177" formatCode="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8" fontId="0" fillId="0" borderId="1" xfId="16" applyFill="1" applyBorder="1" applyAlignment="1">
      <alignment horizontal="right"/>
    </xf>
    <xf numFmtId="38" fontId="0" fillId="0" borderId="2" xfId="16" applyFill="1" applyBorder="1" applyAlignment="1">
      <alignment horizontal="right"/>
    </xf>
    <xf numFmtId="38" fontId="0" fillId="0" borderId="3" xfId="16" applyFill="1" applyBorder="1" applyAlignment="1">
      <alignment/>
    </xf>
    <xf numFmtId="38" fontId="0" fillId="0" borderId="3" xfId="16" applyFont="1" applyFill="1" applyBorder="1" applyAlignment="1">
      <alignment/>
    </xf>
    <xf numFmtId="38" fontId="0" fillId="0" borderId="0" xfId="16" applyFill="1" applyAlignment="1">
      <alignment/>
    </xf>
    <xf numFmtId="38" fontId="0" fillId="0" borderId="4" xfId="16" applyFill="1" applyBorder="1" applyAlignment="1">
      <alignment/>
    </xf>
    <xf numFmtId="38" fontId="0" fillId="0" borderId="5" xfId="16" applyFill="1" applyBorder="1" applyAlignment="1">
      <alignment/>
    </xf>
    <xf numFmtId="38" fontId="0" fillId="0" borderId="6" xfId="16" applyFill="1" applyBorder="1" applyAlignment="1">
      <alignment/>
    </xf>
    <xf numFmtId="38" fontId="0" fillId="0" borderId="7" xfId="16" applyFill="1" applyBorder="1" applyAlignment="1">
      <alignment/>
    </xf>
    <xf numFmtId="38" fontId="0" fillId="0" borderId="8" xfId="16" applyFill="1" applyBorder="1" applyAlignment="1">
      <alignment/>
    </xf>
    <xf numFmtId="38" fontId="0" fillId="0" borderId="9" xfId="16" applyFill="1" applyBorder="1" applyAlignment="1">
      <alignment/>
    </xf>
    <xf numFmtId="38" fontId="0" fillId="0" borderId="10" xfId="16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3" xfId="16" applyFill="1" applyBorder="1" applyAlignment="1">
      <alignment/>
    </xf>
    <xf numFmtId="38" fontId="0" fillId="0" borderId="14" xfId="16" applyFill="1" applyBorder="1" applyAlignment="1">
      <alignment/>
    </xf>
    <xf numFmtId="38" fontId="0" fillId="0" borderId="15" xfId="16" applyFill="1" applyBorder="1" applyAlignment="1">
      <alignment/>
    </xf>
    <xf numFmtId="38" fontId="0" fillId="0" borderId="16" xfId="16" applyFill="1" applyBorder="1" applyAlignment="1">
      <alignment/>
    </xf>
    <xf numFmtId="38" fontId="0" fillId="0" borderId="17" xfId="16" applyFill="1" applyBorder="1" applyAlignment="1">
      <alignment/>
    </xf>
    <xf numFmtId="38" fontId="0" fillId="0" borderId="0" xfId="16" applyFill="1" applyAlignment="1">
      <alignment horizontal="right"/>
    </xf>
    <xf numFmtId="38" fontId="0" fillId="0" borderId="18" xfId="16" applyFill="1" applyBorder="1" applyAlignment="1">
      <alignment horizontal="right"/>
    </xf>
    <xf numFmtId="38" fontId="0" fillId="0" borderId="19" xfId="16" applyFill="1" applyBorder="1" applyAlignment="1">
      <alignment horizontal="right"/>
    </xf>
    <xf numFmtId="38" fontId="0" fillId="0" borderId="9" xfId="16" applyFont="1" applyFill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20" xfId="16" applyFill="1" applyBorder="1" applyAlignment="1">
      <alignment/>
    </xf>
    <xf numFmtId="38" fontId="0" fillId="0" borderId="21" xfId="16" applyFill="1" applyBorder="1" applyAlignment="1">
      <alignment/>
    </xf>
    <xf numFmtId="38" fontId="0" fillId="0" borderId="20" xfId="16" applyFill="1" applyBorder="1" applyAlignment="1">
      <alignment horizontal="right"/>
    </xf>
    <xf numFmtId="38" fontId="0" fillId="0" borderId="22" xfId="16" applyFill="1" applyBorder="1" applyAlignment="1">
      <alignment horizontal="right"/>
    </xf>
    <xf numFmtId="38" fontId="0" fillId="0" borderId="23" xfId="16" applyFill="1" applyBorder="1" applyAlignment="1">
      <alignment horizontal="right"/>
    </xf>
    <xf numFmtId="38" fontId="0" fillId="0" borderId="24" xfId="16" applyFill="1" applyBorder="1" applyAlignment="1">
      <alignment horizontal="right"/>
    </xf>
    <xf numFmtId="38" fontId="0" fillId="0" borderId="25" xfId="16" applyFill="1" applyBorder="1" applyAlignment="1">
      <alignment horizontal="right"/>
    </xf>
    <xf numFmtId="38" fontId="0" fillId="0" borderId="26" xfId="16" applyFill="1" applyBorder="1" applyAlignment="1">
      <alignment horizontal="right"/>
    </xf>
    <xf numFmtId="38" fontId="0" fillId="0" borderId="0" xfId="16" applyFill="1" applyBorder="1" applyAlignment="1">
      <alignment horizontal="right"/>
    </xf>
    <xf numFmtId="177" fontId="0" fillId="0" borderId="0" xfId="16" applyNumberFormat="1" applyFill="1" applyAlignment="1">
      <alignment horizontal="right"/>
    </xf>
    <xf numFmtId="177" fontId="0" fillId="0" borderId="2" xfId="16" applyNumberFormat="1" applyFill="1" applyBorder="1" applyAlignment="1">
      <alignment horizontal="right"/>
    </xf>
    <xf numFmtId="177" fontId="0" fillId="0" borderId="19" xfId="16" applyNumberFormat="1" applyFill="1" applyBorder="1" applyAlignment="1">
      <alignment horizontal="right"/>
    </xf>
    <xf numFmtId="38" fontId="0" fillId="0" borderId="19" xfId="16" applyFont="1" applyFill="1" applyBorder="1" applyAlignment="1">
      <alignment horizontal="right"/>
    </xf>
    <xf numFmtId="38" fontId="0" fillId="0" borderId="27" xfId="16" applyFill="1" applyBorder="1" applyAlignment="1">
      <alignment horizontal="right"/>
    </xf>
    <xf numFmtId="38" fontId="0" fillId="0" borderId="28" xfId="16" applyFill="1" applyBorder="1" applyAlignment="1">
      <alignment/>
    </xf>
    <xf numFmtId="38" fontId="0" fillId="0" borderId="29" xfId="16" applyFill="1" applyBorder="1" applyAlignment="1">
      <alignment/>
    </xf>
    <xf numFmtId="38" fontId="0" fillId="0" borderId="28" xfId="16" applyFill="1" applyBorder="1" applyAlignment="1">
      <alignment horizontal="right"/>
    </xf>
    <xf numFmtId="38" fontId="0" fillId="0" borderId="30" xfId="16" applyFill="1" applyBorder="1" applyAlignment="1">
      <alignment horizontal="right"/>
    </xf>
    <xf numFmtId="38" fontId="0" fillId="0" borderId="31" xfId="16" applyFill="1" applyBorder="1" applyAlignment="1">
      <alignment horizontal="right"/>
    </xf>
    <xf numFmtId="38" fontId="0" fillId="0" borderId="32" xfId="16" applyFill="1" applyBorder="1" applyAlignment="1">
      <alignment/>
    </xf>
    <xf numFmtId="38" fontId="0" fillId="0" borderId="3" xfId="16" applyFill="1" applyBorder="1" applyAlignment="1">
      <alignment horizontal="right"/>
    </xf>
    <xf numFmtId="38" fontId="0" fillId="0" borderId="3" xfId="16" applyFont="1" applyFill="1" applyBorder="1" applyAlignment="1">
      <alignment horizontal="right"/>
    </xf>
    <xf numFmtId="38" fontId="0" fillId="0" borderId="33" xfId="16" applyFill="1" applyBorder="1" applyAlignment="1">
      <alignment horizontal="right"/>
    </xf>
    <xf numFmtId="38" fontId="0" fillId="0" borderId="34" xfId="16" applyFill="1" applyBorder="1" applyAlignment="1">
      <alignment horizontal="right"/>
    </xf>
    <xf numFmtId="38" fontId="0" fillId="0" borderId="0" xfId="16" applyFill="1" applyBorder="1" applyAlignment="1">
      <alignment/>
    </xf>
    <xf numFmtId="38" fontId="0" fillId="0" borderId="0" xfId="16" applyFont="1" applyFill="1" applyAlignment="1">
      <alignment/>
    </xf>
    <xf numFmtId="38" fontId="0" fillId="0" borderId="3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37" xfId="16" applyFill="1" applyBorder="1" applyAlignment="1">
      <alignment vertical="center"/>
    </xf>
    <xf numFmtId="38" fontId="0" fillId="0" borderId="38" xfId="16" applyFill="1" applyBorder="1" applyAlignment="1">
      <alignment vertical="center"/>
    </xf>
    <xf numFmtId="38" fontId="0" fillId="0" borderId="39" xfId="16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</xdr:row>
      <xdr:rowOff>95250</xdr:rowOff>
    </xdr:from>
    <xdr:to>
      <xdr:col>1</xdr:col>
      <xdr:colOff>352425</xdr:colOff>
      <xdr:row>7</xdr:row>
      <xdr:rowOff>104775</xdr:rowOff>
    </xdr:to>
    <xdr:sp>
      <xdr:nvSpPr>
        <xdr:cNvPr id="1" name="AutoShape 1"/>
        <xdr:cNvSpPr>
          <a:spLocks/>
        </xdr:cNvSpPr>
      </xdr:nvSpPr>
      <xdr:spPr>
        <a:xfrm flipV="1">
          <a:off x="1066800" y="790575"/>
          <a:ext cx="5715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8</xdr:row>
      <xdr:rowOff>161925</xdr:rowOff>
    </xdr:from>
    <xdr:to>
      <xdr:col>1</xdr:col>
      <xdr:colOff>314325</xdr:colOff>
      <xdr:row>11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009650" y="15430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12</xdr:row>
      <xdr:rowOff>161925</xdr:rowOff>
    </xdr:from>
    <xdr:to>
      <xdr:col>0</xdr:col>
      <xdr:colOff>742950</xdr:colOff>
      <xdr:row>23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666750" y="2352675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123825</xdr:rowOff>
    </xdr:from>
    <xdr:to>
      <xdr:col>1</xdr:col>
      <xdr:colOff>619125</xdr:colOff>
      <xdr:row>15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1314450" y="23145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19</xdr:row>
      <xdr:rowOff>66675</xdr:rowOff>
    </xdr:from>
    <xdr:to>
      <xdr:col>1</xdr:col>
      <xdr:colOff>657225</xdr:colOff>
      <xdr:row>23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333500" y="3533775"/>
          <a:ext cx="9525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26</xdr:row>
      <xdr:rowOff>123825</xdr:rowOff>
    </xdr:from>
    <xdr:to>
      <xdr:col>1</xdr:col>
      <xdr:colOff>323850</xdr:colOff>
      <xdr:row>28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1019175" y="49530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29</xdr:row>
      <xdr:rowOff>104775</xdr:rowOff>
    </xdr:from>
    <xdr:to>
      <xdr:col>1</xdr:col>
      <xdr:colOff>314325</xdr:colOff>
      <xdr:row>32</xdr:row>
      <xdr:rowOff>85725</xdr:rowOff>
    </xdr:to>
    <xdr:sp>
      <xdr:nvSpPr>
        <xdr:cNvPr id="7" name="AutoShape 8"/>
        <xdr:cNvSpPr>
          <a:spLocks/>
        </xdr:cNvSpPr>
      </xdr:nvSpPr>
      <xdr:spPr>
        <a:xfrm>
          <a:off x="1009650" y="55245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9525</xdr:colOff>
      <xdr:row>4</xdr:row>
      <xdr:rowOff>19050</xdr:rowOff>
    </xdr:to>
    <xdr:sp>
      <xdr:nvSpPr>
        <xdr:cNvPr id="8" name="Line 13"/>
        <xdr:cNvSpPr>
          <a:spLocks/>
        </xdr:cNvSpPr>
      </xdr:nvSpPr>
      <xdr:spPr>
        <a:xfrm flipH="1" flipV="1">
          <a:off x="5762625" y="7048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161925</xdr:rowOff>
    </xdr:to>
    <xdr:sp>
      <xdr:nvSpPr>
        <xdr:cNvPr id="9" name="Line 14"/>
        <xdr:cNvSpPr>
          <a:spLocks/>
        </xdr:cNvSpPr>
      </xdr:nvSpPr>
      <xdr:spPr>
        <a:xfrm>
          <a:off x="4495800" y="1219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161925</xdr:rowOff>
    </xdr:from>
    <xdr:to>
      <xdr:col>10</xdr:col>
      <xdr:colOff>0</xdr:colOff>
      <xdr:row>8</xdr:row>
      <xdr:rowOff>9525</xdr:rowOff>
    </xdr:to>
    <xdr:sp>
      <xdr:nvSpPr>
        <xdr:cNvPr id="10" name="Line 15"/>
        <xdr:cNvSpPr>
          <a:spLocks/>
        </xdr:cNvSpPr>
      </xdr:nvSpPr>
      <xdr:spPr>
        <a:xfrm>
          <a:off x="7134225" y="10287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9191625" y="1038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" sqref="E3:E4"/>
    </sheetView>
  </sheetViews>
  <sheetFormatPr defaultColWidth="9.00390625" defaultRowHeight="13.5"/>
  <cols>
    <col min="1" max="1" width="10.125" style="5" customWidth="1"/>
    <col min="2" max="2" width="9.00390625" style="5" customWidth="1"/>
    <col min="3" max="3" width="12.875" style="5" customWidth="1"/>
    <col min="4" max="6" width="9.00390625" style="5" customWidth="1"/>
    <col min="7" max="7" width="7.625" style="5" customWidth="1"/>
    <col min="8" max="16384" width="9.00390625" style="5" customWidth="1"/>
  </cols>
  <sheetData>
    <row r="1" spans="1:15" ht="14.25" thickBot="1">
      <c r="A1" s="4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40</v>
      </c>
      <c r="N1" s="3"/>
      <c r="O1" s="3"/>
    </row>
    <row r="2" spans="3:15" ht="13.5">
      <c r="C2" s="6"/>
      <c r="D2" s="7" t="s">
        <v>5</v>
      </c>
      <c r="E2" s="8"/>
      <c r="F2" s="9"/>
      <c r="G2" s="10"/>
      <c r="H2" s="8" t="s">
        <v>7</v>
      </c>
      <c r="I2" s="8"/>
      <c r="J2" s="9"/>
      <c r="K2" s="7" t="s">
        <v>10</v>
      </c>
      <c r="L2" s="8"/>
      <c r="M2" s="8"/>
      <c r="N2" s="9"/>
      <c r="O2" s="5" t="s">
        <v>11</v>
      </c>
    </row>
    <row r="3" spans="1:14" ht="13.5">
      <c r="A3" s="5" t="s">
        <v>0</v>
      </c>
      <c r="C3" s="11" t="s">
        <v>1</v>
      </c>
      <c r="D3" s="55" t="s">
        <v>2</v>
      </c>
      <c r="E3" s="55" t="s">
        <v>3</v>
      </c>
      <c r="F3" s="51" t="s">
        <v>4</v>
      </c>
      <c r="G3" s="12" t="s">
        <v>6</v>
      </c>
      <c r="H3" s="53" t="s">
        <v>8</v>
      </c>
      <c r="I3" s="51" t="s">
        <v>9</v>
      </c>
      <c r="J3" s="53" t="s">
        <v>4</v>
      </c>
      <c r="K3" s="13" t="s">
        <v>14</v>
      </c>
      <c r="L3" s="14"/>
      <c r="M3" s="15"/>
      <c r="N3" s="11" t="s">
        <v>13</v>
      </c>
    </row>
    <row r="4" spans="1:15" ht="13.5">
      <c r="A4" s="16"/>
      <c r="B4" s="16"/>
      <c r="C4" s="17"/>
      <c r="D4" s="56"/>
      <c r="E4" s="56"/>
      <c r="F4" s="52"/>
      <c r="G4" s="18"/>
      <c r="H4" s="54"/>
      <c r="I4" s="52"/>
      <c r="J4" s="54"/>
      <c r="K4" s="19" t="s">
        <v>8</v>
      </c>
      <c r="L4" s="15" t="s">
        <v>9</v>
      </c>
      <c r="M4" s="17" t="s">
        <v>4</v>
      </c>
      <c r="N4" s="18"/>
      <c r="O4" s="16" t="s">
        <v>12</v>
      </c>
    </row>
    <row r="5" spans="3:15" ht="13.5">
      <c r="C5" s="11" t="s">
        <v>16</v>
      </c>
      <c r="D5" s="20">
        <v>1</v>
      </c>
      <c r="E5" s="20" t="s">
        <v>33</v>
      </c>
      <c r="F5" s="21">
        <v>1</v>
      </c>
      <c r="G5" s="1">
        <v>18</v>
      </c>
      <c r="H5" s="20">
        <v>339</v>
      </c>
      <c r="I5" s="20">
        <v>337</v>
      </c>
      <c r="J5" s="21">
        <f>H5+I5</f>
        <v>676</v>
      </c>
      <c r="K5" s="20">
        <v>14</v>
      </c>
      <c r="L5" s="20">
        <v>9</v>
      </c>
      <c r="M5" s="21">
        <f>K5+L5</f>
        <v>23</v>
      </c>
      <c r="N5" s="21">
        <v>8</v>
      </c>
      <c r="O5" s="20">
        <v>4</v>
      </c>
    </row>
    <row r="6" spans="1:15" ht="13.5">
      <c r="A6" s="5" t="s">
        <v>15</v>
      </c>
      <c r="C6" s="11" t="s">
        <v>17</v>
      </c>
      <c r="D6" s="20">
        <v>206</v>
      </c>
      <c r="E6" s="20">
        <v>10</v>
      </c>
      <c r="F6" s="22">
        <f>D6+E6</f>
        <v>216</v>
      </c>
      <c r="G6" s="2">
        <v>2248</v>
      </c>
      <c r="H6" s="20">
        <v>27182</v>
      </c>
      <c r="I6" s="20">
        <v>25550</v>
      </c>
      <c r="J6" s="22">
        <f>H6+I6</f>
        <v>52732</v>
      </c>
      <c r="K6" s="20">
        <v>1341</v>
      </c>
      <c r="L6" s="20">
        <v>2118</v>
      </c>
      <c r="M6" s="22">
        <f>K6+L6</f>
        <v>3459</v>
      </c>
      <c r="N6" s="22">
        <v>189</v>
      </c>
      <c r="O6" s="20">
        <v>1028</v>
      </c>
    </row>
    <row r="7" spans="3:15" ht="13.5">
      <c r="C7" s="23" t="s">
        <v>37</v>
      </c>
      <c r="D7" s="20">
        <v>2</v>
      </c>
      <c r="E7" s="24" t="s">
        <v>38</v>
      </c>
      <c r="F7" s="22">
        <v>2</v>
      </c>
      <c r="G7" s="2">
        <v>12</v>
      </c>
      <c r="H7" s="20">
        <v>197</v>
      </c>
      <c r="I7" s="20">
        <v>169</v>
      </c>
      <c r="J7" s="22">
        <f>H7+I7</f>
        <v>366</v>
      </c>
      <c r="K7" s="20">
        <v>12</v>
      </c>
      <c r="L7" s="20">
        <v>17</v>
      </c>
      <c r="M7" s="22">
        <f>K7+L7</f>
        <v>29</v>
      </c>
      <c r="N7" s="22">
        <v>4</v>
      </c>
      <c r="O7" s="20">
        <v>14</v>
      </c>
    </row>
    <row r="8" spans="1:15" ht="13.5">
      <c r="A8" s="25"/>
      <c r="B8" s="25"/>
      <c r="C8" s="26" t="s">
        <v>4</v>
      </c>
      <c r="D8" s="27">
        <f>SUM(D5:D7)</f>
        <v>209</v>
      </c>
      <c r="E8" s="27">
        <f aca="true" t="shared" si="0" ref="E8:O8">SUM(E5:E7)</f>
        <v>10</v>
      </c>
      <c r="F8" s="27">
        <f t="shared" si="0"/>
        <v>219</v>
      </c>
      <c r="G8" s="27">
        <f t="shared" si="0"/>
        <v>2278</v>
      </c>
      <c r="H8" s="28">
        <f t="shared" si="0"/>
        <v>27718</v>
      </c>
      <c r="I8" s="27">
        <f t="shared" si="0"/>
        <v>26056</v>
      </c>
      <c r="J8" s="27">
        <f t="shared" si="0"/>
        <v>53774</v>
      </c>
      <c r="K8" s="27">
        <f t="shared" si="0"/>
        <v>1367</v>
      </c>
      <c r="L8" s="27">
        <f t="shared" si="0"/>
        <v>2144</v>
      </c>
      <c r="M8" s="27">
        <f t="shared" si="0"/>
        <v>3511</v>
      </c>
      <c r="N8" s="27">
        <f t="shared" si="0"/>
        <v>201</v>
      </c>
      <c r="O8" s="57">
        <f t="shared" si="0"/>
        <v>1046</v>
      </c>
    </row>
    <row r="9" spans="3:15" ht="23.25" customHeight="1">
      <c r="C9" s="11" t="s">
        <v>16</v>
      </c>
      <c r="D9" s="20">
        <v>1</v>
      </c>
      <c r="E9" s="24" t="s">
        <v>38</v>
      </c>
      <c r="F9" s="22">
        <v>1</v>
      </c>
      <c r="G9" s="2">
        <v>12</v>
      </c>
      <c r="H9" s="20">
        <v>238</v>
      </c>
      <c r="I9" s="20">
        <v>239</v>
      </c>
      <c r="J9" s="22">
        <f>H9+I9</f>
        <v>477</v>
      </c>
      <c r="K9" s="20">
        <v>18</v>
      </c>
      <c r="L9" s="20">
        <v>4</v>
      </c>
      <c r="M9" s="22">
        <f>K9+L9</f>
        <v>22</v>
      </c>
      <c r="N9" s="22">
        <v>11</v>
      </c>
      <c r="O9" s="20">
        <v>14</v>
      </c>
    </row>
    <row r="10" spans="1:15" ht="13.5">
      <c r="A10" s="5" t="s">
        <v>18</v>
      </c>
      <c r="C10" s="11" t="s">
        <v>17</v>
      </c>
      <c r="D10" s="20">
        <v>98</v>
      </c>
      <c r="E10" s="20">
        <v>3</v>
      </c>
      <c r="F10" s="22">
        <v>2</v>
      </c>
      <c r="G10" s="2">
        <v>877</v>
      </c>
      <c r="H10" s="20">
        <v>13537</v>
      </c>
      <c r="I10" s="20">
        <v>12521</v>
      </c>
      <c r="J10" s="22">
        <f>H10+I10</f>
        <v>26058</v>
      </c>
      <c r="K10" s="20">
        <v>1130</v>
      </c>
      <c r="L10" s="20">
        <v>826</v>
      </c>
      <c r="M10" s="22">
        <f>K10+L10</f>
        <v>1956</v>
      </c>
      <c r="N10" s="22">
        <v>137</v>
      </c>
      <c r="O10" s="20">
        <v>420</v>
      </c>
    </row>
    <row r="11" spans="3:15" ht="13.5">
      <c r="C11" s="23" t="s">
        <v>34</v>
      </c>
      <c r="D11" s="20">
        <v>4</v>
      </c>
      <c r="E11" s="24" t="s">
        <v>38</v>
      </c>
      <c r="F11" s="22">
        <v>2</v>
      </c>
      <c r="G11" s="2">
        <v>27</v>
      </c>
      <c r="H11" s="20">
        <v>344</v>
      </c>
      <c r="I11" s="20">
        <v>658</v>
      </c>
      <c r="J11" s="22">
        <f>H11+I11</f>
        <v>1002</v>
      </c>
      <c r="K11" s="20">
        <v>26</v>
      </c>
      <c r="L11" s="20">
        <v>24</v>
      </c>
      <c r="M11" s="22">
        <f>K11+L11</f>
        <v>50</v>
      </c>
      <c r="N11" s="22">
        <v>41</v>
      </c>
      <c r="O11" s="20">
        <v>17</v>
      </c>
    </row>
    <row r="12" spans="1:15" ht="13.5">
      <c r="A12" s="25"/>
      <c r="B12" s="25"/>
      <c r="C12" s="26" t="s">
        <v>4</v>
      </c>
      <c r="D12" s="27">
        <f>D9+D10+D11</f>
        <v>103</v>
      </c>
      <c r="E12" s="27">
        <f>E10</f>
        <v>3</v>
      </c>
      <c r="F12" s="29">
        <f>D12+E12</f>
        <v>106</v>
      </c>
      <c r="G12" s="30">
        <f>SUM(G9:G11)</f>
        <v>916</v>
      </c>
      <c r="H12" s="27">
        <f>H9+H10+H11</f>
        <v>14119</v>
      </c>
      <c r="I12" s="27">
        <f>I9+I10+I11</f>
        <v>13418</v>
      </c>
      <c r="J12" s="29">
        <f>J9+J10+J11</f>
        <v>27537</v>
      </c>
      <c r="K12" s="27">
        <f>K9+K10+K11</f>
        <v>1174</v>
      </c>
      <c r="L12" s="27">
        <f>SUM(L9:L11)</f>
        <v>854</v>
      </c>
      <c r="M12" s="29">
        <f>M9+M10+M11</f>
        <v>2028</v>
      </c>
      <c r="N12" s="30">
        <f>SUM(N9:N11)</f>
        <v>189</v>
      </c>
      <c r="O12" s="27">
        <f>O9+O10+O11</f>
        <v>451</v>
      </c>
    </row>
    <row r="13" spans="3:15" ht="19.5" customHeight="1">
      <c r="C13" s="11" t="s">
        <v>19</v>
      </c>
      <c r="D13" s="20">
        <v>31</v>
      </c>
      <c r="E13" s="20" t="s">
        <v>33</v>
      </c>
      <c r="F13" s="22">
        <f>D13</f>
        <v>31</v>
      </c>
      <c r="G13" s="2">
        <v>543</v>
      </c>
      <c r="H13" s="20">
        <v>10683</v>
      </c>
      <c r="I13" s="20">
        <v>9388</v>
      </c>
      <c r="J13" s="22">
        <f>H13+I13</f>
        <v>20071</v>
      </c>
      <c r="K13" s="20">
        <v>1022</v>
      </c>
      <c r="L13" s="20">
        <v>499</v>
      </c>
      <c r="M13" s="31">
        <f>K13+L13</f>
        <v>1521</v>
      </c>
      <c r="N13" s="22">
        <v>272</v>
      </c>
      <c r="O13" s="20">
        <v>351</v>
      </c>
    </row>
    <row r="14" spans="2:15" ht="13.5">
      <c r="B14" s="5" t="s">
        <v>23</v>
      </c>
      <c r="C14" s="11" t="s">
        <v>20</v>
      </c>
      <c r="D14" s="20">
        <v>3</v>
      </c>
      <c r="E14" s="20" t="s">
        <v>33</v>
      </c>
      <c r="F14" s="22">
        <f>D14</f>
        <v>3</v>
      </c>
      <c r="G14" s="2">
        <v>51</v>
      </c>
      <c r="H14" s="20">
        <v>690</v>
      </c>
      <c r="I14" s="20">
        <v>1157</v>
      </c>
      <c r="J14" s="22">
        <f>H14+I14</f>
        <v>1847</v>
      </c>
      <c r="K14" s="20">
        <v>90</v>
      </c>
      <c r="L14" s="20">
        <v>45</v>
      </c>
      <c r="M14" s="22">
        <f>K14+L14</f>
        <v>135</v>
      </c>
      <c r="N14" s="22">
        <v>30</v>
      </c>
      <c r="O14" s="20">
        <v>31</v>
      </c>
    </row>
    <row r="15" spans="3:15" ht="13.5">
      <c r="C15" s="11" t="s">
        <v>21</v>
      </c>
      <c r="D15" s="20">
        <v>11</v>
      </c>
      <c r="E15" s="20" t="s">
        <v>33</v>
      </c>
      <c r="F15" s="22">
        <f>D15</f>
        <v>11</v>
      </c>
      <c r="G15" s="2">
        <v>183</v>
      </c>
      <c r="H15" s="20">
        <v>3237</v>
      </c>
      <c r="I15" s="20">
        <v>2727</v>
      </c>
      <c r="J15" s="22">
        <f>H15+I15</f>
        <v>5964</v>
      </c>
      <c r="K15" s="20">
        <v>249</v>
      </c>
      <c r="L15" s="20">
        <v>99</v>
      </c>
      <c r="M15" s="22">
        <f>K15+L15</f>
        <v>348</v>
      </c>
      <c r="N15" s="22">
        <v>177</v>
      </c>
      <c r="O15" s="20">
        <v>110</v>
      </c>
    </row>
    <row r="16" spans="3:15" ht="13.5">
      <c r="C16" s="11" t="s">
        <v>4</v>
      </c>
      <c r="D16" s="20">
        <f>D13+D14+D15</f>
        <v>45</v>
      </c>
      <c r="E16" s="24" t="s">
        <v>33</v>
      </c>
      <c r="F16" s="22">
        <f aca="true" t="shared" si="1" ref="F16:O16">F13+F14+F15</f>
        <v>45</v>
      </c>
      <c r="G16" s="22">
        <f t="shared" si="1"/>
        <v>777</v>
      </c>
      <c r="H16" s="32">
        <f t="shared" si="1"/>
        <v>14610</v>
      </c>
      <c r="I16" s="33">
        <f t="shared" si="1"/>
        <v>13272</v>
      </c>
      <c r="J16" s="22">
        <f t="shared" si="1"/>
        <v>27882</v>
      </c>
      <c r="K16" s="32">
        <f t="shared" si="1"/>
        <v>1361</v>
      </c>
      <c r="L16" s="33">
        <f t="shared" si="1"/>
        <v>643</v>
      </c>
      <c r="M16" s="22">
        <f t="shared" si="1"/>
        <v>2004</v>
      </c>
      <c r="N16" s="22">
        <f t="shared" si="1"/>
        <v>479</v>
      </c>
      <c r="O16" s="33">
        <f t="shared" si="1"/>
        <v>492</v>
      </c>
    </row>
    <row r="17" spans="3:15" ht="13.5">
      <c r="C17" s="11"/>
      <c r="D17" s="20"/>
      <c r="E17" s="20"/>
      <c r="F17" s="22"/>
      <c r="G17" s="2"/>
      <c r="H17" s="20"/>
      <c r="I17" s="20"/>
      <c r="J17" s="22"/>
      <c r="K17" s="20"/>
      <c r="L17" s="20"/>
      <c r="M17" s="22"/>
      <c r="N17" s="22"/>
      <c r="O17" s="20"/>
    </row>
    <row r="18" spans="1:15" ht="13.5">
      <c r="A18" s="5" t="s">
        <v>26</v>
      </c>
      <c r="C18" s="11"/>
      <c r="D18" s="34"/>
      <c r="E18" s="20"/>
      <c r="F18" s="22"/>
      <c r="G18" s="35">
        <v>2</v>
      </c>
      <c r="H18" s="34">
        <v>21</v>
      </c>
      <c r="I18" s="34">
        <v>6</v>
      </c>
      <c r="J18" s="36">
        <f>H18+I18</f>
        <v>27</v>
      </c>
      <c r="K18" s="20"/>
      <c r="L18" s="20"/>
      <c r="M18" s="22"/>
      <c r="N18" s="22"/>
      <c r="O18" s="20"/>
    </row>
    <row r="19" spans="2:15" ht="13.5">
      <c r="B19" s="5" t="s">
        <v>22</v>
      </c>
      <c r="C19" s="11" t="s">
        <v>19</v>
      </c>
      <c r="D19" s="20">
        <v>9</v>
      </c>
      <c r="E19" s="20"/>
      <c r="F19" s="22">
        <v>9</v>
      </c>
      <c r="G19" s="2">
        <v>66</v>
      </c>
      <c r="H19" s="20">
        <v>540</v>
      </c>
      <c r="I19" s="20">
        <v>347</v>
      </c>
      <c r="J19" s="22">
        <f>H19+I19</f>
        <v>887</v>
      </c>
      <c r="K19" s="20">
        <v>99</v>
      </c>
      <c r="L19" s="20">
        <v>25</v>
      </c>
      <c r="M19" s="22">
        <f>K19+L19</f>
        <v>124</v>
      </c>
      <c r="N19" s="22">
        <v>50</v>
      </c>
      <c r="O19" s="20">
        <v>17</v>
      </c>
    </row>
    <row r="20" spans="3:15" ht="13.5">
      <c r="C20" s="11"/>
      <c r="D20" s="20"/>
      <c r="E20" s="20"/>
      <c r="F20" s="22"/>
      <c r="G20" s="2"/>
      <c r="H20" s="24" t="s">
        <v>41</v>
      </c>
      <c r="I20" s="24" t="s">
        <v>42</v>
      </c>
      <c r="J20" s="37" t="s">
        <v>43</v>
      </c>
      <c r="K20" s="20"/>
      <c r="L20" s="20"/>
      <c r="M20" s="22"/>
      <c r="N20" s="22"/>
      <c r="O20" s="20"/>
    </row>
    <row r="21" spans="3:15" ht="13.5">
      <c r="C21" s="11"/>
      <c r="D21" s="20"/>
      <c r="E21" s="20"/>
      <c r="F21" s="22"/>
      <c r="G21" s="2"/>
      <c r="H21" s="24" t="s">
        <v>44</v>
      </c>
      <c r="I21" s="24" t="s">
        <v>45</v>
      </c>
      <c r="J21" s="37" t="s">
        <v>46</v>
      </c>
      <c r="K21" s="20"/>
      <c r="L21" s="20"/>
      <c r="M21" s="22"/>
      <c r="N21" s="22"/>
      <c r="O21" s="20"/>
    </row>
    <row r="22" spans="2:15" ht="13.5">
      <c r="B22" s="5" t="s">
        <v>24</v>
      </c>
      <c r="C22" s="11" t="s">
        <v>19</v>
      </c>
      <c r="D22" s="20">
        <v>1</v>
      </c>
      <c r="E22" s="20" t="s">
        <v>33</v>
      </c>
      <c r="F22" s="22">
        <v>1</v>
      </c>
      <c r="G22" s="2">
        <v>11</v>
      </c>
      <c r="H22" s="20">
        <v>171</v>
      </c>
      <c r="I22" s="20">
        <v>221</v>
      </c>
      <c r="J22" s="22">
        <f>H22+I22</f>
        <v>392</v>
      </c>
      <c r="K22" s="20">
        <v>8</v>
      </c>
      <c r="L22" s="20">
        <v>6</v>
      </c>
      <c r="M22" s="22">
        <f>K22+L22</f>
        <v>14</v>
      </c>
      <c r="N22" s="22">
        <v>3</v>
      </c>
      <c r="O22" s="20">
        <v>2</v>
      </c>
    </row>
    <row r="23" spans="3:15" ht="13.5">
      <c r="C23" s="11" t="s">
        <v>25</v>
      </c>
      <c r="D23" s="20">
        <v>3</v>
      </c>
      <c r="E23" s="20" t="s">
        <v>33</v>
      </c>
      <c r="F23" s="22">
        <v>3</v>
      </c>
      <c r="G23" s="2"/>
      <c r="H23" s="20">
        <v>1840</v>
      </c>
      <c r="I23" s="20">
        <v>1185</v>
      </c>
      <c r="J23" s="22">
        <f>H23+I23</f>
        <v>3025</v>
      </c>
      <c r="K23" s="20">
        <v>29</v>
      </c>
      <c r="L23" s="20">
        <v>15</v>
      </c>
      <c r="M23" s="22">
        <f>K23+L23</f>
        <v>44</v>
      </c>
      <c r="N23" s="22">
        <v>275</v>
      </c>
      <c r="O23" s="20">
        <v>17</v>
      </c>
    </row>
    <row r="24" spans="1:15" ht="13.5">
      <c r="A24" s="25"/>
      <c r="B24" s="25"/>
      <c r="C24" s="26" t="s">
        <v>4</v>
      </c>
      <c r="D24" s="27">
        <v>4</v>
      </c>
      <c r="E24" s="27" t="s">
        <v>33</v>
      </c>
      <c r="F24" s="29">
        <v>4</v>
      </c>
      <c r="G24" s="30"/>
      <c r="H24" s="27">
        <f aca="true" t="shared" si="2" ref="H24:N24">H22+H23</f>
        <v>2011</v>
      </c>
      <c r="I24" s="27">
        <f t="shared" si="2"/>
        <v>1406</v>
      </c>
      <c r="J24" s="29">
        <f t="shared" si="2"/>
        <v>3417</v>
      </c>
      <c r="K24" s="27">
        <f t="shared" si="2"/>
        <v>37</v>
      </c>
      <c r="L24" s="27">
        <f t="shared" si="2"/>
        <v>21</v>
      </c>
      <c r="M24" s="29">
        <f t="shared" si="2"/>
        <v>58</v>
      </c>
      <c r="N24" s="29">
        <f t="shared" si="2"/>
        <v>278</v>
      </c>
      <c r="O24" s="27">
        <f>SUM(O22:O23)</f>
        <v>19</v>
      </c>
    </row>
    <row r="25" spans="1:15" ht="21" customHeight="1">
      <c r="A25" s="5" t="s">
        <v>27</v>
      </c>
      <c r="C25" s="11" t="s">
        <v>19</v>
      </c>
      <c r="D25" s="20">
        <v>1</v>
      </c>
      <c r="E25" s="20" t="s">
        <v>33</v>
      </c>
      <c r="F25" s="22">
        <v>1</v>
      </c>
      <c r="G25" s="2">
        <v>17</v>
      </c>
      <c r="H25" s="20">
        <v>35</v>
      </c>
      <c r="I25" s="20">
        <v>9</v>
      </c>
      <c r="J25" s="38">
        <f>H25+I25</f>
        <v>44</v>
      </c>
      <c r="K25" s="20">
        <v>21</v>
      </c>
      <c r="L25" s="20">
        <v>21</v>
      </c>
      <c r="M25" s="22">
        <f>SUM(K25:L25)</f>
        <v>42</v>
      </c>
      <c r="N25" s="22">
        <v>5</v>
      </c>
      <c r="O25" s="20">
        <v>19</v>
      </c>
    </row>
    <row r="26" spans="1:15" ht="18.75" customHeight="1">
      <c r="A26" s="39" t="s">
        <v>28</v>
      </c>
      <c r="B26" s="39"/>
      <c r="C26" s="40" t="s">
        <v>19</v>
      </c>
      <c r="D26" s="41">
        <v>1</v>
      </c>
      <c r="E26" s="41" t="s">
        <v>33</v>
      </c>
      <c r="F26" s="38">
        <v>1</v>
      </c>
      <c r="G26" s="42">
        <v>18</v>
      </c>
      <c r="H26" s="41">
        <v>26</v>
      </c>
      <c r="I26" s="41">
        <v>18</v>
      </c>
      <c r="J26" s="29">
        <f aca="true" t="shared" si="3" ref="J26:J32">H26+I26</f>
        <v>44</v>
      </c>
      <c r="K26" s="41">
        <v>16</v>
      </c>
      <c r="L26" s="41">
        <v>29</v>
      </c>
      <c r="M26" s="38">
        <f>SUM(K26:L26)</f>
        <v>45</v>
      </c>
      <c r="N26" s="38">
        <v>3</v>
      </c>
      <c r="O26" s="41">
        <v>18</v>
      </c>
    </row>
    <row r="27" spans="3:15" ht="19.5" customHeight="1">
      <c r="C27" s="11" t="s">
        <v>16</v>
      </c>
      <c r="D27" s="20">
        <v>1</v>
      </c>
      <c r="E27" s="20" t="s">
        <v>33</v>
      </c>
      <c r="F27" s="22">
        <v>1</v>
      </c>
      <c r="G27" s="2">
        <v>8</v>
      </c>
      <c r="H27" s="20">
        <v>42</v>
      </c>
      <c r="I27" s="20">
        <v>12</v>
      </c>
      <c r="J27" s="22">
        <f t="shared" si="3"/>
        <v>54</v>
      </c>
      <c r="K27" s="20">
        <v>9</v>
      </c>
      <c r="L27" s="20">
        <v>19</v>
      </c>
      <c r="M27" s="22">
        <f aca="true" t="shared" si="4" ref="M27:M32">K27+L27</f>
        <v>28</v>
      </c>
      <c r="N27" s="22">
        <v>5</v>
      </c>
      <c r="O27" s="20">
        <v>2</v>
      </c>
    </row>
    <row r="28" spans="1:15" ht="13.5">
      <c r="A28" s="5" t="s">
        <v>29</v>
      </c>
      <c r="C28" s="11" t="s">
        <v>19</v>
      </c>
      <c r="D28" s="20">
        <v>7</v>
      </c>
      <c r="E28" s="20">
        <v>2</v>
      </c>
      <c r="F28" s="22">
        <f>D28+E28</f>
        <v>9</v>
      </c>
      <c r="G28" s="2">
        <v>192</v>
      </c>
      <c r="H28" s="20">
        <v>401</v>
      </c>
      <c r="I28" s="20">
        <v>247</v>
      </c>
      <c r="J28" s="22">
        <f t="shared" si="3"/>
        <v>648</v>
      </c>
      <c r="K28" s="20">
        <v>150</v>
      </c>
      <c r="L28" s="20">
        <v>332</v>
      </c>
      <c r="M28" s="22">
        <f t="shared" si="4"/>
        <v>482</v>
      </c>
      <c r="N28" s="22">
        <v>25</v>
      </c>
      <c r="O28" s="20">
        <v>88</v>
      </c>
    </row>
    <row r="29" spans="1:15" ht="13.5">
      <c r="A29" s="25"/>
      <c r="B29" s="25"/>
      <c r="C29" s="26" t="s">
        <v>4</v>
      </c>
      <c r="D29" s="27">
        <v>8</v>
      </c>
      <c r="E29" s="27">
        <v>2</v>
      </c>
      <c r="F29" s="29">
        <v>10</v>
      </c>
      <c r="G29" s="30">
        <f>G27+G28</f>
        <v>200</v>
      </c>
      <c r="H29" s="27">
        <f>H27+H28</f>
        <v>443</v>
      </c>
      <c r="I29" s="27">
        <f>I27+I28</f>
        <v>259</v>
      </c>
      <c r="J29" s="29">
        <f t="shared" si="3"/>
        <v>702</v>
      </c>
      <c r="K29" s="27">
        <f>K27+K28</f>
        <v>159</v>
      </c>
      <c r="L29" s="27">
        <f>L27+L28</f>
        <v>351</v>
      </c>
      <c r="M29" s="29">
        <f t="shared" si="4"/>
        <v>510</v>
      </c>
      <c r="N29" s="29">
        <f>N27+N28</f>
        <v>30</v>
      </c>
      <c r="O29" s="27">
        <f>O27+O28</f>
        <v>90</v>
      </c>
    </row>
    <row r="30" spans="3:15" ht="18.75" customHeight="1">
      <c r="C30" s="11" t="s">
        <v>16</v>
      </c>
      <c r="D30" s="20">
        <v>1</v>
      </c>
      <c r="E30" s="20" t="s">
        <v>33</v>
      </c>
      <c r="F30" s="22">
        <v>1</v>
      </c>
      <c r="G30" s="2">
        <v>4</v>
      </c>
      <c r="H30" s="20">
        <v>52</v>
      </c>
      <c r="I30" s="20">
        <v>43</v>
      </c>
      <c r="J30" s="22">
        <f t="shared" si="3"/>
        <v>95</v>
      </c>
      <c r="K30" s="20" t="s">
        <v>33</v>
      </c>
      <c r="L30" s="20">
        <v>6</v>
      </c>
      <c r="M30" s="22">
        <f>L30</f>
        <v>6</v>
      </c>
      <c r="N30" s="22">
        <v>5</v>
      </c>
      <c r="O30" s="20" t="s">
        <v>33</v>
      </c>
    </row>
    <row r="31" spans="1:15" ht="13.5">
      <c r="A31" s="5" t="s">
        <v>32</v>
      </c>
      <c r="C31" s="11" t="s">
        <v>30</v>
      </c>
      <c r="D31" s="20">
        <v>5</v>
      </c>
      <c r="E31" s="20" t="s">
        <v>33</v>
      </c>
      <c r="F31" s="22">
        <v>5</v>
      </c>
      <c r="G31" s="2">
        <v>20</v>
      </c>
      <c r="H31" s="20">
        <v>216</v>
      </c>
      <c r="I31" s="20">
        <v>202</v>
      </c>
      <c r="J31" s="22">
        <f t="shared" si="3"/>
        <v>418</v>
      </c>
      <c r="K31" s="24" t="s">
        <v>47</v>
      </c>
      <c r="L31" s="20">
        <v>30</v>
      </c>
      <c r="M31" s="22">
        <f>L31</f>
        <v>30</v>
      </c>
      <c r="N31" s="20">
        <v>1</v>
      </c>
      <c r="O31" s="43">
        <v>8</v>
      </c>
    </row>
    <row r="32" spans="3:15" ht="13.5">
      <c r="C32" s="11" t="s">
        <v>31</v>
      </c>
      <c r="D32" s="20">
        <v>69</v>
      </c>
      <c r="E32" s="24" t="s">
        <v>39</v>
      </c>
      <c r="F32" s="22">
        <v>69</v>
      </c>
      <c r="G32" s="2">
        <v>138</v>
      </c>
      <c r="H32" s="20">
        <v>3965</v>
      </c>
      <c r="I32" s="20">
        <v>3851</v>
      </c>
      <c r="J32" s="22">
        <f t="shared" si="3"/>
        <v>7816</v>
      </c>
      <c r="K32" s="20">
        <v>13</v>
      </c>
      <c r="L32" s="20">
        <v>193</v>
      </c>
      <c r="M32" s="22">
        <f t="shared" si="4"/>
        <v>206</v>
      </c>
      <c r="N32" s="22">
        <v>25</v>
      </c>
      <c r="O32" s="20">
        <v>59</v>
      </c>
    </row>
    <row r="33" spans="1:21" ht="14.25" thickBot="1">
      <c r="A33" s="3"/>
      <c r="B33" s="3"/>
      <c r="C33" s="44" t="s">
        <v>4</v>
      </c>
      <c r="D33" s="45">
        <f>SUM(D30:D32)</f>
        <v>75</v>
      </c>
      <c r="E33" s="46" t="s">
        <v>38</v>
      </c>
      <c r="F33" s="47">
        <f>SUM(F30:F32)</f>
        <v>75</v>
      </c>
      <c r="G33" s="48">
        <f aca="true" t="shared" si="5" ref="G33:M33">G30+G31+G32</f>
        <v>162</v>
      </c>
      <c r="H33" s="45">
        <f t="shared" si="5"/>
        <v>4233</v>
      </c>
      <c r="I33" s="45">
        <f t="shared" si="5"/>
        <v>4096</v>
      </c>
      <c r="J33" s="47">
        <f t="shared" si="5"/>
        <v>8329</v>
      </c>
      <c r="K33" s="46">
        <f>K32</f>
        <v>13</v>
      </c>
      <c r="L33" s="45">
        <f t="shared" si="5"/>
        <v>229</v>
      </c>
      <c r="M33" s="47">
        <f t="shared" si="5"/>
        <v>242</v>
      </c>
      <c r="N33" s="47">
        <f>N30+N31+N32</f>
        <v>31</v>
      </c>
      <c r="O33" s="45">
        <f>O31+O32</f>
        <v>67</v>
      </c>
      <c r="P33" s="49"/>
      <c r="Q33" s="49"/>
      <c r="R33" s="49"/>
      <c r="S33" s="49"/>
      <c r="T33" s="49"/>
      <c r="U33" s="49"/>
    </row>
    <row r="34" ht="13.5">
      <c r="A34" s="50" t="s">
        <v>35</v>
      </c>
    </row>
    <row r="35" ht="13.5">
      <c r="A35" s="50" t="s">
        <v>36</v>
      </c>
    </row>
  </sheetData>
  <mergeCells count="6">
    <mergeCell ref="I3:I4"/>
    <mergeCell ref="J3:J4"/>
    <mergeCell ref="D3:D4"/>
    <mergeCell ref="E3:E4"/>
    <mergeCell ref="F3:F4"/>
    <mergeCell ref="H3:H4"/>
  </mergeCells>
  <printOptions/>
  <pageMargins left="0.75" right="0.35" top="1" bottom="1" header="0.512" footer="0.51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2005-07-07T01:02:51Z</cp:lastPrinted>
  <dcterms:created xsi:type="dcterms:W3CDTF">1997-01-08T22:48:59Z</dcterms:created>
  <dcterms:modified xsi:type="dcterms:W3CDTF">2005-08-23T06:24:19Z</dcterms:modified>
  <cp:category/>
  <cp:version/>
  <cp:contentType/>
  <cp:contentStatus/>
</cp:coreProperties>
</file>