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00446_医務課\02\医療企画担当\20 一時保存フォルダ（西巻）\01_在宅医療（三枝→井出→西巻）\05  在宅医療\R6_在宅医療\★積極的医療機関の設定・補助金（9補）\05 要綱（案）\ホームページ掲載\"/>
    </mc:Choice>
  </mc:AlternateContent>
  <xr:revisionPtr revIDLastSave="0" documentId="13_ncr:1_{52F7C0C9-7577-4F70-BF0F-30E6481188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人件費根拠資料" sheetId="6" r:id="rId1"/>
    <sheet name="事務職の例" sheetId="5" r:id="rId2"/>
    <sheet name="医療職の例" sheetId="4" r:id="rId3"/>
  </sheets>
  <definedNames>
    <definedName name="_xlnm.Print_Area" localSheetId="2">医療職の例!$A$1:$I$30</definedName>
    <definedName name="_xlnm.Print_Area" localSheetId="1">事務職の例!$A$1:$I$30</definedName>
    <definedName name="_xlnm.Print_Area" localSheetId="0">人件費根拠資料!$A$1:$H$40</definedName>
    <definedName name="_xlnm.Print_Titles" localSheetId="2">医療職の例!$2:$7</definedName>
    <definedName name="_xlnm.Print_Titles" localSheetId="1">事務職の例!$2:$7</definedName>
    <definedName name="_xlnm.Print_Titles" localSheetId="0">人件費根拠資料!$2:$7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5" l="1"/>
  <c r="F27" i="6" l="1"/>
  <c r="F29" i="6" s="1"/>
  <c r="E39" i="6"/>
  <c r="F21" i="5" l="1"/>
  <c r="F15" i="5" s="1"/>
  <c r="F8" i="5"/>
  <c r="E21" i="6"/>
  <c r="E16" i="6"/>
  <c r="E15" i="6" s="1"/>
  <c r="E10" i="6"/>
  <c r="E8" i="6"/>
  <c r="F16" i="5"/>
  <c r="F10" i="5"/>
  <c r="F21" i="4"/>
  <c r="F16" i="4"/>
  <c r="F10" i="4"/>
  <c r="F8" i="4" s="1"/>
  <c r="F27" i="5" l="1"/>
  <c r="G29" i="5" s="1"/>
  <c r="E27" i="6"/>
  <c r="F15" i="4"/>
  <c r="F27" i="4" s="1"/>
  <c r="G29" i="4" l="1"/>
  <c r="G27" i="4"/>
</calcChain>
</file>

<file path=xl/sharedStrings.xml><?xml version="1.0" encoding="utf-8"?>
<sst xmlns="http://schemas.openxmlformats.org/spreadsheetml/2006/main" count="127" uniqueCount="68">
  <si>
    <t>時間</t>
    <rPh sb="0" eb="2">
      <t>ジカン</t>
    </rPh>
    <phoneticPr fontId="1"/>
  </si>
  <si>
    <t>業務内容</t>
    <rPh sb="0" eb="2">
      <t>ギョウム</t>
    </rPh>
    <rPh sb="2" eb="4">
      <t>ナイヨウ</t>
    </rPh>
    <phoneticPr fontId="1"/>
  </si>
  <si>
    <t>※時間は1人当たり</t>
    <rPh sb="1" eb="3">
      <t>ジカン</t>
    </rPh>
    <rPh sb="4" eb="6">
      <t>ヒトリ</t>
    </rPh>
    <rPh sb="6" eb="7">
      <t>ア</t>
    </rPh>
    <phoneticPr fontId="1"/>
  </si>
  <si>
    <t>従事項目</t>
    <rPh sb="0" eb="2">
      <t>ジュウジ</t>
    </rPh>
    <rPh sb="2" eb="4">
      <t>コウモク</t>
    </rPh>
    <phoneticPr fontId="1"/>
  </si>
  <si>
    <t>「積極的医療機関」に係る業務（補助対象）</t>
    <phoneticPr fontId="1"/>
  </si>
  <si>
    <t>その他業務（補助対象外）</t>
    <rPh sb="2" eb="3">
      <t>ホカ</t>
    </rPh>
    <rPh sb="3" eb="5">
      <t>ギョウム</t>
    </rPh>
    <rPh sb="6" eb="8">
      <t>ホジョ</t>
    </rPh>
    <rPh sb="8" eb="11">
      <t>タイショウガイ</t>
    </rPh>
    <phoneticPr fontId="1"/>
  </si>
  <si>
    <t>連携体制構築</t>
    <rPh sb="0" eb="2">
      <t>レンケイ</t>
    </rPh>
    <rPh sb="2" eb="4">
      <t>タイセイ</t>
    </rPh>
    <rPh sb="4" eb="6">
      <t>コウチク</t>
    </rPh>
    <phoneticPr fontId="1"/>
  </si>
  <si>
    <t>事務処理</t>
    <rPh sb="0" eb="2">
      <t>ジム</t>
    </rPh>
    <rPh sb="2" eb="4">
      <t>ショリ</t>
    </rPh>
    <phoneticPr fontId="1"/>
  </si>
  <si>
    <t>休日夜間対応調整</t>
    <rPh sb="0" eb="2">
      <t>キュウジツ</t>
    </rPh>
    <rPh sb="2" eb="4">
      <t>ヤカン</t>
    </rPh>
    <rPh sb="4" eb="6">
      <t>タイオウ</t>
    </rPh>
    <rPh sb="6" eb="8">
      <t>チョウセイ</t>
    </rPh>
    <phoneticPr fontId="1"/>
  </si>
  <si>
    <t>他院との患者情報共有</t>
    <rPh sb="0" eb="1">
      <t>ホカ</t>
    </rPh>
    <rPh sb="1" eb="2">
      <t>イン</t>
    </rPh>
    <rPh sb="4" eb="6">
      <t>カンジャ</t>
    </rPh>
    <rPh sb="6" eb="8">
      <t>ジョウホウ</t>
    </rPh>
    <rPh sb="8" eb="10">
      <t>キョウユウ</t>
    </rPh>
    <phoneticPr fontId="1"/>
  </si>
  <si>
    <t>合計勤務時間</t>
    <rPh sb="0" eb="2">
      <t>ゴウケイ</t>
    </rPh>
    <rPh sb="2" eb="4">
      <t>キンム</t>
    </rPh>
    <rPh sb="4" eb="6">
      <t>ジカン</t>
    </rPh>
    <phoneticPr fontId="1"/>
  </si>
  <si>
    <t>備考</t>
    <rPh sb="0" eb="2">
      <t>ビコウ</t>
    </rPh>
    <phoneticPr fontId="1"/>
  </si>
  <si>
    <t>・委員との日程調整
・備品類準備
・会議資料作成、資料印刷
・会場設営、当日運営
・議事録作成</t>
    <rPh sb="1" eb="3">
      <t>イイン</t>
    </rPh>
    <rPh sb="5" eb="7">
      <t>ニッテイ</t>
    </rPh>
    <rPh sb="7" eb="9">
      <t>チョウセイ</t>
    </rPh>
    <rPh sb="11" eb="14">
      <t>ビヒンルイ</t>
    </rPh>
    <rPh sb="14" eb="16">
      <t>ジュンビ</t>
    </rPh>
    <rPh sb="18" eb="20">
      <t>カイギ</t>
    </rPh>
    <rPh sb="20" eb="22">
      <t>シリョウ</t>
    </rPh>
    <rPh sb="22" eb="24">
      <t>サクセイ</t>
    </rPh>
    <rPh sb="25" eb="29">
      <t>シリョウインサツ</t>
    </rPh>
    <rPh sb="31" eb="33">
      <t>カイジョウ</t>
    </rPh>
    <rPh sb="33" eb="35">
      <t>セツエイ</t>
    </rPh>
    <rPh sb="36" eb="38">
      <t>トウジツ</t>
    </rPh>
    <rPh sb="38" eb="40">
      <t>ウンエイ</t>
    </rPh>
    <rPh sb="42" eb="45">
      <t>ギジロク</t>
    </rPh>
    <rPh sb="45" eb="47">
      <t>サクセイ</t>
    </rPh>
    <phoneticPr fontId="1"/>
  </si>
  <si>
    <t>検討会議開催</t>
    <rPh sb="0" eb="2">
      <t>ケントウ</t>
    </rPh>
    <rPh sb="2" eb="4">
      <t>カイギ</t>
    </rPh>
    <rPh sb="4" eb="6">
      <t>カイサイ</t>
    </rPh>
    <phoneticPr fontId="1"/>
  </si>
  <si>
    <t>職員給与支払事務</t>
    <rPh sb="0" eb="2">
      <t>ショクイン</t>
    </rPh>
    <rPh sb="2" eb="4">
      <t>キュウヨ</t>
    </rPh>
    <rPh sb="4" eb="6">
      <t>シハラ</t>
    </rPh>
    <rPh sb="6" eb="8">
      <t>ジム</t>
    </rPh>
    <phoneticPr fontId="1"/>
  </si>
  <si>
    <t>物品購入、補充</t>
    <rPh sb="0" eb="2">
      <t>ブッピン</t>
    </rPh>
    <rPh sb="2" eb="4">
      <t>コウニュウ</t>
    </rPh>
    <rPh sb="5" eb="7">
      <t>ホジュウ</t>
    </rPh>
    <phoneticPr fontId="1"/>
  </si>
  <si>
    <t>・ホームページの編集
・他院のかかりつけ患者も含めた当番シフトの周知
・他院のかかりつけ患者からの問い合わせ対応</t>
    <rPh sb="8" eb="10">
      <t>ヘンシュウ</t>
    </rPh>
    <rPh sb="12" eb="13">
      <t>ホカ</t>
    </rPh>
    <rPh sb="13" eb="14">
      <t>イン</t>
    </rPh>
    <rPh sb="20" eb="22">
      <t>カンジャ</t>
    </rPh>
    <rPh sb="23" eb="24">
      <t>フク</t>
    </rPh>
    <rPh sb="26" eb="28">
      <t>トウバン</t>
    </rPh>
    <rPh sb="32" eb="34">
      <t>シュウチ</t>
    </rPh>
    <rPh sb="36" eb="37">
      <t>ホカ</t>
    </rPh>
    <rPh sb="37" eb="38">
      <t>イン</t>
    </rPh>
    <rPh sb="44" eb="46">
      <t>カンジャ</t>
    </rPh>
    <rPh sb="49" eb="50">
      <t>ト</t>
    </rPh>
    <rPh sb="51" eb="52">
      <t>ア</t>
    </rPh>
    <rPh sb="54" eb="56">
      <t>タイオウ</t>
    </rPh>
    <phoneticPr fontId="1"/>
  </si>
  <si>
    <t>連携による「他院のかかりつけ患者」への説明、問い合わせ対応</t>
    <rPh sb="0" eb="2">
      <t>レンケイ</t>
    </rPh>
    <rPh sb="6" eb="7">
      <t>ホカ</t>
    </rPh>
    <rPh sb="7" eb="8">
      <t>イン</t>
    </rPh>
    <rPh sb="22" eb="23">
      <t>ト</t>
    </rPh>
    <rPh sb="24" eb="25">
      <t>ア</t>
    </rPh>
    <rPh sb="27" eb="29">
      <t>タイオウ</t>
    </rPh>
    <phoneticPr fontId="1"/>
  </si>
  <si>
    <t>診療報酬算定事務</t>
    <rPh sb="0" eb="2">
      <t>シンリョウ</t>
    </rPh>
    <rPh sb="2" eb="4">
      <t>ホウシュウ</t>
    </rPh>
    <rPh sb="4" eb="6">
      <t>サンテイ</t>
    </rPh>
    <rPh sb="6" eb="8">
      <t>ジム</t>
    </rPh>
    <phoneticPr fontId="1"/>
  </si>
  <si>
    <t>事務処理（事務職の場合）</t>
    <rPh sb="0" eb="2">
      <t>ジム</t>
    </rPh>
    <rPh sb="2" eb="4">
      <t>ショリ</t>
    </rPh>
    <rPh sb="5" eb="8">
      <t>ジムショク</t>
    </rPh>
    <rPh sb="9" eb="11">
      <t>バアイ</t>
    </rPh>
    <phoneticPr fontId="1"/>
  </si>
  <si>
    <t>その他雑務</t>
    <rPh sb="2" eb="3">
      <t>タ</t>
    </rPh>
    <rPh sb="3" eb="5">
      <t>ザツム</t>
    </rPh>
    <phoneticPr fontId="1"/>
  </si>
  <si>
    <t>市町村、介護施設との連携調整</t>
    <rPh sb="0" eb="3">
      <t>シチョウソン</t>
    </rPh>
    <rPh sb="4" eb="6">
      <t>カイゴ</t>
    </rPh>
    <rPh sb="6" eb="8">
      <t>シセツ</t>
    </rPh>
    <rPh sb="10" eb="12">
      <t>レンケイ</t>
    </rPh>
    <rPh sb="12" eb="14">
      <t>チョウセイ</t>
    </rPh>
    <phoneticPr fontId="1"/>
  </si>
  <si>
    <t>院内での打ち合わせ</t>
    <rPh sb="0" eb="2">
      <t>インナイ</t>
    </rPh>
    <rPh sb="4" eb="5">
      <t>ウ</t>
    </rPh>
    <rPh sb="6" eb="7">
      <t>ア</t>
    </rPh>
    <phoneticPr fontId="1"/>
  </si>
  <si>
    <t>その他事務</t>
    <rPh sb="2" eb="3">
      <t>タ</t>
    </rPh>
    <rPh sb="3" eb="5">
      <t>ジム</t>
    </rPh>
    <phoneticPr fontId="1"/>
  </si>
  <si>
    <t>診療など（医療職の場合）</t>
    <rPh sb="0" eb="2">
      <t>シンリョウ</t>
    </rPh>
    <rPh sb="5" eb="8">
      <t>イリョウショク</t>
    </rPh>
    <rPh sb="9" eb="11">
      <t>バアイ</t>
    </rPh>
    <phoneticPr fontId="1"/>
  </si>
  <si>
    <t>診療</t>
    <rPh sb="0" eb="2">
      <t>シンリョウ</t>
    </rPh>
    <phoneticPr fontId="1"/>
  </si>
  <si>
    <t>・区域内地域連携室担当者と打ち合わせ
・ケアマネとの打ち合わせ</t>
    <rPh sb="1" eb="4">
      <t>クイキナイ</t>
    </rPh>
    <rPh sb="4" eb="6">
      <t>チイキ</t>
    </rPh>
    <rPh sb="6" eb="9">
      <t>レンケイシツ</t>
    </rPh>
    <rPh sb="9" eb="12">
      <t>タントウシャ</t>
    </rPh>
    <rPh sb="13" eb="14">
      <t>ウ</t>
    </rPh>
    <rPh sb="15" eb="16">
      <t>ア</t>
    </rPh>
    <rPh sb="26" eb="27">
      <t>ウ</t>
    </rPh>
    <rPh sb="28" eb="29">
      <t>ア</t>
    </rPh>
    <phoneticPr fontId="1"/>
  </si>
  <si>
    <t>地域連携室等との打ち合わせ（退院連携）</t>
    <rPh sb="0" eb="2">
      <t>チイキ</t>
    </rPh>
    <rPh sb="2" eb="5">
      <t>レンケイシツ</t>
    </rPh>
    <rPh sb="5" eb="6">
      <t>ナド</t>
    </rPh>
    <rPh sb="8" eb="9">
      <t>ウ</t>
    </rPh>
    <rPh sb="10" eb="11">
      <t>ア</t>
    </rPh>
    <rPh sb="14" eb="16">
      <t>タイイン</t>
    </rPh>
    <rPh sb="16" eb="18">
      <t>レンケイ</t>
    </rPh>
    <phoneticPr fontId="1"/>
  </si>
  <si>
    <t>・訪問診療での経過共有
・看取り対応の協議</t>
    <rPh sb="1" eb="3">
      <t>ホウモン</t>
    </rPh>
    <rPh sb="3" eb="5">
      <t>シンリョウ</t>
    </rPh>
    <rPh sb="7" eb="9">
      <t>ケイカ</t>
    </rPh>
    <rPh sb="9" eb="11">
      <t>キョウユウ</t>
    </rPh>
    <rPh sb="13" eb="15">
      <t>ミト</t>
    </rPh>
    <rPh sb="16" eb="18">
      <t>タイオウ</t>
    </rPh>
    <rPh sb="19" eb="21">
      <t>キョウギ</t>
    </rPh>
    <phoneticPr fontId="1"/>
  </si>
  <si>
    <t>・患者情報の記録入力
・勤務記録入力</t>
    <rPh sb="1" eb="3">
      <t>カンジャ</t>
    </rPh>
    <rPh sb="3" eb="5">
      <t>ジョウホウ</t>
    </rPh>
    <rPh sb="6" eb="8">
      <t>キロク</t>
    </rPh>
    <rPh sb="8" eb="10">
      <t>ニュウリョク</t>
    </rPh>
    <rPh sb="12" eb="14">
      <t>キンム</t>
    </rPh>
    <rPh sb="14" eb="16">
      <t>キロク</t>
    </rPh>
    <rPh sb="16" eb="18">
      <t>ニュウリョク</t>
    </rPh>
    <phoneticPr fontId="1"/>
  </si>
  <si>
    <t>・レセプトの作成、提出
・返戻対応</t>
    <rPh sb="6" eb="8">
      <t>サクセイ</t>
    </rPh>
    <rPh sb="9" eb="11">
      <t>テイシュツ</t>
    </rPh>
    <rPh sb="13" eb="15">
      <t>ヘンレイ</t>
    </rPh>
    <rPh sb="15" eb="17">
      <t>タイオウ</t>
    </rPh>
    <phoneticPr fontId="1"/>
  </si>
  <si>
    <t>・給与費、出張費等の計算
・年末調整、源泉徴収票等の作成</t>
    <rPh sb="1" eb="4">
      <t>キュウヨヒ</t>
    </rPh>
    <rPh sb="5" eb="7">
      <t>シュッチョウ</t>
    </rPh>
    <rPh sb="7" eb="8">
      <t>ヒ</t>
    </rPh>
    <rPh sb="8" eb="9">
      <t>ナド</t>
    </rPh>
    <rPh sb="10" eb="12">
      <t>ケイサン</t>
    </rPh>
    <rPh sb="14" eb="16">
      <t>ネンマツ</t>
    </rPh>
    <rPh sb="16" eb="18">
      <t>チョウセイ</t>
    </rPh>
    <rPh sb="19" eb="21">
      <t>ゲンセン</t>
    </rPh>
    <rPh sb="21" eb="24">
      <t>チョウシュウヒョウ</t>
    </rPh>
    <rPh sb="24" eb="25">
      <t>ナド</t>
    </rPh>
    <rPh sb="26" eb="28">
      <t>サクセイ</t>
    </rPh>
    <phoneticPr fontId="1"/>
  </si>
  <si>
    <t>・不足物品の確認
・購入手続、納品確認、支出</t>
    <rPh sb="1" eb="3">
      <t>フソク</t>
    </rPh>
    <rPh sb="3" eb="5">
      <t>ブッピン</t>
    </rPh>
    <rPh sb="6" eb="8">
      <t>カクニン</t>
    </rPh>
    <rPh sb="10" eb="12">
      <t>コウニュウ</t>
    </rPh>
    <rPh sb="12" eb="14">
      <t>テツヅ</t>
    </rPh>
    <rPh sb="15" eb="17">
      <t>ノウヒン</t>
    </rPh>
    <rPh sb="17" eb="19">
      <t>カクニン</t>
    </rPh>
    <rPh sb="20" eb="22">
      <t>シシュツ</t>
    </rPh>
    <phoneticPr fontId="1"/>
  </si>
  <si>
    <t>・調査の対応
・会議への資料提供</t>
    <rPh sb="1" eb="3">
      <t>チョウサ</t>
    </rPh>
    <rPh sb="4" eb="6">
      <t>タイオウ</t>
    </rPh>
    <rPh sb="8" eb="10">
      <t>カイギ</t>
    </rPh>
    <rPh sb="12" eb="14">
      <t>シリョウ</t>
    </rPh>
    <rPh sb="14" eb="16">
      <t>テイキョウ</t>
    </rPh>
    <phoneticPr fontId="1"/>
  </si>
  <si>
    <t>・院内清掃、待合室飾り付けなど</t>
    <rPh sb="1" eb="3">
      <t>インナイ</t>
    </rPh>
    <rPh sb="3" eb="5">
      <t>セイソウ</t>
    </rPh>
    <rPh sb="6" eb="9">
      <t>マチアイシツ</t>
    </rPh>
    <rPh sb="9" eb="10">
      <t>カザ</t>
    </rPh>
    <rPh sb="11" eb="12">
      <t>ツ</t>
    </rPh>
    <phoneticPr fontId="1"/>
  </si>
  <si>
    <t>・外来　　・訪問診療　・カルテ入力</t>
    <rPh sb="1" eb="3">
      <t>ガイライ</t>
    </rPh>
    <rPh sb="6" eb="8">
      <t>ホウモン</t>
    </rPh>
    <rPh sb="8" eb="10">
      <t>シンリョウ</t>
    </rPh>
    <rPh sb="15" eb="17">
      <t>ニュウリョク</t>
    </rPh>
    <phoneticPr fontId="1"/>
  </si>
  <si>
    <t>・事業計画作成、発送
・実績報告作成、発送
・県との諸調整
・オンコール手当の連携医院への振り分け・振込</t>
    <rPh sb="1" eb="3">
      <t>ジギョウ</t>
    </rPh>
    <rPh sb="3" eb="5">
      <t>ケイカク</t>
    </rPh>
    <rPh sb="5" eb="7">
      <t>サクセイ</t>
    </rPh>
    <rPh sb="8" eb="10">
      <t>ハッソウ</t>
    </rPh>
    <rPh sb="12" eb="18">
      <t>ジッセキホウコクサクセイ</t>
    </rPh>
    <rPh sb="19" eb="21">
      <t>ハッソウ</t>
    </rPh>
    <rPh sb="23" eb="24">
      <t>ケン</t>
    </rPh>
    <rPh sb="26" eb="29">
      <t>ショチョウセイ</t>
    </rPh>
    <rPh sb="36" eb="38">
      <t>テアテ</t>
    </rPh>
    <rPh sb="39" eb="41">
      <t>レンケイ</t>
    </rPh>
    <rPh sb="41" eb="43">
      <t>イイン</t>
    </rPh>
    <rPh sb="45" eb="46">
      <t>フ</t>
    </rPh>
    <rPh sb="47" eb="48">
      <t>ワ</t>
    </rPh>
    <rPh sb="50" eb="52">
      <t>フリコミ</t>
    </rPh>
    <phoneticPr fontId="1"/>
  </si>
  <si>
    <t>・当番シフトの作成のための聞き取り
・シフト調整作業、連絡。</t>
    <rPh sb="1" eb="3">
      <t>トウバン</t>
    </rPh>
    <rPh sb="7" eb="9">
      <t>サクセイ</t>
    </rPh>
    <rPh sb="13" eb="14">
      <t>キ</t>
    </rPh>
    <rPh sb="15" eb="16">
      <t>ト</t>
    </rPh>
    <rPh sb="22" eb="24">
      <t>チョウセイ</t>
    </rPh>
    <rPh sb="24" eb="26">
      <t>サギョウ</t>
    </rPh>
    <rPh sb="27" eb="29">
      <t>レンラク</t>
    </rPh>
    <phoneticPr fontId="1"/>
  </si>
  <si>
    <t>・患者情報共有に係る患者からの同意の取り付け
・患者情報共有資料の作成
・医療職との医学的対応に係る打ち合わせ</t>
    <rPh sb="1" eb="3">
      <t>カンジャ</t>
    </rPh>
    <rPh sb="3" eb="5">
      <t>ジョウホウ</t>
    </rPh>
    <rPh sb="5" eb="7">
      <t>キョウユウ</t>
    </rPh>
    <rPh sb="8" eb="9">
      <t>カカ</t>
    </rPh>
    <rPh sb="10" eb="12">
      <t>カンジャ</t>
    </rPh>
    <rPh sb="15" eb="17">
      <t>ドウイ</t>
    </rPh>
    <rPh sb="18" eb="19">
      <t>ト</t>
    </rPh>
    <rPh sb="20" eb="21">
      <t>ツ</t>
    </rPh>
    <rPh sb="24" eb="26">
      <t>カンジャ</t>
    </rPh>
    <rPh sb="26" eb="28">
      <t>ジョウホウ</t>
    </rPh>
    <rPh sb="28" eb="30">
      <t>キョウユウ</t>
    </rPh>
    <rPh sb="30" eb="32">
      <t>シリョウ</t>
    </rPh>
    <rPh sb="33" eb="35">
      <t>サクセイ</t>
    </rPh>
    <rPh sb="37" eb="40">
      <t>イリョウショク</t>
    </rPh>
    <rPh sb="42" eb="45">
      <t>イガクテキ</t>
    </rPh>
    <rPh sb="45" eb="47">
      <t>タイオウ</t>
    </rPh>
    <rPh sb="48" eb="49">
      <t>カカ</t>
    </rPh>
    <rPh sb="50" eb="51">
      <t>ウ</t>
    </rPh>
    <rPh sb="52" eb="53">
      <t>ア</t>
    </rPh>
    <phoneticPr fontId="1"/>
  </si>
  <si>
    <r>
      <t xml:space="preserve">従事割合算出表（「積極的医療機関」による連携体制構築支援事業に係る人件費根拠資料）
</t>
    </r>
    <r>
      <rPr>
        <sz val="12"/>
        <color rgb="FFFF0000"/>
        <rFont val="ＭＳ 明朝"/>
        <family val="1"/>
        <charset val="128"/>
      </rPr>
      <t>【医療職の例】</t>
    </r>
    <rPh sb="0" eb="7">
      <t>ジュウジワリアイサンシュツヒョウ</t>
    </rPh>
    <rPh sb="9" eb="16">
      <t>セッキョクテキイリョウキカン</t>
    </rPh>
    <rPh sb="20" eb="22">
      <t>レンケイ</t>
    </rPh>
    <rPh sb="22" eb="24">
      <t>タイセイ</t>
    </rPh>
    <rPh sb="24" eb="26">
      <t>コウチク</t>
    </rPh>
    <rPh sb="26" eb="28">
      <t>シエン</t>
    </rPh>
    <rPh sb="28" eb="30">
      <t>ジギョウ</t>
    </rPh>
    <rPh sb="31" eb="32">
      <t>カカ</t>
    </rPh>
    <rPh sb="33" eb="36">
      <t>ジンケンヒ</t>
    </rPh>
    <rPh sb="36" eb="38">
      <t>コンキョ</t>
    </rPh>
    <rPh sb="38" eb="40">
      <t>シリョウ</t>
    </rPh>
    <rPh sb="43" eb="46">
      <t>イリョウショク</t>
    </rPh>
    <rPh sb="47" eb="48">
      <t>レイ</t>
    </rPh>
    <phoneticPr fontId="1"/>
  </si>
  <si>
    <r>
      <t xml:space="preserve">従事割合算出表（「積極的医療機関」による連携体制構築支援事業に係る人件費根拠資料）
</t>
    </r>
    <r>
      <rPr>
        <sz val="12"/>
        <color rgb="FFFF0000"/>
        <rFont val="ＭＳ 明朝"/>
        <family val="1"/>
        <charset val="128"/>
      </rPr>
      <t>【事務職の例】</t>
    </r>
    <phoneticPr fontId="1"/>
  </si>
  <si>
    <t>※従事項目、業務内容は適宜修正可能</t>
    <rPh sb="1" eb="3">
      <t>ジュウジ</t>
    </rPh>
    <rPh sb="3" eb="5">
      <t>コウモク</t>
    </rPh>
    <rPh sb="6" eb="8">
      <t>ギョウム</t>
    </rPh>
    <rPh sb="8" eb="10">
      <t>ナイヨウ</t>
    </rPh>
    <rPh sb="11" eb="13">
      <t>テキギ</t>
    </rPh>
    <rPh sb="13" eb="15">
      <t>シュウセイ</t>
    </rPh>
    <rPh sb="15" eb="17">
      <t>カノウ</t>
    </rPh>
    <phoneticPr fontId="1"/>
  </si>
  <si>
    <t>従事割合算出表（「積極的医療機関」による連携体制構築支援事業に係る人件費根拠資料）</t>
    <rPh sb="0" eb="7">
      <t>ジュウジワリアイサンシュツヒョウ</t>
    </rPh>
    <rPh sb="9" eb="16">
      <t>セッキョクテキイリョウキカン</t>
    </rPh>
    <rPh sb="20" eb="22">
      <t>レンケイ</t>
    </rPh>
    <rPh sb="22" eb="24">
      <t>タイセイ</t>
    </rPh>
    <rPh sb="24" eb="26">
      <t>コウチク</t>
    </rPh>
    <rPh sb="26" eb="28">
      <t>シエン</t>
    </rPh>
    <rPh sb="28" eb="30">
      <t>ジギョウ</t>
    </rPh>
    <rPh sb="31" eb="32">
      <t>カカ</t>
    </rPh>
    <rPh sb="33" eb="36">
      <t>ジンケンヒ</t>
    </rPh>
    <rPh sb="36" eb="38">
      <t>コンキョ</t>
    </rPh>
    <rPh sb="38" eb="40">
      <t>シリョウ</t>
    </rPh>
    <phoneticPr fontId="1"/>
  </si>
  <si>
    <t>職員名：　　　
職　種：</t>
    <rPh sb="0" eb="2">
      <t>ショクイン</t>
    </rPh>
    <rPh sb="2" eb="3">
      <t>メイ</t>
    </rPh>
    <rPh sb="8" eb="9">
      <t>ショク</t>
    </rPh>
    <rPh sb="10" eb="11">
      <t>タネ</t>
    </rPh>
    <phoneticPr fontId="1"/>
  </si>
  <si>
    <t>期間</t>
    <rPh sb="0" eb="2">
      <t>キカン</t>
    </rPh>
    <phoneticPr fontId="1"/>
  </si>
  <si>
    <r>
      <t>職員名：</t>
    </r>
    <r>
      <rPr>
        <sz val="12"/>
        <color theme="4" tint="-0.249977111117893"/>
        <rFont val="BIZ UDゴシック"/>
        <family val="3"/>
        <charset val="128"/>
      </rPr>
      <t>○○　△△　</t>
    </r>
    <r>
      <rPr>
        <sz val="12"/>
        <color theme="1"/>
        <rFont val="BIZ UDゴシック"/>
        <family val="3"/>
        <charset val="128"/>
      </rPr>
      <t>　　　
職　種：</t>
    </r>
    <r>
      <rPr>
        <sz val="12"/>
        <color theme="4" tint="-0.249977111117893"/>
        <rFont val="BIZ UDゴシック"/>
        <family val="3"/>
        <charset val="128"/>
      </rPr>
      <t>看護師</t>
    </r>
    <rPh sb="0" eb="2">
      <t>ショクイン</t>
    </rPh>
    <rPh sb="2" eb="3">
      <t>メイ</t>
    </rPh>
    <rPh sb="14" eb="15">
      <t>ショク</t>
    </rPh>
    <rPh sb="16" eb="17">
      <t>タネ</t>
    </rPh>
    <rPh sb="18" eb="21">
      <t>カンゴシ</t>
    </rPh>
    <phoneticPr fontId="1"/>
  </si>
  <si>
    <t>費目</t>
    <rPh sb="0" eb="2">
      <t>ヒモク</t>
    </rPh>
    <phoneticPr fontId="23"/>
  </si>
  <si>
    <t>費目該当例</t>
    <rPh sb="0" eb="2">
      <t>ヒモク</t>
    </rPh>
    <rPh sb="2" eb="4">
      <t>ガイトウ</t>
    </rPh>
    <rPh sb="4" eb="5">
      <t>レイ</t>
    </rPh>
    <phoneticPr fontId="23"/>
  </si>
  <si>
    <t>給料</t>
    <rPh sb="0" eb="2">
      <t>キュウリョウ</t>
    </rPh>
    <phoneticPr fontId="23"/>
  </si>
  <si>
    <t>報酬</t>
    <rPh sb="0" eb="2">
      <t>ホウシュウ</t>
    </rPh>
    <phoneticPr fontId="23"/>
  </si>
  <si>
    <t>事業を担う非常勤職員への報酬</t>
    <rPh sb="0" eb="2">
      <t>ジギョウ</t>
    </rPh>
    <rPh sb="3" eb="4">
      <t>ニナ</t>
    </rPh>
    <rPh sb="5" eb="8">
      <t>ヒジョウキン</t>
    </rPh>
    <rPh sb="8" eb="10">
      <t>ショクイン</t>
    </rPh>
    <rPh sb="12" eb="14">
      <t>ホウシュウ</t>
    </rPh>
    <phoneticPr fontId="23"/>
  </si>
  <si>
    <t>職員手当</t>
    <rPh sb="0" eb="2">
      <t>ショクイン</t>
    </rPh>
    <rPh sb="2" eb="4">
      <t>テアテ</t>
    </rPh>
    <phoneticPr fontId="23"/>
  </si>
  <si>
    <t>事業を担う職員の各種手当（通勤手当，時間外手当等）</t>
    <rPh sb="0" eb="2">
      <t>ジギョウ</t>
    </rPh>
    <rPh sb="3" eb="4">
      <t>ニナ</t>
    </rPh>
    <rPh sb="5" eb="7">
      <t>ショクイン</t>
    </rPh>
    <rPh sb="8" eb="10">
      <t>カクシュ</t>
    </rPh>
    <rPh sb="10" eb="12">
      <t>テア</t>
    </rPh>
    <rPh sb="13" eb="15">
      <t>ツウキン</t>
    </rPh>
    <rPh sb="15" eb="17">
      <t>テアテ</t>
    </rPh>
    <rPh sb="18" eb="21">
      <t>ジカンガイ</t>
    </rPh>
    <rPh sb="21" eb="23">
      <t>テアテ</t>
    </rPh>
    <rPh sb="23" eb="24">
      <t>ナド</t>
    </rPh>
    <phoneticPr fontId="23"/>
  </si>
  <si>
    <t>法定福利費</t>
    <rPh sb="0" eb="2">
      <t>ホウテイ</t>
    </rPh>
    <rPh sb="2" eb="5">
      <t>フクリヒ</t>
    </rPh>
    <phoneticPr fontId="23"/>
  </si>
  <si>
    <t>給料，賃金に係る社会保険料（健康保険料，厚生年金保険料，雇用保険料等）</t>
    <rPh sb="0" eb="2">
      <t>キュウリョウ</t>
    </rPh>
    <rPh sb="3" eb="5">
      <t>チンギン</t>
    </rPh>
    <rPh sb="6" eb="7">
      <t>カカ</t>
    </rPh>
    <rPh sb="8" eb="10">
      <t>シャカイ</t>
    </rPh>
    <rPh sb="10" eb="13">
      <t>ホケンリョウ</t>
    </rPh>
    <rPh sb="14" eb="16">
      <t>ケンコウ</t>
    </rPh>
    <rPh sb="16" eb="19">
      <t>ホケンリョウ</t>
    </rPh>
    <rPh sb="20" eb="22">
      <t>コウセイ</t>
    </rPh>
    <rPh sb="22" eb="24">
      <t>ネンキン</t>
    </rPh>
    <rPh sb="24" eb="27">
      <t>ホケンリョウ</t>
    </rPh>
    <rPh sb="28" eb="30">
      <t>コヨウ</t>
    </rPh>
    <rPh sb="30" eb="33">
      <t>ホケンリョウ</t>
    </rPh>
    <rPh sb="33" eb="34">
      <t>トウ</t>
    </rPh>
    <phoneticPr fontId="23"/>
  </si>
  <si>
    <t>委託料</t>
    <rPh sb="0" eb="3">
      <t>イタクリョウ</t>
    </rPh>
    <phoneticPr fontId="23"/>
  </si>
  <si>
    <t>外部委託で実施する場合のみ入力</t>
    <rPh sb="0" eb="2">
      <t>ガイブ</t>
    </rPh>
    <rPh sb="2" eb="4">
      <t>イタク</t>
    </rPh>
    <rPh sb="5" eb="7">
      <t>ジッシ</t>
    </rPh>
    <rPh sb="9" eb="11">
      <t>バアイ</t>
    </rPh>
    <rPh sb="13" eb="15">
      <t>ニュウリョク</t>
    </rPh>
    <phoneticPr fontId="23"/>
  </si>
  <si>
    <t>合計</t>
    <rPh sb="0" eb="2">
      <t>ゴウケイ</t>
    </rPh>
    <phoneticPr fontId="23"/>
  </si>
  <si>
    <t>事業を担う正規職員への給料・賃金</t>
    <rPh sb="0" eb="2">
      <t>ジギョウ</t>
    </rPh>
    <rPh sb="3" eb="4">
      <t>ニナ</t>
    </rPh>
    <rPh sb="5" eb="7">
      <t>セイキ</t>
    </rPh>
    <rPh sb="7" eb="9">
      <t>ショクイン</t>
    </rPh>
    <rPh sb="11" eb="13">
      <t>キュウリョウ</t>
    </rPh>
    <rPh sb="14" eb="16">
      <t>チンギン</t>
    </rPh>
    <phoneticPr fontId="23"/>
  </si>
  <si>
    <t>人件費(円）…a</t>
    <rPh sb="0" eb="3">
      <t>ジンケンヒ</t>
    </rPh>
    <rPh sb="4" eb="5">
      <t>エン</t>
    </rPh>
    <phoneticPr fontId="1"/>
  </si>
  <si>
    <t>人件費（a）　内訳額</t>
    <rPh sb="0" eb="3">
      <t>ジンケンヒ</t>
    </rPh>
    <rPh sb="7" eb="9">
      <t>ウチワケ</t>
    </rPh>
    <rPh sb="9" eb="10">
      <t>ガク</t>
    </rPh>
    <phoneticPr fontId="1"/>
  </si>
  <si>
    <t>金額</t>
    <rPh sb="0" eb="2">
      <t>キンガク</t>
    </rPh>
    <phoneticPr fontId="1"/>
  </si>
  <si>
    <t>1ページの「人件費(円）…a」の額と一致する</t>
    <rPh sb="16" eb="17">
      <t>ガク</t>
    </rPh>
    <rPh sb="18" eb="20">
      <t>イッチ</t>
    </rPh>
    <phoneticPr fontId="1"/>
  </si>
  <si>
    <t>（添付資料１）</t>
    <phoneticPr fontId="1"/>
  </si>
  <si>
    <r>
      <t>職員名：</t>
    </r>
    <r>
      <rPr>
        <sz val="12"/>
        <color theme="4" tint="-0.249977111117893"/>
        <rFont val="BIZ UDゴシック"/>
        <family val="3"/>
        <charset val="128"/>
      </rPr>
      <t>○○　××</t>
    </r>
    <r>
      <rPr>
        <sz val="12"/>
        <color theme="1"/>
        <rFont val="BIZ UDゴシック"/>
        <family val="3"/>
        <charset val="128"/>
      </rPr>
      <t>　　　
職　種：</t>
    </r>
    <r>
      <rPr>
        <sz val="12"/>
        <color theme="4" tint="-0.249977111117893"/>
        <rFont val="BIZ UDゴシック"/>
        <family val="3"/>
        <charset val="128"/>
      </rPr>
      <t>事務職員</t>
    </r>
    <rPh sb="0" eb="2">
      <t>ショクイン</t>
    </rPh>
    <rPh sb="2" eb="3">
      <t>メイ</t>
    </rPh>
    <rPh sb="13" eb="14">
      <t>ショク</t>
    </rPh>
    <rPh sb="15" eb="16">
      <t>タネ</t>
    </rPh>
    <rPh sb="17" eb="19">
      <t>ジム</t>
    </rPh>
    <rPh sb="19" eb="21">
      <t>ショクイン</t>
    </rPh>
    <phoneticPr fontId="1"/>
  </si>
  <si>
    <t>令和○年度（1年間）</t>
    <rPh sb="7" eb="9">
      <t>ネンカン</t>
    </rPh>
    <phoneticPr fontId="1"/>
  </si>
  <si>
    <t>・医療職職員は業務時間（年間1,250時間）のうち約24.0%（280時間）を在宅医療連携事業に充てる。</t>
    <rPh sb="1" eb="3">
      <t>イリョウ</t>
    </rPh>
    <rPh sb="3" eb="4">
      <t>ショク</t>
    </rPh>
    <rPh sb="4" eb="6">
      <t>ショクイン</t>
    </rPh>
    <rPh sb="7" eb="9">
      <t>ギョウム</t>
    </rPh>
    <rPh sb="9" eb="11">
      <t>ジカン</t>
    </rPh>
    <rPh sb="12" eb="14">
      <t>ネンカン</t>
    </rPh>
    <rPh sb="19" eb="21">
      <t>ジカン</t>
    </rPh>
    <rPh sb="25" eb="26">
      <t>ヤク</t>
    </rPh>
    <rPh sb="35" eb="37">
      <t>ジカン</t>
    </rPh>
    <rPh sb="39" eb="41">
      <t>ザイタク</t>
    </rPh>
    <rPh sb="41" eb="43">
      <t>イリョウ</t>
    </rPh>
    <rPh sb="43" eb="45">
      <t>レンケイ</t>
    </rPh>
    <rPh sb="45" eb="47">
      <t>ジギョウ</t>
    </rPh>
    <rPh sb="48" eb="49">
      <t>ア</t>
    </rPh>
    <phoneticPr fontId="1"/>
  </si>
  <si>
    <t>・事務職員は業務時間（年間850時間）のうち約29.4%（250時間）を在宅医療連携事業に充てる。</t>
    <rPh sb="1" eb="3">
      <t>ジム</t>
    </rPh>
    <rPh sb="11" eb="13">
      <t>ネンカン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</si>
</sst>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4" tint="-0.249977111117893"/>
      <name val="BIZ UDゴシック"/>
      <family val="3"/>
      <charset val="128"/>
    </font>
    <font>
      <sz val="11"/>
      <color theme="4" tint="-0.249977111117893"/>
      <name val="BIZ UDゴシック"/>
      <family val="3"/>
      <charset val="128"/>
    </font>
    <font>
      <sz val="10"/>
      <color theme="4" tint="-0.249977111117893"/>
      <name val="ＭＳ 明朝"/>
      <family val="1"/>
      <charset val="128"/>
    </font>
    <font>
      <sz val="10"/>
      <color theme="4" tint="-0.249977111117893"/>
      <name val="ＭＳ 明朝"/>
      <family val="2"/>
      <charset val="128"/>
    </font>
    <font>
      <sz val="10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6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>
      <alignment vertical="center"/>
    </xf>
    <xf numFmtId="0" fontId="3" fillId="3" borderId="7" xfId="0" applyFont="1" applyFill="1" applyBorder="1" applyAlignment="1">
      <alignment vertical="center" wrapText="1"/>
    </xf>
    <xf numFmtId="0" fontId="3" fillId="3" borderId="5" xfId="0" applyFont="1" applyFill="1" applyBorder="1">
      <alignment vertical="center"/>
    </xf>
    <xf numFmtId="0" fontId="7" fillId="3" borderId="0" xfId="0" applyFont="1" applyFill="1" applyAlignment="1">
      <alignment vertical="top"/>
    </xf>
    <xf numFmtId="0" fontId="3" fillId="2" borderId="7" xfId="0" applyFont="1" applyFill="1" applyBorder="1" applyAlignment="1">
      <alignment horizontal="center" vertical="center" textRotation="255" shrinkToFit="1"/>
    </xf>
    <xf numFmtId="0" fontId="3" fillId="3" borderId="0" xfId="0" applyFont="1" applyFill="1" applyBorder="1">
      <alignment vertical="center"/>
    </xf>
    <xf numFmtId="0" fontId="3" fillId="4" borderId="0" xfId="0" applyFont="1" applyFill="1">
      <alignment vertical="center"/>
    </xf>
    <xf numFmtId="0" fontId="5" fillId="3" borderId="0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 textRotation="255" shrinkToFit="1"/>
    </xf>
    <xf numFmtId="0" fontId="3" fillId="5" borderId="3" xfId="0" applyFont="1" applyFill="1" applyBorder="1" applyAlignment="1">
      <alignment vertical="center" textRotation="255" shrinkToFit="1"/>
    </xf>
    <xf numFmtId="0" fontId="3" fillId="5" borderId="13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40" fontId="6" fillId="3" borderId="0" xfId="1" applyNumberFormat="1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3" fillId="3" borderId="0" xfId="0" applyFont="1" applyFill="1">
      <alignment vertical="center"/>
    </xf>
    <xf numFmtId="0" fontId="13" fillId="3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vertical="center"/>
    </xf>
    <xf numFmtId="38" fontId="4" fillId="3" borderId="0" xfId="1" applyFont="1" applyFill="1" applyBorder="1">
      <alignment vertical="center"/>
    </xf>
    <xf numFmtId="0" fontId="13" fillId="3" borderId="0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/>
    </xf>
    <xf numFmtId="0" fontId="9" fillId="3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textRotation="255" shrinkToFit="1"/>
    </xf>
    <xf numFmtId="0" fontId="3" fillId="5" borderId="17" xfId="0" applyFont="1" applyFill="1" applyBorder="1" applyAlignment="1">
      <alignment vertical="center" textRotation="255" shrinkToFit="1"/>
    </xf>
    <xf numFmtId="0" fontId="3" fillId="3" borderId="20" xfId="0" applyFont="1" applyFill="1" applyBorder="1">
      <alignment vertical="center"/>
    </xf>
    <xf numFmtId="0" fontId="3" fillId="3" borderId="19" xfId="0" applyFont="1" applyFill="1" applyBorder="1">
      <alignment vertical="center"/>
    </xf>
    <xf numFmtId="0" fontId="3" fillId="6" borderId="11" xfId="0" applyFont="1" applyFill="1" applyBorder="1">
      <alignment vertical="center"/>
    </xf>
    <xf numFmtId="0" fontId="3" fillId="6" borderId="17" xfId="0" applyFont="1" applyFill="1" applyBorder="1">
      <alignment vertical="center"/>
    </xf>
    <xf numFmtId="0" fontId="3" fillId="6" borderId="18" xfId="0" applyFont="1" applyFill="1" applyBorder="1">
      <alignment vertical="center"/>
    </xf>
    <xf numFmtId="0" fontId="3" fillId="6" borderId="14" xfId="0" applyFont="1" applyFill="1" applyBorder="1">
      <alignment vertical="center"/>
    </xf>
    <xf numFmtId="0" fontId="3" fillId="7" borderId="0" xfId="0" applyFont="1" applyFill="1" applyBorder="1">
      <alignment vertical="center"/>
    </xf>
    <xf numFmtId="0" fontId="3" fillId="7" borderId="9" xfId="0" applyFont="1" applyFill="1" applyBorder="1">
      <alignment vertical="center"/>
    </xf>
    <xf numFmtId="0" fontId="3" fillId="7" borderId="0" xfId="0" applyFont="1" applyFill="1">
      <alignment vertical="center"/>
    </xf>
    <xf numFmtId="0" fontId="11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vertical="center" textRotation="255" shrinkToFit="1"/>
    </xf>
    <xf numFmtId="0" fontId="13" fillId="3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top" wrapText="1"/>
    </xf>
    <xf numFmtId="0" fontId="11" fillId="0" borderId="0" xfId="0" applyFont="1" applyAlignment="1">
      <alignment vertical="center" wrapText="1"/>
    </xf>
    <xf numFmtId="0" fontId="19" fillId="3" borderId="3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top" wrapText="1"/>
    </xf>
    <xf numFmtId="0" fontId="20" fillId="3" borderId="1" xfId="0" applyFont="1" applyFill="1" applyBorder="1">
      <alignment vertical="center"/>
    </xf>
    <xf numFmtId="0" fontId="4" fillId="3" borderId="23" xfId="0" applyFont="1" applyFill="1" applyBorder="1" applyAlignment="1">
      <alignment vertical="top"/>
    </xf>
    <xf numFmtId="0" fontId="21" fillId="4" borderId="20" xfId="0" applyFont="1" applyFill="1" applyBorder="1">
      <alignment vertical="center"/>
    </xf>
    <xf numFmtId="0" fontId="3" fillId="5" borderId="22" xfId="0" applyFont="1" applyFill="1" applyBorder="1">
      <alignment vertical="center"/>
    </xf>
    <xf numFmtId="0" fontId="7" fillId="3" borderId="23" xfId="0" applyFont="1" applyFill="1" applyBorder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3" fillId="2" borderId="22" xfId="0" applyFont="1" applyFill="1" applyBorder="1">
      <alignment vertical="center"/>
    </xf>
    <xf numFmtId="0" fontId="3" fillId="4" borderId="20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20" fillId="3" borderId="3" xfId="0" applyFont="1" applyFill="1" applyBorder="1">
      <alignment vertical="center"/>
    </xf>
    <xf numFmtId="0" fontId="3" fillId="4" borderId="22" xfId="0" applyFont="1" applyFill="1" applyBorder="1">
      <alignment vertical="center"/>
    </xf>
    <xf numFmtId="0" fontId="21" fillId="4" borderId="7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21" fillId="4" borderId="22" xfId="0" applyFont="1" applyFill="1" applyBorder="1">
      <alignment vertical="center"/>
    </xf>
    <xf numFmtId="0" fontId="4" fillId="3" borderId="23" xfId="0" applyFont="1" applyFill="1" applyBorder="1" applyAlignment="1">
      <alignment vertical="center" wrapText="1"/>
    </xf>
    <xf numFmtId="0" fontId="22" fillId="6" borderId="22" xfId="0" applyFont="1" applyFill="1" applyBorder="1">
      <alignment vertical="center"/>
    </xf>
    <xf numFmtId="0" fontId="3" fillId="7" borderId="22" xfId="0" applyFont="1" applyFill="1" applyBorder="1">
      <alignment vertical="center"/>
    </xf>
    <xf numFmtId="0" fontId="3" fillId="6" borderId="22" xfId="0" applyFont="1" applyFill="1" applyBorder="1">
      <alignment vertical="center"/>
    </xf>
    <xf numFmtId="0" fontId="20" fillId="3" borderId="20" xfId="0" applyFont="1" applyFill="1" applyBorder="1">
      <alignment vertical="center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vertical="center"/>
    </xf>
    <xf numFmtId="0" fontId="24" fillId="0" borderId="0" xfId="0" applyFont="1">
      <alignment vertical="center"/>
    </xf>
    <xf numFmtId="0" fontId="25" fillId="0" borderId="24" xfId="0" applyFont="1" applyBorder="1">
      <alignment vertical="center"/>
    </xf>
    <xf numFmtId="0" fontId="25" fillId="0" borderId="14" xfId="0" applyFont="1" applyBorder="1">
      <alignment vertical="center"/>
    </xf>
    <xf numFmtId="38" fontId="26" fillId="0" borderId="1" xfId="1" applyFont="1" applyBorder="1" applyAlignment="1">
      <alignment vertical="center" shrinkToFit="1"/>
    </xf>
    <xf numFmtId="0" fontId="25" fillId="0" borderId="18" xfId="0" applyFont="1" applyBorder="1">
      <alignment vertical="center"/>
    </xf>
    <xf numFmtId="0" fontId="25" fillId="0" borderId="9" xfId="0" applyFont="1" applyBorder="1">
      <alignment vertical="center"/>
    </xf>
    <xf numFmtId="38" fontId="26" fillId="0" borderId="20" xfId="1" applyFont="1" applyBorder="1" applyAlignment="1">
      <alignment vertical="center" shrinkToFit="1"/>
    </xf>
    <xf numFmtId="0" fontId="25" fillId="0" borderId="25" xfId="0" applyFont="1" applyBorder="1">
      <alignment vertical="center"/>
    </xf>
    <xf numFmtId="0" fontId="25" fillId="0" borderId="26" xfId="0" applyFont="1" applyBorder="1">
      <alignment vertical="center"/>
    </xf>
    <xf numFmtId="38" fontId="26" fillId="0" borderId="27" xfId="1" applyFont="1" applyBorder="1" applyAlignment="1">
      <alignment vertical="center" shrinkToFit="1"/>
    </xf>
    <xf numFmtId="0" fontId="26" fillId="0" borderId="27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8" xfId="0" applyFont="1" applyBorder="1" applyAlignment="1">
      <alignment horizontal="right" vertical="center" wrapText="1"/>
    </xf>
    <xf numFmtId="0" fontId="27" fillId="0" borderId="3" xfId="0" applyFont="1" applyBorder="1" applyAlignment="1">
      <alignment horizontal="right" vertical="center" wrapText="1"/>
    </xf>
    <xf numFmtId="0" fontId="27" fillId="0" borderId="1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38" fontId="15" fillId="3" borderId="0" xfId="1" applyFont="1" applyFill="1" applyBorder="1" applyAlignment="1">
      <alignment horizontal="center" vertical="center"/>
    </xf>
    <xf numFmtId="38" fontId="9" fillId="3" borderId="22" xfId="1" applyNumberFormat="1" applyFont="1" applyFill="1" applyBorder="1">
      <alignment vertical="center"/>
    </xf>
    <xf numFmtId="10" fontId="16" fillId="3" borderId="15" xfId="2" applyNumberFormat="1" applyFont="1" applyFill="1" applyBorder="1">
      <alignment vertical="center"/>
    </xf>
    <xf numFmtId="0" fontId="25" fillId="0" borderId="2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textRotation="255" shrinkToFit="1"/>
    </xf>
    <xf numFmtId="0" fontId="3" fillId="4" borderId="1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38" fontId="11" fillId="0" borderId="0" xfId="1" applyNumberFormat="1" applyFont="1" applyBorder="1" applyAlignment="1">
      <alignment horizontal="center" vertical="center"/>
    </xf>
    <xf numFmtId="38" fontId="11" fillId="0" borderId="12" xfId="1" applyNumberFormat="1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left" vertical="top" wrapText="1"/>
    </xf>
    <xf numFmtId="0" fontId="20" fillId="3" borderId="5" xfId="0" applyFont="1" applyFill="1" applyBorder="1" applyAlignment="1">
      <alignment horizontal="left" vertical="top" wrapText="1"/>
    </xf>
    <xf numFmtId="0" fontId="20" fillId="3" borderId="15" xfId="0" applyFont="1" applyFill="1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38" fontId="18" fillId="0" borderId="0" xfId="1" applyNumberFormat="1" applyFont="1" applyBorder="1" applyAlignment="1">
      <alignment horizontal="center" vertical="center"/>
    </xf>
    <xf numFmtId="38" fontId="18" fillId="0" borderId="12" xfId="1" applyNumberFormat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2209800</xdr:colOff>
      <xdr:row>27</xdr:row>
      <xdr:rowOff>38100</xdr:rowOff>
    </xdr:from>
    <xdr:to>
      <xdr:col>8</xdr:col>
      <xdr:colOff>312421</xdr:colOff>
      <xdr:row>28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E666BC-5AB3-4F87-9938-2F3F0C83041F}"/>
            </a:ext>
          </a:extLst>
        </xdr:cNvPr>
        <xdr:cNvSpPr txBox="1"/>
      </xdr:nvSpPr>
      <xdr:spPr>
        <a:xfrm>
          <a:off x="2689860" y="9349740"/>
          <a:ext cx="4739641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人件費</a:t>
          </a:r>
          <a:r>
            <a:rPr kumimoji="1" lang="en-US" altLang="ja-JP" sz="12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(a)×</a:t>
          </a:r>
          <a:r>
            <a:rPr kumimoji="1" lang="ja-JP" altLang="en-US" sz="12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（補助対象時間</a:t>
          </a:r>
          <a:r>
            <a:rPr kumimoji="1" lang="en-US" altLang="ja-JP" sz="12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÷</a:t>
          </a:r>
          <a:r>
            <a:rPr kumimoji="1" lang="ja-JP" altLang="en-US" sz="12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合計勤務時間）＝補助対象額</a:t>
          </a:r>
          <a:endParaRPr kumimoji="1" lang="en-US" altLang="ja-JP" sz="1200" u="sng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2095501</xdr:colOff>
      <xdr:row>28</xdr:row>
      <xdr:rowOff>30480</xdr:rowOff>
    </xdr:from>
    <xdr:to>
      <xdr:col>8</xdr:col>
      <xdr:colOff>419101</xdr:colOff>
      <xdr:row>29</xdr:row>
      <xdr:rowOff>48982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314E93-A9A3-45D6-A82A-018F99877F0A}"/>
            </a:ext>
          </a:extLst>
        </xdr:cNvPr>
        <xdr:cNvSpPr txBox="1"/>
      </xdr:nvSpPr>
      <xdr:spPr>
        <a:xfrm>
          <a:off x="6271261" y="9654540"/>
          <a:ext cx="1264920" cy="300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（円）</a:t>
          </a:r>
          <a:r>
            <a:rPr kumimoji="1" lang="en-US" altLang="ja-JP" sz="10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…b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2065020</xdr:colOff>
      <xdr:row>28</xdr:row>
      <xdr:rowOff>15240</xdr:rowOff>
    </xdr:from>
    <xdr:to>
      <xdr:col>9</xdr:col>
      <xdr:colOff>388620</xdr:colOff>
      <xdr:row>29</xdr:row>
      <xdr:rowOff>33742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064CF5C-26E4-4F6D-B954-B6EB0D8841C6}"/>
            </a:ext>
          </a:extLst>
        </xdr:cNvPr>
        <xdr:cNvSpPr txBox="1"/>
      </xdr:nvSpPr>
      <xdr:spPr>
        <a:xfrm>
          <a:off x="6484620" y="10424160"/>
          <a:ext cx="1264920" cy="300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（円）</a:t>
          </a:r>
          <a:r>
            <a:rPr kumimoji="1" lang="en-US" altLang="ja-JP" sz="10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…b</a:t>
          </a:r>
        </a:p>
      </xdr:txBody>
    </xdr:sp>
    <xdr:clientData/>
  </xdr:twoCellAnchor>
  <xdr:twoCellAnchor>
    <xdr:from>
      <xdr:col>3</xdr:col>
      <xdr:colOff>2491740</xdr:colOff>
      <xdr:row>26</xdr:row>
      <xdr:rowOff>358140</xdr:rowOff>
    </xdr:from>
    <xdr:to>
      <xdr:col>9</xdr:col>
      <xdr:colOff>350521</xdr:colOff>
      <xdr:row>27</xdr:row>
      <xdr:rowOff>266700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C5621A8-D78E-4AED-A524-778061AE6D5F}"/>
            </a:ext>
          </a:extLst>
        </xdr:cNvPr>
        <xdr:cNvSpPr txBox="1"/>
      </xdr:nvSpPr>
      <xdr:spPr>
        <a:xfrm>
          <a:off x="2971800" y="10073640"/>
          <a:ext cx="4739641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人件費</a:t>
          </a:r>
          <a:r>
            <a:rPr kumimoji="1" lang="en-US" altLang="ja-JP" sz="12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(a)×</a:t>
          </a:r>
          <a:r>
            <a:rPr kumimoji="1" lang="ja-JP" altLang="en-US" sz="12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（補助対象時間</a:t>
          </a:r>
          <a:r>
            <a:rPr kumimoji="1" lang="en-US" altLang="ja-JP" sz="12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÷</a:t>
          </a:r>
          <a:r>
            <a:rPr kumimoji="1" lang="ja-JP" altLang="en-US" sz="12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合計勤務時間）＝補助対象額</a:t>
          </a:r>
          <a:endParaRPr kumimoji="1" lang="en-US" altLang="ja-JP" sz="1200" u="sng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495300</xdr:colOff>
      <xdr:row>29</xdr:row>
      <xdr:rowOff>228600</xdr:rowOff>
    </xdr:from>
    <xdr:to>
      <xdr:col>6</xdr:col>
      <xdr:colOff>2506980</xdr:colOff>
      <xdr:row>29</xdr:row>
      <xdr:rowOff>792480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52E7188-D1EF-44E0-B4C9-648B253CC494}"/>
            </a:ext>
          </a:extLst>
        </xdr:cNvPr>
        <xdr:cNvSpPr>
          <a:spLocks/>
        </xdr:cNvSpPr>
      </xdr:nvSpPr>
      <xdr:spPr>
        <a:xfrm>
          <a:off x="4137660" y="10919460"/>
          <a:ext cx="2788920" cy="56388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52400" indent="-152400" algn="l"/>
          <a:r>
            <a:rPr lang="ja-JP" altLang="en-US" sz="1200" kern="100">
              <a:solidFill>
                <a:srgbClr val="FFFFFF"/>
              </a:solidFill>
              <a:effectLst/>
              <a:latin typeface="Century" panose="02040604050505020304" pitchFamily="18" charset="0"/>
              <a:ea typeface="HGSｺﾞｼｯｸM" panose="020B0600000000000000" pitchFamily="50" charset="-128"/>
              <a:cs typeface="Times New Roman" panose="02020603050405020304" pitchFamily="18" charset="0"/>
            </a:rPr>
            <a:t>従事割合は小数点第</a:t>
          </a:r>
          <a:r>
            <a:rPr lang="en-US" altLang="ja-JP" sz="1200" kern="100">
              <a:solidFill>
                <a:srgbClr val="FFFFFF"/>
              </a:solidFill>
              <a:effectLst/>
              <a:latin typeface="Century" panose="02040604050505020304" pitchFamily="18" charset="0"/>
              <a:ea typeface="HGSｺﾞｼｯｸM" panose="020B0600000000000000" pitchFamily="50" charset="-128"/>
              <a:cs typeface="Times New Roman" panose="02020603050405020304" pitchFamily="18" charset="0"/>
            </a:rPr>
            <a:t>2</a:t>
          </a:r>
          <a:r>
            <a:rPr lang="ja-JP" altLang="en-US" sz="1200" kern="100">
              <a:solidFill>
                <a:srgbClr val="FFFFFF"/>
              </a:solidFill>
              <a:effectLst/>
              <a:latin typeface="Century" panose="02040604050505020304" pitchFamily="18" charset="0"/>
              <a:ea typeface="HGSｺﾞｼｯｸM" panose="020B0600000000000000" pitchFamily="50" charset="-128"/>
              <a:cs typeface="Times New Roman" panose="02020603050405020304" pitchFamily="18" charset="0"/>
            </a:rPr>
            <a:t>位を四捨五入し、小数点第</a:t>
          </a:r>
          <a:r>
            <a:rPr lang="en-US" altLang="ja-JP" sz="1200" kern="100">
              <a:solidFill>
                <a:srgbClr val="FFFFFF"/>
              </a:solidFill>
              <a:effectLst/>
              <a:latin typeface="Century" panose="02040604050505020304" pitchFamily="18" charset="0"/>
              <a:ea typeface="HGSｺﾞｼｯｸM" panose="020B0600000000000000" pitchFamily="50" charset="-128"/>
              <a:cs typeface="Times New Roman" panose="02020603050405020304" pitchFamily="18" charset="0"/>
            </a:rPr>
            <a:t>1</a:t>
          </a:r>
          <a:r>
            <a:rPr lang="ja-JP" altLang="en-US" sz="1200" kern="100">
              <a:solidFill>
                <a:srgbClr val="FFFFFF"/>
              </a:solidFill>
              <a:effectLst/>
              <a:latin typeface="Century" panose="02040604050505020304" pitchFamily="18" charset="0"/>
              <a:ea typeface="HGSｺﾞｼｯｸM" panose="020B0600000000000000" pitchFamily="50" charset="-128"/>
              <a:cs typeface="Times New Roman" panose="02020603050405020304" pitchFamily="18" charset="0"/>
            </a:rPr>
            <a:t>位まで計算する</a:t>
          </a:r>
          <a:r>
            <a:rPr lang="en-US" sz="1000" kern="100">
              <a:solidFill>
                <a:srgbClr val="FFFFFF"/>
              </a:solidFill>
              <a:effectLst/>
              <a:latin typeface="HGSｺﾞｼｯｸM" panose="020B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990600</xdr:colOff>
      <xdr:row>8</xdr:row>
      <xdr:rowOff>541020</xdr:rowOff>
    </xdr:from>
    <xdr:to>
      <xdr:col>5</xdr:col>
      <xdr:colOff>617220</xdr:colOff>
      <xdr:row>9</xdr:row>
      <xdr:rowOff>236220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E3C6686-CCFC-4E05-B907-78FDE6503177}"/>
            </a:ext>
          </a:extLst>
        </xdr:cNvPr>
        <xdr:cNvSpPr>
          <a:spLocks/>
        </xdr:cNvSpPr>
      </xdr:nvSpPr>
      <xdr:spPr>
        <a:xfrm>
          <a:off x="1470660" y="2430780"/>
          <a:ext cx="2788920" cy="56388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52400" indent="-152400" algn="l"/>
          <a:r>
            <a:rPr lang="ja-JP" altLang="en-US" sz="1200" kern="100">
              <a:solidFill>
                <a:srgbClr val="FFFFFF"/>
              </a:solidFill>
              <a:effectLst/>
              <a:latin typeface="Century" panose="02040604050505020304" pitchFamily="18" charset="0"/>
              <a:ea typeface="HGSｺﾞｼｯｸM" panose="020B0600000000000000" pitchFamily="50" charset="-128"/>
              <a:cs typeface="Times New Roman" panose="02020603050405020304" pitchFamily="18" charset="0"/>
            </a:rPr>
            <a:t>人件費（</a:t>
          </a:r>
          <a:r>
            <a:rPr lang="en-US" altLang="ja-JP" sz="1200" kern="100">
              <a:solidFill>
                <a:srgbClr val="FFFFFF"/>
              </a:solidFill>
              <a:effectLst/>
              <a:latin typeface="Century" panose="02040604050505020304" pitchFamily="18" charset="0"/>
              <a:ea typeface="HGSｺﾞｼｯｸM" panose="020B0600000000000000" pitchFamily="50" charset="-128"/>
              <a:cs typeface="Times New Roman" panose="02020603050405020304" pitchFamily="18" charset="0"/>
            </a:rPr>
            <a:t>a</a:t>
          </a:r>
          <a:r>
            <a:rPr lang="ja-JP" altLang="en-US" sz="1200" kern="100">
              <a:solidFill>
                <a:srgbClr val="FFFFFF"/>
              </a:solidFill>
              <a:effectLst/>
              <a:latin typeface="Century" panose="02040604050505020304" pitchFamily="18" charset="0"/>
              <a:ea typeface="HGSｺﾞｼｯｸM" panose="020B0600000000000000" pitchFamily="50" charset="-128"/>
              <a:cs typeface="Times New Roman" panose="02020603050405020304" pitchFamily="18" charset="0"/>
            </a:rPr>
            <a:t>）は連携体制構築支援事業を実施する期間に支払う給与額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160020</xdr:colOff>
      <xdr:row>4</xdr:row>
      <xdr:rowOff>121920</xdr:rowOff>
    </xdr:from>
    <xdr:to>
      <xdr:col>6</xdr:col>
      <xdr:colOff>243840</xdr:colOff>
      <xdr:row>8</xdr:row>
      <xdr:rowOff>594360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6951A9C-B0D9-D033-5D17-5710D54D59B2}"/>
            </a:ext>
          </a:extLst>
        </xdr:cNvPr>
        <xdr:cNvCxnSpPr/>
      </xdr:nvCxnSpPr>
      <xdr:spPr>
        <a:xfrm flipV="1">
          <a:off x="3558540" y="1066800"/>
          <a:ext cx="1104900" cy="14173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2095500</xdr:colOff>
      <xdr:row>28</xdr:row>
      <xdr:rowOff>30480</xdr:rowOff>
    </xdr:from>
    <xdr:to>
      <xdr:col>9</xdr:col>
      <xdr:colOff>419100</xdr:colOff>
      <xdr:row>29</xdr:row>
      <xdr:rowOff>48982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250AA50-C49A-4C74-BE93-63726C80458C}"/>
            </a:ext>
          </a:extLst>
        </xdr:cNvPr>
        <xdr:cNvSpPr txBox="1"/>
      </xdr:nvSpPr>
      <xdr:spPr>
        <a:xfrm>
          <a:off x="6515100" y="10180320"/>
          <a:ext cx="1264920" cy="300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（円）</a:t>
          </a:r>
          <a:r>
            <a:rPr kumimoji="1" lang="en-US" altLang="ja-JP" sz="10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…b</a:t>
          </a:r>
        </a:p>
      </xdr:txBody>
    </xdr:sp>
    <xdr:clientData/>
  </xdr:twoCellAnchor>
  <xdr:twoCellAnchor>
    <xdr:from>
      <xdr:col>3</xdr:col>
      <xdr:colOff>2446020</xdr:colOff>
      <xdr:row>27</xdr:row>
      <xdr:rowOff>30480</xdr:rowOff>
    </xdr:from>
    <xdr:to>
      <xdr:col>9</xdr:col>
      <xdr:colOff>304801</xdr:colOff>
      <xdr:row>27</xdr:row>
      <xdr:rowOff>304800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3F7B108-6E36-4CFB-A2FE-47D9177F199E}"/>
            </a:ext>
          </a:extLst>
        </xdr:cNvPr>
        <xdr:cNvSpPr txBox="1"/>
      </xdr:nvSpPr>
      <xdr:spPr>
        <a:xfrm>
          <a:off x="2926080" y="9814560"/>
          <a:ext cx="4739641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人件費</a:t>
          </a:r>
          <a:r>
            <a:rPr kumimoji="1" lang="en-US" altLang="ja-JP" sz="12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(a)×</a:t>
          </a:r>
          <a:r>
            <a:rPr kumimoji="1" lang="ja-JP" altLang="en-US" sz="12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（補助対象時間</a:t>
          </a:r>
          <a:r>
            <a:rPr kumimoji="1" lang="en-US" altLang="ja-JP" sz="12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÷</a:t>
          </a:r>
          <a:r>
            <a:rPr kumimoji="1" lang="ja-JP" altLang="en-US" sz="12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合計勤務時間）＝補助対象額</a:t>
          </a:r>
          <a:endParaRPr kumimoji="1" lang="en-US" altLang="ja-JP" sz="1200" u="sng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449580</xdr:colOff>
      <xdr:row>29</xdr:row>
      <xdr:rowOff>251460</xdr:rowOff>
    </xdr:from>
    <xdr:to>
      <xdr:col>6</xdr:col>
      <xdr:colOff>2461260</xdr:colOff>
      <xdr:row>29</xdr:row>
      <xdr:rowOff>815340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5E47BC9-5F9A-0A65-7A46-5156EC525533}"/>
            </a:ext>
          </a:extLst>
        </xdr:cNvPr>
        <xdr:cNvSpPr>
          <a:spLocks/>
        </xdr:cNvSpPr>
      </xdr:nvSpPr>
      <xdr:spPr>
        <a:xfrm>
          <a:off x="4091940" y="10683240"/>
          <a:ext cx="2788920" cy="56388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52400" indent="-152400" algn="l"/>
          <a:r>
            <a:rPr lang="ja-JP" altLang="en-US" sz="1200" kern="100">
              <a:solidFill>
                <a:srgbClr val="FFFFFF"/>
              </a:solidFill>
              <a:effectLst/>
              <a:latin typeface="Century" panose="02040604050505020304" pitchFamily="18" charset="0"/>
              <a:ea typeface="HGSｺﾞｼｯｸM" panose="020B0600000000000000" pitchFamily="50" charset="-128"/>
              <a:cs typeface="Times New Roman" panose="02020603050405020304" pitchFamily="18" charset="0"/>
            </a:rPr>
            <a:t>従事割合は小数点第</a:t>
          </a:r>
          <a:r>
            <a:rPr lang="en-US" altLang="ja-JP" sz="1200" kern="100">
              <a:solidFill>
                <a:srgbClr val="FFFFFF"/>
              </a:solidFill>
              <a:effectLst/>
              <a:latin typeface="Century" panose="02040604050505020304" pitchFamily="18" charset="0"/>
              <a:ea typeface="HGSｺﾞｼｯｸM" panose="020B0600000000000000" pitchFamily="50" charset="-128"/>
              <a:cs typeface="Times New Roman" panose="02020603050405020304" pitchFamily="18" charset="0"/>
            </a:rPr>
            <a:t>2</a:t>
          </a:r>
          <a:r>
            <a:rPr lang="ja-JP" altLang="en-US" sz="1200" kern="100">
              <a:solidFill>
                <a:srgbClr val="FFFFFF"/>
              </a:solidFill>
              <a:effectLst/>
              <a:latin typeface="Century" panose="02040604050505020304" pitchFamily="18" charset="0"/>
              <a:ea typeface="HGSｺﾞｼｯｸM" panose="020B0600000000000000" pitchFamily="50" charset="-128"/>
              <a:cs typeface="Times New Roman" panose="02020603050405020304" pitchFamily="18" charset="0"/>
            </a:rPr>
            <a:t>位を四捨五入し、小数点第</a:t>
          </a:r>
          <a:r>
            <a:rPr lang="en-US" altLang="ja-JP" sz="1200" kern="100">
              <a:solidFill>
                <a:srgbClr val="FFFFFF"/>
              </a:solidFill>
              <a:effectLst/>
              <a:latin typeface="Century" panose="02040604050505020304" pitchFamily="18" charset="0"/>
              <a:ea typeface="HGSｺﾞｼｯｸM" panose="020B0600000000000000" pitchFamily="50" charset="-128"/>
              <a:cs typeface="Times New Roman" panose="02020603050405020304" pitchFamily="18" charset="0"/>
            </a:rPr>
            <a:t>1</a:t>
          </a:r>
          <a:r>
            <a:rPr lang="ja-JP" altLang="en-US" sz="1200" kern="100">
              <a:solidFill>
                <a:srgbClr val="FFFFFF"/>
              </a:solidFill>
              <a:effectLst/>
              <a:latin typeface="Century" panose="02040604050505020304" pitchFamily="18" charset="0"/>
              <a:ea typeface="HGSｺﾞｼｯｸM" panose="020B0600000000000000" pitchFamily="50" charset="-128"/>
              <a:cs typeface="Times New Roman" panose="02020603050405020304" pitchFamily="18" charset="0"/>
            </a:rPr>
            <a:t>位まで計算する</a:t>
          </a:r>
          <a:r>
            <a:rPr lang="en-US" sz="1000" kern="100">
              <a:solidFill>
                <a:srgbClr val="FFFFFF"/>
              </a:solidFill>
              <a:effectLst/>
              <a:latin typeface="HGSｺﾞｼｯｸM" panose="020B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22860</xdr:colOff>
      <xdr:row>7</xdr:row>
      <xdr:rowOff>7620</xdr:rowOff>
    </xdr:from>
    <xdr:to>
      <xdr:col>8</xdr:col>
      <xdr:colOff>38100</xdr:colOff>
      <xdr:row>8</xdr:row>
      <xdr:rowOff>342900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6F2F913-AD09-4591-9EED-B267EA1CBAF1}"/>
            </a:ext>
          </a:extLst>
        </xdr:cNvPr>
        <xdr:cNvSpPr>
          <a:spLocks/>
        </xdr:cNvSpPr>
      </xdr:nvSpPr>
      <xdr:spPr>
        <a:xfrm>
          <a:off x="4442460" y="1699260"/>
          <a:ext cx="2788920" cy="56388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52400" indent="-152400" algn="l"/>
          <a:r>
            <a:rPr lang="ja-JP" altLang="en-US" sz="1200" kern="100">
              <a:solidFill>
                <a:srgbClr val="FFFFFF"/>
              </a:solidFill>
              <a:effectLst/>
              <a:latin typeface="Century" panose="02040604050505020304" pitchFamily="18" charset="0"/>
              <a:ea typeface="HGSｺﾞｼｯｸM" panose="020B0600000000000000" pitchFamily="50" charset="-128"/>
              <a:cs typeface="Times New Roman" panose="02020603050405020304" pitchFamily="18" charset="0"/>
            </a:rPr>
            <a:t>人件費（</a:t>
          </a:r>
          <a:r>
            <a:rPr lang="en-US" altLang="ja-JP" sz="1200" kern="100">
              <a:solidFill>
                <a:srgbClr val="FFFFFF"/>
              </a:solidFill>
              <a:effectLst/>
              <a:latin typeface="Century" panose="02040604050505020304" pitchFamily="18" charset="0"/>
              <a:ea typeface="HGSｺﾞｼｯｸM" panose="020B0600000000000000" pitchFamily="50" charset="-128"/>
              <a:cs typeface="Times New Roman" panose="02020603050405020304" pitchFamily="18" charset="0"/>
            </a:rPr>
            <a:t>a</a:t>
          </a:r>
          <a:r>
            <a:rPr lang="ja-JP" altLang="en-US" sz="1200" kern="100">
              <a:solidFill>
                <a:srgbClr val="FFFFFF"/>
              </a:solidFill>
              <a:effectLst/>
              <a:latin typeface="Century" panose="02040604050505020304" pitchFamily="18" charset="0"/>
              <a:ea typeface="HGSｺﾞｼｯｸM" panose="020B0600000000000000" pitchFamily="50" charset="-128"/>
              <a:cs typeface="Times New Roman" panose="02020603050405020304" pitchFamily="18" charset="0"/>
            </a:rPr>
            <a:t>）は連携体制構築支援事業を実施する期間に支払う給与額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1836420</xdr:colOff>
      <xdr:row>4</xdr:row>
      <xdr:rowOff>76200</xdr:rowOff>
    </xdr:from>
    <xdr:to>
      <xdr:col>6</xdr:col>
      <xdr:colOff>2644140</xdr:colOff>
      <xdr:row>7</xdr:row>
      <xdr:rowOff>38100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7299781-75D3-61DB-B089-E5626383D9D9}"/>
            </a:ext>
          </a:extLst>
        </xdr:cNvPr>
        <xdr:cNvCxnSpPr/>
      </xdr:nvCxnSpPr>
      <xdr:spPr>
        <a:xfrm flipH="1" flipV="1">
          <a:off x="6256020" y="1051560"/>
          <a:ext cx="807720" cy="6781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F691F-0BF6-4710-A3EC-8D3EB6BE707F}">
  <sheetPr>
    <pageSetUpPr fitToPage="1"/>
  </sheetPr>
  <dimension ref="A1:K39"/>
  <sheetViews>
    <sheetView tabSelected="1" view="pageBreakPreview" zoomScaleNormal="100" zoomScaleSheetLayoutView="100" workbookViewId="0">
      <selection activeCell="F9" sqref="F9"/>
    </sheetView>
  </sheetViews>
  <sheetFormatPr defaultRowHeight="14.4" x14ac:dyDescent="0.2"/>
  <cols>
    <col min="1" max="1" width="4.296875" customWidth="1"/>
    <col min="2" max="3" width="1" customWidth="1"/>
    <col min="4" max="4" width="38.296875" customWidth="1"/>
    <col min="5" max="5" width="10.19921875" customWidth="1"/>
    <col min="6" max="6" width="35" customWidth="1"/>
    <col min="7" max="7" width="1.3984375" customWidth="1"/>
    <col min="8" max="8" width="2.19921875" customWidth="1"/>
    <col min="9" max="9" width="10.19921875" customWidth="1"/>
    <col min="10" max="10" width="35" customWidth="1"/>
    <col min="11" max="11" width="1.8984375" customWidth="1"/>
  </cols>
  <sheetData>
    <row r="1" spans="1:11" x14ac:dyDescent="0.2">
      <c r="A1" s="75" t="s">
        <v>63</v>
      </c>
      <c r="B1" s="75"/>
      <c r="C1" s="75"/>
      <c r="D1" s="75"/>
      <c r="E1" s="75"/>
      <c r="F1" s="75"/>
      <c r="G1" s="75"/>
      <c r="H1" s="75"/>
    </row>
    <row r="2" spans="1:11" ht="25.2" customHeight="1" x14ac:dyDescent="0.2">
      <c r="A2" s="110" t="s">
        <v>42</v>
      </c>
      <c r="B2" s="110"/>
      <c r="C2" s="110"/>
      <c r="D2" s="110"/>
      <c r="E2" s="110"/>
      <c r="F2" s="110"/>
      <c r="G2" s="110"/>
      <c r="H2" s="110"/>
      <c r="I2" s="49"/>
      <c r="J2" s="45"/>
    </row>
    <row r="3" spans="1:11" ht="12" customHeight="1" x14ac:dyDescent="0.2">
      <c r="B3" s="20"/>
      <c r="C3" s="45"/>
      <c r="D3" s="45"/>
      <c r="E3" s="20"/>
      <c r="F3" s="21" t="s">
        <v>2</v>
      </c>
      <c r="G3" s="45"/>
      <c r="H3" s="20"/>
    </row>
    <row r="4" spans="1:11" ht="12" customHeight="1" x14ac:dyDescent="0.2">
      <c r="B4" s="111" t="s">
        <v>43</v>
      </c>
      <c r="C4" s="111"/>
      <c r="D4" s="111"/>
      <c r="E4" s="113" t="s">
        <v>59</v>
      </c>
      <c r="F4" s="115"/>
      <c r="G4" s="22"/>
      <c r="H4" s="22"/>
    </row>
    <row r="5" spans="1:11" ht="20.399999999999999" customHeight="1" x14ac:dyDescent="0.2">
      <c r="B5" s="112"/>
      <c r="C5" s="112"/>
      <c r="D5" s="112"/>
      <c r="E5" s="114"/>
      <c r="F5" s="116"/>
      <c r="G5" s="23"/>
      <c r="H5" s="23"/>
    </row>
    <row r="6" spans="1:11" ht="18" customHeight="1" x14ac:dyDescent="0.2">
      <c r="A6" s="1"/>
      <c r="B6" s="117" t="s">
        <v>3</v>
      </c>
      <c r="C6" s="117"/>
      <c r="D6" s="117"/>
      <c r="E6" s="47" t="s">
        <v>44</v>
      </c>
      <c r="F6" s="47"/>
      <c r="G6" s="24"/>
      <c r="H6" s="24"/>
      <c r="K6" s="2"/>
    </row>
    <row r="7" spans="1:11" ht="18" customHeight="1" thickBot="1" x14ac:dyDescent="0.25">
      <c r="A7" s="1"/>
      <c r="B7" s="118"/>
      <c r="C7" s="118"/>
      <c r="D7" s="118"/>
      <c r="E7" s="57" t="s">
        <v>0</v>
      </c>
      <c r="F7" s="57" t="s">
        <v>1</v>
      </c>
      <c r="G7" s="25"/>
      <c r="H7" s="25"/>
      <c r="K7" s="3"/>
    </row>
    <row r="8" spans="1:11" ht="18" customHeight="1" thickTop="1" thickBot="1" x14ac:dyDescent="0.25">
      <c r="A8" s="1"/>
      <c r="B8" s="101" t="s">
        <v>4</v>
      </c>
      <c r="C8" s="102"/>
      <c r="D8" s="103"/>
      <c r="E8" s="58">
        <f>E9+E10+E14</f>
        <v>0</v>
      </c>
      <c r="F8" s="56"/>
      <c r="G8" s="4"/>
      <c r="H8" s="4"/>
      <c r="K8" s="4"/>
    </row>
    <row r="9" spans="1:11" ht="38.4" customHeight="1" thickBot="1" x14ac:dyDescent="0.25">
      <c r="A9" s="1"/>
      <c r="B9" s="104"/>
      <c r="C9" s="105" t="s">
        <v>13</v>
      </c>
      <c r="D9" s="105"/>
      <c r="E9" s="60"/>
      <c r="F9" s="71"/>
      <c r="G9" s="4"/>
      <c r="H9" s="4"/>
      <c r="K9" s="4"/>
    </row>
    <row r="10" spans="1:11" ht="30.6" customHeight="1" thickBot="1" x14ac:dyDescent="0.25">
      <c r="A10" s="1"/>
      <c r="B10" s="104"/>
      <c r="C10" s="106" t="s">
        <v>6</v>
      </c>
      <c r="D10" s="107"/>
      <c r="E10" s="62">
        <f>SUM(E11:E13)</f>
        <v>0</v>
      </c>
      <c r="F10" s="56"/>
      <c r="G10" s="4"/>
      <c r="H10" s="4"/>
      <c r="K10" s="4"/>
    </row>
    <row r="11" spans="1:11" ht="34.200000000000003" customHeight="1" x14ac:dyDescent="0.2">
      <c r="A11" s="1"/>
      <c r="B11" s="46"/>
      <c r="C11" s="12"/>
      <c r="D11" s="5" t="s">
        <v>8</v>
      </c>
      <c r="E11" s="64"/>
      <c r="F11" s="31"/>
      <c r="G11" s="4"/>
      <c r="H11" s="4"/>
      <c r="K11" s="4"/>
    </row>
    <row r="12" spans="1:11" ht="46.2" customHeight="1" x14ac:dyDescent="0.2">
      <c r="A12" s="1"/>
      <c r="B12" s="46"/>
      <c r="C12" s="12"/>
      <c r="D12" s="5" t="s">
        <v>9</v>
      </c>
      <c r="E12" s="6"/>
      <c r="F12" s="31"/>
      <c r="G12" s="4"/>
      <c r="H12" s="4"/>
      <c r="K12" s="4"/>
    </row>
    <row r="13" spans="1:11" ht="55.8" customHeight="1" x14ac:dyDescent="0.2">
      <c r="A13" s="1"/>
      <c r="B13" s="46"/>
      <c r="C13" s="12"/>
      <c r="D13" s="7" t="s">
        <v>17</v>
      </c>
      <c r="E13" s="6"/>
      <c r="F13" s="31"/>
      <c r="G13" s="4"/>
      <c r="H13" s="4"/>
      <c r="K13" s="4"/>
    </row>
    <row r="14" spans="1:11" ht="29.4" customHeight="1" thickBot="1" x14ac:dyDescent="0.25">
      <c r="A14" s="1"/>
      <c r="B14" s="46"/>
      <c r="C14" s="108" t="s">
        <v>7</v>
      </c>
      <c r="D14" s="108"/>
      <c r="E14" s="59">
        <v>0</v>
      </c>
      <c r="F14" s="71"/>
      <c r="G14" s="4"/>
      <c r="H14" s="4"/>
      <c r="K14" s="4"/>
    </row>
    <row r="15" spans="1:11" ht="27.6" customHeight="1" thickBot="1" x14ac:dyDescent="0.25">
      <c r="A15" s="1"/>
      <c r="B15" s="14" t="s">
        <v>5</v>
      </c>
      <c r="C15" s="17"/>
      <c r="D15" s="18"/>
      <c r="E15" s="55">
        <f>E16+E21</f>
        <v>0</v>
      </c>
      <c r="F15" s="56"/>
      <c r="G15" s="4"/>
      <c r="H15" s="4"/>
      <c r="K15" s="4"/>
    </row>
    <row r="16" spans="1:11" ht="22.2" customHeight="1" thickBot="1" x14ac:dyDescent="0.25">
      <c r="A16" s="1"/>
      <c r="B16" s="15"/>
      <c r="C16" s="38"/>
      <c r="D16" s="41" t="s">
        <v>24</v>
      </c>
      <c r="E16" s="69">
        <f>SUM(E17:E20)</f>
        <v>0</v>
      </c>
      <c r="F16" s="56"/>
      <c r="G16" s="4"/>
      <c r="H16" s="4"/>
      <c r="K16" s="4"/>
    </row>
    <row r="17" spans="1:11" ht="22.2" customHeight="1" x14ac:dyDescent="0.2">
      <c r="A17" s="1"/>
      <c r="B17" s="35"/>
      <c r="C17" s="39"/>
      <c r="D17" s="36" t="s">
        <v>25</v>
      </c>
      <c r="E17" s="64"/>
      <c r="F17" s="31"/>
      <c r="G17" s="4"/>
      <c r="H17" s="4"/>
      <c r="K17" s="4"/>
    </row>
    <row r="18" spans="1:11" ht="36" customHeight="1" x14ac:dyDescent="0.2">
      <c r="A18" s="1"/>
      <c r="B18" s="35"/>
      <c r="C18" s="39"/>
      <c r="D18" s="36" t="s">
        <v>27</v>
      </c>
      <c r="E18" s="6"/>
      <c r="F18" s="31"/>
      <c r="G18" s="4"/>
      <c r="H18" s="4"/>
      <c r="K18" s="4"/>
    </row>
    <row r="19" spans="1:11" ht="28.8" customHeight="1" x14ac:dyDescent="0.2">
      <c r="A19" s="1"/>
      <c r="B19" s="35"/>
      <c r="C19" s="39"/>
      <c r="D19" s="36" t="s">
        <v>22</v>
      </c>
      <c r="E19" s="6"/>
      <c r="F19" s="31"/>
      <c r="G19" s="4"/>
      <c r="H19" s="4"/>
      <c r="K19" s="4"/>
    </row>
    <row r="20" spans="1:11" ht="30" customHeight="1" thickBot="1" x14ac:dyDescent="0.25">
      <c r="A20" s="1"/>
      <c r="B20" s="15"/>
      <c r="C20" s="40"/>
      <c r="D20" s="6" t="s">
        <v>23</v>
      </c>
      <c r="E20" s="36"/>
      <c r="F20" s="31"/>
      <c r="G20" s="4"/>
      <c r="H20" s="4"/>
      <c r="K20" s="4"/>
    </row>
    <row r="21" spans="1:11" ht="22.2" customHeight="1" thickBot="1" x14ac:dyDescent="0.25">
      <c r="A21" s="1"/>
      <c r="B21" s="15"/>
      <c r="C21" s="42"/>
      <c r="D21" s="43" t="s">
        <v>19</v>
      </c>
      <c r="E21" s="68">
        <f>SUM(E22:E26)</f>
        <v>0</v>
      </c>
      <c r="F21" s="56"/>
      <c r="G21" s="4"/>
      <c r="H21" s="4"/>
      <c r="K21" s="4"/>
    </row>
    <row r="22" spans="1:11" ht="28.8" customHeight="1" x14ac:dyDescent="0.2">
      <c r="A22" s="1"/>
      <c r="B22" s="15"/>
      <c r="C22" s="42"/>
      <c r="D22" s="36" t="s">
        <v>18</v>
      </c>
      <c r="E22" s="64"/>
      <c r="F22" s="72"/>
      <c r="G22" s="4"/>
      <c r="H22" s="4"/>
      <c r="K22" s="4"/>
    </row>
    <row r="23" spans="1:11" ht="32.4" customHeight="1" x14ac:dyDescent="0.2">
      <c r="A23" s="1"/>
      <c r="B23" s="15"/>
      <c r="C23" s="42"/>
      <c r="D23" s="36" t="s">
        <v>14</v>
      </c>
      <c r="E23" s="6"/>
      <c r="F23" s="72"/>
      <c r="G23" s="4"/>
      <c r="H23" s="4"/>
      <c r="K23" s="4"/>
    </row>
    <row r="24" spans="1:11" ht="31.2" customHeight="1" x14ac:dyDescent="0.2">
      <c r="A24" s="1"/>
      <c r="B24" s="15"/>
      <c r="C24" s="42"/>
      <c r="D24" s="36" t="s">
        <v>15</v>
      </c>
      <c r="E24" s="6"/>
      <c r="F24" s="72"/>
      <c r="G24" s="4"/>
      <c r="H24" s="4"/>
      <c r="K24" s="4"/>
    </row>
    <row r="25" spans="1:11" ht="28.8" customHeight="1" x14ac:dyDescent="0.2">
      <c r="A25" s="1"/>
      <c r="B25" s="15"/>
      <c r="C25" s="42"/>
      <c r="D25" s="36" t="s">
        <v>21</v>
      </c>
      <c r="E25" s="6"/>
      <c r="F25" s="72"/>
      <c r="G25" s="4"/>
      <c r="H25" s="4"/>
      <c r="K25" s="4"/>
    </row>
    <row r="26" spans="1:11" ht="21.6" customHeight="1" thickBot="1" x14ac:dyDescent="0.25">
      <c r="A26" s="1"/>
      <c r="B26" s="16"/>
      <c r="C26" s="44"/>
      <c r="D26" s="36" t="s">
        <v>20</v>
      </c>
      <c r="E26" s="36"/>
      <c r="F26" s="73"/>
      <c r="G26" s="4"/>
      <c r="H26" s="4"/>
      <c r="K26" s="4"/>
    </row>
    <row r="27" spans="1:11" ht="28.8" customHeight="1" thickBot="1" x14ac:dyDescent="0.25">
      <c r="A27" s="1"/>
      <c r="B27" s="27" t="s">
        <v>10</v>
      </c>
      <c r="C27" s="8"/>
      <c r="D27" s="74"/>
      <c r="E27" s="93">
        <f>E8+E15</f>
        <v>0</v>
      </c>
      <c r="F27" s="94" t="e">
        <f>E8/E27</f>
        <v>#DIV/0!</v>
      </c>
      <c r="G27" s="4"/>
      <c r="H27" s="4"/>
      <c r="K27" s="4"/>
    </row>
    <row r="28" spans="1:11" ht="24.6" customHeight="1" x14ac:dyDescent="0.2">
      <c r="A28" s="1"/>
      <c r="B28" s="109" t="s">
        <v>41</v>
      </c>
      <c r="C28" s="109"/>
      <c r="D28" s="109"/>
      <c r="E28" s="4"/>
      <c r="F28" s="4"/>
      <c r="G28" s="4"/>
      <c r="H28" s="4"/>
      <c r="I28" s="19"/>
      <c r="K28" s="11"/>
    </row>
    <row r="29" spans="1:11" ht="22.2" customHeight="1" thickBot="1" x14ac:dyDescent="0.25">
      <c r="A29" s="1"/>
      <c r="B29" s="29" t="s">
        <v>11</v>
      </c>
      <c r="C29" s="11"/>
      <c r="D29" s="13"/>
      <c r="E29" s="4"/>
      <c r="F29" s="92" t="e">
        <f>(ROUND((F8/F27),3))*G4</f>
        <v>#DIV/0!</v>
      </c>
      <c r="G29" s="4"/>
      <c r="H29" s="4"/>
      <c r="I29" s="19"/>
      <c r="J29" s="28"/>
      <c r="K29" s="11"/>
    </row>
    <row r="30" spans="1:11" ht="67.8" customHeight="1" thickBot="1" x14ac:dyDescent="0.25">
      <c r="A30" s="1"/>
      <c r="B30" s="98"/>
      <c r="C30" s="99"/>
      <c r="D30" s="99"/>
      <c r="E30" s="99"/>
      <c r="F30" s="100"/>
      <c r="G30" s="48"/>
      <c r="H30" s="48"/>
      <c r="I30" s="48"/>
      <c r="J30" s="48"/>
      <c r="K30" s="9"/>
    </row>
    <row r="32" spans="1:11" x14ac:dyDescent="0.2">
      <c r="B32" s="75" t="s">
        <v>60</v>
      </c>
      <c r="C32" s="75"/>
      <c r="D32" s="75"/>
    </row>
    <row r="33" spans="2:6" ht="79.2" customHeight="1" x14ac:dyDescent="0.2">
      <c r="B33" s="95" t="s">
        <v>46</v>
      </c>
      <c r="C33" s="96"/>
      <c r="D33" s="97"/>
      <c r="E33" s="86" t="s">
        <v>61</v>
      </c>
      <c r="F33" s="86" t="s">
        <v>47</v>
      </c>
    </row>
    <row r="34" spans="2:6" ht="25.05" customHeight="1" x14ac:dyDescent="0.2">
      <c r="B34" s="76" t="s">
        <v>48</v>
      </c>
      <c r="C34" s="77"/>
      <c r="D34" s="78"/>
      <c r="E34" s="87"/>
      <c r="F34" s="90" t="s">
        <v>58</v>
      </c>
    </row>
    <row r="35" spans="2:6" ht="25.05" customHeight="1" x14ac:dyDescent="0.2">
      <c r="B35" s="76" t="s">
        <v>49</v>
      </c>
      <c r="C35" s="77"/>
      <c r="D35" s="78"/>
      <c r="E35" s="87"/>
      <c r="F35" s="90" t="s">
        <v>50</v>
      </c>
    </row>
    <row r="36" spans="2:6" ht="25.05" customHeight="1" x14ac:dyDescent="0.2">
      <c r="B36" s="76" t="s">
        <v>51</v>
      </c>
      <c r="C36" s="77"/>
      <c r="D36" s="78"/>
      <c r="E36" s="87"/>
      <c r="F36" s="90" t="s">
        <v>52</v>
      </c>
    </row>
    <row r="37" spans="2:6" ht="25.05" customHeight="1" x14ac:dyDescent="0.2">
      <c r="B37" s="76" t="s">
        <v>53</v>
      </c>
      <c r="C37" s="77"/>
      <c r="D37" s="78"/>
      <c r="E37" s="87"/>
      <c r="F37" s="90" t="s">
        <v>54</v>
      </c>
    </row>
    <row r="38" spans="2:6" ht="25.05" customHeight="1" thickBot="1" x14ac:dyDescent="0.25">
      <c r="B38" s="79" t="s">
        <v>55</v>
      </c>
      <c r="C38" s="80"/>
      <c r="D38" s="81"/>
      <c r="E38" s="88"/>
      <c r="F38" s="91" t="s">
        <v>56</v>
      </c>
    </row>
    <row r="39" spans="2:6" ht="33" customHeight="1" thickTop="1" x14ac:dyDescent="0.2">
      <c r="B39" s="82" t="s">
        <v>57</v>
      </c>
      <c r="C39" s="83"/>
      <c r="D39" s="84"/>
      <c r="E39" s="89">
        <f>SUM(E34:E38)</f>
        <v>0</v>
      </c>
      <c r="F39" s="85" t="s">
        <v>62</v>
      </c>
    </row>
  </sheetData>
  <mergeCells count="13">
    <mergeCell ref="A2:H2"/>
    <mergeCell ref="B4:D5"/>
    <mergeCell ref="E4:E5"/>
    <mergeCell ref="F4:F5"/>
    <mergeCell ref="B6:D7"/>
    <mergeCell ref="B33:D33"/>
    <mergeCell ref="B30:F30"/>
    <mergeCell ref="B8:D8"/>
    <mergeCell ref="B9:B10"/>
    <mergeCell ref="C9:D9"/>
    <mergeCell ref="C10:D10"/>
    <mergeCell ref="C14:D14"/>
    <mergeCell ref="B28:D28"/>
  </mergeCells>
  <phoneticPr fontId="1"/>
  <pageMargins left="0.23622047244094491" right="0.23622047244094491" top="0.39" bottom="0.27559055118110237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CA6A0-0EFB-4CC9-916C-800975C8014F}">
  <sheetPr>
    <pageSetUpPr fitToPage="1"/>
  </sheetPr>
  <dimension ref="A1:L30"/>
  <sheetViews>
    <sheetView view="pageBreakPreview" zoomScaleNormal="100" zoomScaleSheetLayoutView="100" workbookViewId="0">
      <selection activeCell="D36" sqref="D36"/>
    </sheetView>
  </sheetViews>
  <sheetFormatPr defaultRowHeight="14.4" x14ac:dyDescent="0.2"/>
  <cols>
    <col min="1" max="1" width="4.296875" customWidth="1"/>
    <col min="2" max="3" width="1" customWidth="1"/>
    <col min="4" max="4" width="38.296875" customWidth="1"/>
    <col min="5" max="5" width="3.19921875" customWidth="1"/>
    <col min="6" max="6" width="10.19921875" customWidth="1"/>
    <col min="7" max="7" width="35" customWidth="1"/>
    <col min="8" max="8" width="1.3984375" customWidth="1"/>
    <col min="9" max="9" width="2.19921875" customWidth="1"/>
    <col min="10" max="10" width="10.19921875" customWidth="1"/>
    <col min="11" max="11" width="35" customWidth="1"/>
    <col min="12" max="12" width="1.8984375" customWidth="1"/>
  </cols>
  <sheetData>
    <row r="1" spans="1:12" x14ac:dyDescent="0.2">
      <c r="A1" s="75" t="s">
        <v>63</v>
      </c>
    </row>
    <row r="2" spans="1:12" ht="36" customHeight="1" x14ac:dyDescent="0.2">
      <c r="A2" s="122" t="s">
        <v>40</v>
      </c>
      <c r="B2" s="122"/>
      <c r="C2" s="122"/>
      <c r="D2" s="122"/>
      <c r="E2" s="122"/>
      <c r="F2" s="122"/>
      <c r="G2" s="122"/>
      <c r="H2" s="122"/>
      <c r="I2" s="122"/>
      <c r="J2" s="49"/>
      <c r="K2" s="45"/>
    </row>
    <row r="3" spans="1:12" ht="12" customHeight="1" x14ac:dyDescent="0.2">
      <c r="B3" s="20"/>
      <c r="C3" s="45"/>
      <c r="D3" s="45"/>
      <c r="E3" s="45"/>
      <c r="F3" s="20"/>
      <c r="G3" s="21" t="s">
        <v>2</v>
      </c>
      <c r="H3" s="45"/>
      <c r="I3" s="20"/>
    </row>
    <row r="4" spans="1:12" ht="12" customHeight="1" x14ac:dyDescent="0.2">
      <c r="B4" s="111" t="s">
        <v>64</v>
      </c>
      <c r="C4" s="111"/>
      <c r="D4" s="111"/>
      <c r="E4" s="22"/>
      <c r="F4" s="113" t="s">
        <v>59</v>
      </c>
      <c r="G4" s="123">
        <v>5786000</v>
      </c>
      <c r="H4" s="22"/>
      <c r="I4" s="22"/>
    </row>
    <row r="5" spans="1:12" ht="20.399999999999999" customHeight="1" x14ac:dyDescent="0.2">
      <c r="B5" s="112"/>
      <c r="C5" s="112"/>
      <c r="D5" s="112"/>
      <c r="E5" s="23"/>
      <c r="F5" s="114"/>
      <c r="G5" s="124"/>
      <c r="H5" s="23"/>
      <c r="I5" s="23"/>
    </row>
    <row r="6" spans="1:12" ht="18" customHeight="1" x14ac:dyDescent="0.2">
      <c r="A6" s="1"/>
      <c r="B6" s="117" t="s">
        <v>3</v>
      </c>
      <c r="C6" s="117"/>
      <c r="D6" s="117"/>
      <c r="E6" s="24"/>
      <c r="F6" s="47" t="s">
        <v>44</v>
      </c>
      <c r="G6" s="50" t="s">
        <v>65</v>
      </c>
      <c r="H6" s="24"/>
      <c r="I6" s="24"/>
      <c r="L6" s="2"/>
    </row>
    <row r="7" spans="1:12" ht="18" customHeight="1" thickBot="1" x14ac:dyDescent="0.25">
      <c r="A7" s="1"/>
      <c r="B7" s="118"/>
      <c r="C7" s="118"/>
      <c r="D7" s="118"/>
      <c r="E7" s="25"/>
      <c r="F7" s="57" t="s">
        <v>0</v>
      </c>
      <c r="G7" s="26" t="s">
        <v>1</v>
      </c>
      <c r="H7" s="25"/>
      <c r="I7" s="25"/>
      <c r="L7" s="3"/>
    </row>
    <row r="8" spans="1:12" ht="18" customHeight="1" thickTop="1" thickBot="1" x14ac:dyDescent="0.25">
      <c r="A8" s="1"/>
      <c r="B8" s="101" t="s">
        <v>4</v>
      </c>
      <c r="C8" s="102"/>
      <c r="D8" s="103"/>
      <c r="E8" s="4"/>
      <c r="F8" s="58">
        <f>F9+F10+F14</f>
        <v>250</v>
      </c>
      <c r="G8" s="56"/>
      <c r="H8" s="4"/>
      <c r="I8" s="4"/>
      <c r="L8" s="4"/>
    </row>
    <row r="9" spans="1:12" ht="68.400000000000006" customHeight="1" thickBot="1" x14ac:dyDescent="0.25">
      <c r="A9" s="1"/>
      <c r="B9" s="104"/>
      <c r="C9" s="105" t="s">
        <v>13</v>
      </c>
      <c r="D9" s="105"/>
      <c r="E9" s="4"/>
      <c r="F9" s="63">
        <v>150</v>
      </c>
      <c r="G9" s="51" t="s">
        <v>12</v>
      </c>
      <c r="H9" s="4"/>
      <c r="I9" s="4"/>
      <c r="L9" s="4"/>
    </row>
    <row r="10" spans="1:12" ht="30.6" customHeight="1" thickBot="1" x14ac:dyDescent="0.25">
      <c r="A10" s="1"/>
      <c r="B10" s="104"/>
      <c r="C10" s="106" t="s">
        <v>6</v>
      </c>
      <c r="D10" s="107"/>
      <c r="E10" s="4"/>
      <c r="F10" s="65">
        <f>SUM(F11:F13)</f>
        <v>0</v>
      </c>
      <c r="G10" s="53"/>
      <c r="H10" s="4"/>
      <c r="I10" s="4"/>
      <c r="L10" s="4"/>
    </row>
    <row r="11" spans="1:12" ht="34.200000000000003" customHeight="1" x14ac:dyDescent="0.2">
      <c r="A11" s="1"/>
      <c r="B11" s="34"/>
      <c r="C11" s="12"/>
      <c r="D11" s="5" t="s">
        <v>8</v>
      </c>
      <c r="E11" s="4"/>
      <c r="F11" s="64"/>
      <c r="G11" s="32"/>
      <c r="H11" s="4"/>
      <c r="I11" s="4"/>
      <c r="L11" s="4"/>
    </row>
    <row r="12" spans="1:12" ht="46.8" customHeight="1" x14ac:dyDescent="0.2">
      <c r="A12" s="1"/>
      <c r="B12" s="34"/>
      <c r="C12" s="12"/>
      <c r="D12" s="5" t="s">
        <v>9</v>
      </c>
      <c r="E12" s="4"/>
      <c r="F12" s="6"/>
      <c r="G12" s="32"/>
      <c r="H12" s="4"/>
      <c r="I12" s="4"/>
      <c r="L12" s="4"/>
    </row>
    <row r="13" spans="1:12" ht="39.6" customHeight="1" x14ac:dyDescent="0.2">
      <c r="A13" s="1"/>
      <c r="B13" s="34"/>
      <c r="C13" s="12"/>
      <c r="D13" s="7" t="s">
        <v>17</v>
      </c>
      <c r="E13" s="4"/>
      <c r="F13" s="6"/>
      <c r="G13" s="32"/>
      <c r="H13" s="4"/>
      <c r="I13" s="4"/>
      <c r="L13" s="4"/>
    </row>
    <row r="14" spans="1:12" ht="64.8" customHeight="1" thickBot="1" x14ac:dyDescent="0.25">
      <c r="A14" s="1"/>
      <c r="B14" s="34"/>
      <c r="C14" s="108" t="s">
        <v>7</v>
      </c>
      <c r="D14" s="108"/>
      <c r="E14" s="4"/>
      <c r="F14" s="54">
        <v>100</v>
      </c>
      <c r="G14" s="51" t="s">
        <v>36</v>
      </c>
      <c r="H14" s="4"/>
      <c r="I14" s="4"/>
      <c r="L14" s="4"/>
    </row>
    <row r="15" spans="1:12" ht="27.6" customHeight="1" thickBot="1" x14ac:dyDescent="0.25">
      <c r="A15" s="1"/>
      <c r="B15" s="14" t="s">
        <v>5</v>
      </c>
      <c r="C15" s="17"/>
      <c r="D15" s="18"/>
      <c r="E15" s="4"/>
      <c r="F15" s="55">
        <f>F16+F21</f>
        <v>600</v>
      </c>
      <c r="G15" s="53"/>
      <c r="H15" s="4"/>
      <c r="I15" s="4"/>
      <c r="L15" s="4"/>
    </row>
    <row r="16" spans="1:12" ht="22.2" customHeight="1" thickBot="1" x14ac:dyDescent="0.25">
      <c r="A16" s="1"/>
      <c r="B16" s="15"/>
      <c r="C16" s="38"/>
      <c r="D16" s="41" t="s">
        <v>24</v>
      </c>
      <c r="E16" s="4"/>
      <c r="F16" s="67">
        <f>SUM(F17:F20)</f>
        <v>0</v>
      </c>
      <c r="G16" s="66"/>
      <c r="H16" s="4"/>
      <c r="I16" s="4"/>
      <c r="L16" s="4"/>
    </row>
    <row r="17" spans="1:12" ht="22.2" customHeight="1" x14ac:dyDescent="0.2">
      <c r="A17" s="1"/>
      <c r="B17" s="35"/>
      <c r="C17" s="39"/>
      <c r="D17" s="36" t="s">
        <v>25</v>
      </c>
      <c r="E17" s="4"/>
      <c r="F17" s="64"/>
      <c r="G17" s="30"/>
      <c r="H17" s="4"/>
      <c r="I17" s="4"/>
      <c r="L17" s="4"/>
    </row>
    <row r="18" spans="1:12" ht="36" customHeight="1" x14ac:dyDescent="0.2">
      <c r="A18" s="1"/>
      <c r="B18" s="35"/>
      <c r="C18" s="39"/>
      <c r="D18" s="36" t="s">
        <v>27</v>
      </c>
      <c r="E18" s="4"/>
      <c r="F18" s="6"/>
      <c r="G18" s="30"/>
      <c r="H18" s="4"/>
      <c r="I18" s="4"/>
      <c r="L18" s="4"/>
    </row>
    <row r="19" spans="1:12" ht="28.8" customHeight="1" x14ac:dyDescent="0.2">
      <c r="A19" s="1"/>
      <c r="B19" s="35"/>
      <c r="C19" s="39"/>
      <c r="D19" s="36" t="s">
        <v>22</v>
      </c>
      <c r="E19" s="4"/>
      <c r="F19" s="6"/>
      <c r="G19" s="30"/>
      <c r="H19" s="4"/>
      <c r="I19" s="4"/>
      <c r="L19" s="4"/>
    </row>
    <row r="20" spans="1:12" ht="30" customHeight="1" thickBot="1" x14ac:dyDescent="0.25">
      <c r="A20" s="1"/>
      <c r="B20" s="15"/>
      <c r="C20" s="40"/>
      <c r="D20" s="6" t="s">
        <v>23</v>
      </c>
      <c r="E20" s="4"/>
      <c r="F20" s="36"/>
      <c r="G20" s="30"/>
      <c r="H20" s="4"/>
      <c r="I20" s="4"/>
      <c r="L20" s="4"/>
    </row>
    <row r="21" spans="1:12" ht="22.2" customHeight="1" thickBot="1" x14ac:dyDescent="0.25">
      <c r="A21" s="1"/>
      <c r="B21" s="15"/>
      <c r="C21" s="42"/>
      <c r="D21" s="43" t="s">
        <v>19</v>
      </c>
      <c r="E21" s="4"/>
      <c r="F21" s="68">
        <f>SUM(F22:F26)</f>
        <v>600</v>
      </c>
      <c r="G21" s="66"/>
      <c r="H21" s="4"/>
      <c r="I21" s="4"/>
      <c r="L21" s="4"/>
    </row>
    <row r="22" spans="1:12" ht="28.8" customHeight="1" x14ac:dyDescent="0.2">
      <c r="A22" s="1"/>
      <c r="B22" s="15"/>
      <c r="C22" s="42"/>
      <c r="D22" s="36" t="s">
        <v>18</v>
      </c>
      <c r="E22" s="4"/>
      <c r="F22" s="61">
        <v>300</v>
      </c>
      <c r="G22" s="51" t="s">
        <v>30</v>
      </c>
      <c r="H22" s="4"/>
      <c r="I22" s="4"/>
      <c r="L22" s="4"/>
    </row>
    <row r="23" spans="1:12" ht="32.4" customHeight="1" x14ac:dyDescent="0.2">
      <c r="A23" s="1"/>
      <c r="B23" s="15"/>
      <c r="C23" s="42"/>
      <c r="D23" s="36" t="s">
        <v>14</v>
      </c>
      <c r="E23" s="4"/>
      <c r="F23" s="52">
        <v>160</v>
      </c>
      <c r="G23" s="51" t="s">
        <v>31</v>
      </c>
      <c r="H23" s="4"/>
      <c r="I23" s="4"/>
      <c r="L23" s="4"/>
    </row>
    <row r="24" spans="1:12" ht="31.2" customHeight="1" x14ac:dyDescent="0.2">
      <c r="A24" s="1"/>
      <c r="B24" s="15"/>
      <c r="C24" s="42"/>
      <c r="D24" s="36" t="s">
        <v>15</v>
      </c>
      <c r="E24" s="4"/>
      <c r="F24" s="52">
        <v>70</v>
      </c>
      <c r="G24" s="51" t="s">
        <v>32</v>
      </c>
      <c r="H24" s="4"/>
      <c r="I24" s="4"/>
      <c r="L24" s="4"/>
    </row>
    <row r="25" spans="1:12" ht="28.8" customHeight="1" x14ac:dyDescent="0.2">
      <c r="A25" s="1"/>
      <c r="B25" s="15"/>
      <c r="C25" s="42"/>
      <c r="D25" s="36" t="s">
        <v>21</v>
      </c>
      <c r="E25" s="4"/>
      <c r="F25" s="52">
        <v>60</v>
      </c>
      <c r="G25" s="51" t="s">
        <v>33</v>
      </c>
      <c r="H25" s="4"/>
      <c r="I25" s="4"/>
      <c r="L25" s="4"/>
    </row>
    <row r="26" spans="1:12" ht="21.6" customHeight="1" thickBot="1" x14ac:dyDescent="0.25">
      <c r="A26" s="1"/>
      <c r="B26" s="16"/>
      <c r="C26" s="44"/>
      <c r="D26" s="37" t="s">
        <v>20</v>
      </c>
      <c r="E26" s="4"/>
      <c r="F26" s="52">
        <v>10</v>
      </c>
      <c r="G26" s="51" t="s">
        <v>34</v>
      </c>
      <c r="H26" s="4"/>
      <c r="I26" s="4"/>
      <c r="L26" s="4"/>
    </row>
    <row r="27" spans="1:12" ht="28.8" customHeight="1" thickBot="1" x14ac:dyDescent="0.25">
      <c r="A27" s="1"/>
      <c r="B27" s="27" t="s">
        <v>10</v>
      </c>
      <c r="C27" s="8"/>
      <c r="D27" s="33"/>
      <c r="E27" s="4"/>
      <c r="F27" s="93">
        <f>F8+F15</f>
        <v>850</v>
      </c>
      <c r="G27" s="94">
        <f>F8/F27</f>
        <v>0.29411764705882354</v>
      </c>
      <c r="H27" s="4"/>
      <c r="I27" s="4"/>
      <c r="L27" s="4"/>
    </row>
    <row r="28" spans="1:12" ht="25.8" customHeight="1" x14ac:dyDescent="0.2">
      <c r="A28" s="1"/>
      <c r="B28" s="109" t="s">
        <v>41</v>
      </c>
      <c r="C28" s="109"/>
      <c r="D28" s="109"/>
      <c r="E28" s="4"/>
      <c r="F28" s="4"/>
      <c r="G28" s="4"/>
      <c r="H28" s="4"/>
      <c r="I28" s="4"/>
      <c r="J28" s="19"/>
      <c r="L28" s="11"/>
    </row>
    <row r="29" spans="1:12" ht="22.2" customHeight="1" thickBot="1" x14ac:dyDescent="0.25">
      <c r="A29" s="1"/>
      <c r="B29" s="29" t="s">
        <v>11</v>
      </c>
      <c r="C29" s="11"/>
      <c r="D29" s="13"/>
      <c r="E29" s="4"/>
      <c r="F29" s="4"/>
      <c r="G29" s="92">
        <f>(ROUND((F8/F27),3))*G4</f>
        <v>1701084</v>
      </c>
      <c r="H29" s="4"/>
      <c r="I29" s="4"/>
      <c r="J29" s="19"/>
      <c r="K29" s="28"/>
      <c r="L29" s="11"/>
    </row>
    <row r="30" spans="1:12" ht="67.8" customHeight="1" thickBot="1" x14ac:dyDescent="0.25">
      <c r="A30" s="1"/>
      <c r="B30" s="119" t="s">
        <v>67</v>
      </c>
      <c r="C30" s="120"/>
      <c r="D30" s="120"/>
      <c r="E30" s="120"/>
      <c r="F30" s="120"/>
      <c r="G30" s="121"/>
      <c r="H30" s="48"/>
      <c r="I30" s="48"/>
      <c r="J30" s="48"/>
      <c r="K30" s="48"/>
      <c r="L30" s="9"/>
    </row>
  </sheetData>
  <mergeCells count="12">
    <mergeCell ref="B30:G30"/>
    <mergeCell ref="A2:I2"/>
    <mergeCell ref="B4:D5"/>
    <mergeCell ref="F4:F5"/>
    <mergeCell ref="G4:G5"/>
    <mergeCell ref="B6:D7"/>
    <mergeCell ref="B28:D28"/>
    <mergeCell ref="B8:D8"/>
    <mergeCell ref="B9:B10"/>
    <mergeCell ref="C9:D9"/>
    <mergeCell ref="C10:D10"/>
    <mergeCell ref="C14:D14"/>
  </mergeCells>
  <phoneticPr fontId="1"/>
  <pageMargins left="0.23622047244094491" right="0.23622047244094491" top="0.39" bottom="0.27559055118110237" header="0.31496062992125984" footer="0.31496062992125984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611DE-C104-47B8-A806-83B0486CF899}">
  <sheetPr>
    <pageSetUpPr fitToPage="1"/>
  </sheetPr>
  <dimension ref="A1:L30"/>
  <sheetViews>
    <sheetView view="pageBreakPreview" zoomScaleNormal="100" zoomScaleSheetLayoutView="100" workbookViewId="0">
      <selection activeCell="B30" sqref="B30:G30"/>
    </sheetView>
  </sheetViews>
  <sheetFormatPr defaultRowHeight="14.4" x14ac:dyDescent="0.2"/>
  <cols>
    <col min="1" max="1" width="4.296875" customWidth="1"/>
    <col min="2" max="3" width="1" customWidth="1"/>
    <col min="4" max="4" width="38.296875" customWidth="1"/>
    <col min="5" max="5" width="3.19921875" customWidth="1"/>
    <col min="6" max="6" width="10.19921875" customWidth="1"/>
    <col min="7" max="7" width="35" customWidth="1"/>
    <col min="8" max="8" width="1.3984375" customWidth="1"/>
    <col min="9" max="9" width="2.19921875" customWidth="1"/>
    <col min="10" max="10" width="10.19921875" customWidth="1"/>
    <col min="11" max="11" width="35" customWidth="1"/>
    <col min="12" max="12" width="1.8984375" customWidth="1"/>
  </cols>
  <sheetData>
    <row r="1" spans="1:12" x14ac:dyDescent="0.2">
      <c r="A1" s="75" t="s">
        <v>63</v>
      </c>
    </row>
    <row r="2" spans="1:12" ht="38.4" customHeight="1" x14ac:dyDescent="0.2">
      <c r="A2" s="122" t="s">
        <v>39</v>
      </c>
      <c r="B2" s="122"/>
      <c r="C2" s="122"/>
      <c r="D2" s="122"/>
      <c r="E2" s="122"/>
      <c r="F2" s="122"/>
      <c r="G2" s="122"/>
      <c r="H2" s="122"/>
      <c r="I2" s="122"/>
      <c r="J2" s="49"/>
      <c r="K2" s="45"/>
    </row>
    <row r="3" spans="1:12" ht="12" customHeight="1" x14ac:dyDescent="0.2">
      <c r="B3" s="20"/>
      <c r="C3" s="45"/>
      <c r="D3" s="45"/>
      <c r="E3" s="45"/>
      <c r="F3" s="20"/>
      <c r="G3" s="21" t="s">
        <v>2</v>
      </c>
      <c r="H3" s="45"/>
      <c r="I3" s="20"/>
    </row>
    <row r="4" spans="1:12" ht="12" customHeight="1" x14ac:dyDescent="0.2">
      <c r="B4" s="111" t="s">
        <v>45</v>
      </c>
      <c r="C4" s="111"/>
      <c r="D4" s="111"/>
      <c r="E4" s="22"/>
      <c r="F4" s="113" t="s">
        <v>59</v>
      </c>
      <c r="G4" s="123">
        <v>6500000</v>
      </c>
      <c r="H4" s="22"/>
      <c r="I4" s="22"/>
    </row>
    <row r="5" spans="1:12" ht="20.399999999999999" customHeight="1" x14ac:dyDescent="0.2">
      <c r="B5" s="112"/>
      <c r="C5" s="112"/>
      <c r="D5" s="112"/>
      <c r="E5" s="23"/>
      <c r="F5" s="114"/>
      <c r="G5" s="124"/>
      <c r="H5" s="23"/>
      <c r="I5" s="23"/>
    </row>
    <row r="6" spans="1:12" ht="18" customHeight="1" x14ac:dyDescent="0.2">
      <c r="A6" s="1"/>
      <c r="B6" s="117" t="s">
        <v>3</v>
      </c>
      <c r="C6" s="117"/>
      <c r="D6" s="117"/>
      <c r="E6" s="24"/>
      <c r="F6" s="47" t="s">
        <v>44</v>
      </c>
      <c r="G6" s="50" t="s">
        <v>65</v>
      </c>
      <c r="H6" s="24"/>
      <c r="I6" s="24"/>
      <c r="L6" s="2"/>
    </row>
    <row r="7" spans="1:12" ht="18" customHeight="1" thickBot="1" x14ac:dyDescent="0.25">
      <c r="A7" s="1"/>
      <c r="B7" s="118"/>
      <c r="C7" s="118"/>
      <c r="D7" s="118"/>
      <c r="E7" s="25"/>
      <c r="F7" s="57" t="s">
        <v>0</v>
      </c>
      <c r="G7" s="26" t="s">
        <v>1</v>
      </c>
      <c r="H7" s="25"/>
      <c r="I7" s="25"/>
      <c r="L7" s="3"/>
    </row>
    <row r="8" spans="1:12" ht="18" customHeight="1" thickTop="1" thickBot="1" x14ac:dyDescent="0.25">
      <c r="A8" s="1"/>
      <c r="B8" s="101" t="s">
        <v>4</v>
      </c>
      <c r="C8" s="102"/>
      <c r="D8" s="103"/>
      <c r="E8" s="4"/>
      <c r="F8" s="58">
        <f>F9+F10+F14</f>
        <v>300</v>
      </c>
      <c r="G8" s="56"/>
      <c r="H8" s="4"/>
      <c r="I8" s="4"/>
      <c r="L8" s="4"/>
    </row>
    <row r="9" spans="1:12" ht="38.4" customHeight="1" thickBot="1" x14ac:dyDescent="0.25">
      <c r="A9" s="1"/>
      <c r="B9" s="104"/>
      <c r="C9" s="105" t="s">
        <v>13</v>
      </c>
      <c r="D9" s="105"/>
      <c r="E9" s="4"/>
      <c r="F9" s="60">
        <v>0</v>
      </c>
      <c r="G9" s="32"/>
      <c r="H9" s="4"/>
      <c r="I9" s="4"/>
      <c r="L9" s="4"/>
    </row>
    <row r="10" spans="1:12" ht="30.6" customHeight="1" thickBot="1" x14ac:dyDescent="0.25">
      <c r="A10" s="1"/>
      <c r="B10" s="104"/>
      <c r="C10" s="106" t="s">
        <v>6</v>
      </c>
      <c r="D10" s="107"/>
      <c r="E10" s="4"/>
      <c r="F10" s="62">
        <f>SUM(F11:F13)</f>
        <v>300</v>
      </c>
      <c r="G10" s="53"/>
      <c r="H10" s="4"/>
      <c r="I10" s="4"/>
      <c r="L10" s="4"/>
    </row>
    <row r="11" spans="1:12" ht="34.200000000000003" customHeight="1" x14ac:dyDescent="0.2">
      <c r="A11" s="1"/>
      <c r="B11" s="10"/>
      <c r="C11" s="12"/>
      <c r="D11" s="5" t="s">
        <v>8</v>
      </c>
      <c r="E11" s="4"/>
      <c r="F11" s="61">
        <v>100</v>
      </c>
      <c r="G11" s="51" t="s">
        <v>37</v>
      </c>
      <c r="H11" s="4"/>
      <c r="I11" s="4"/>
      <c r="L11" s="4"/>
    </row>
    <row r="12" spans="1:12" ht="58.2" customHeight="1" x14ac:dyDescent="0.2">
      <c r="A12" s="1"/>
      <c r="B12" s="10"/>
      <c r="C12" s="12"/>
      <c r="D12" s="5" t="s">
        <v>9</v>
      </c>
      <c r="E12" s="4"/>
      <c r="F12" s="52">
        <v>120</v>
      </c>
      <c r="G12" s="51" t="s">
        <v>38</v>
      </c>
      <c r="H12" s="4"/>
      <c r="I12" s="4"/>
      <c r="L12" s="4"/>
    </row>
    <row r="13" spans="1:12" ht="67.8" customHeight="1" x14ac:dyDescent="0.2">
      <c r="A13" s="1"/>
      <c r="B13" s="10"/>
      <c r="C13" s="12"/>
      <c r="D13" s="7" t="s">
        <v>17</v>
      </c>
      <c r="E13" s="4"/>
      <c r="F13" s="52">
        <v>80</v>
      </c>
      <c r="G13" s="51" t="s">
        <v>16</v>
      </c>
      <c r="H13" s="4"/>
      <c r="I13" s="4"/>
      <c r="L13" s="4"/>
    </row>
    <row r="14" spans="1:12" ht="29.4" customHeight="1" thickBot="1" x14ac:dyDescent="0.25">
      <c r="A14" s="1"/>
      <c r="B14" s="10"/>
      <c r="C14" s="108" t="s">
        <v>7</v>
      </c>
      <c r="D14" s="108"/>
      <c r="E14" s="4"/>
      <c r="F14" s="59">
        <v>0</v>
      </c>
      <c r="G14" s="32"/>
      <c r="H14" s="4"/>
      <c r="I14" s="4"/>
      <c r="L14" s="4"/>
    </row>
    <row r="15" spans="1:12" ht="27.6" customHeight="1" thickBot="1" x14ac:dyDescent="0.25">
      <c r="A15" s="1"/>
      <c r="B15" s="14" t="s">
        <v>5</v>
      </c>
      <c r="C15" s="17"/>
      <c r="D15" s="18"/>
      <c r="E15" s="4"/>
      <c r="F15" s="55">
        <f>F16+F21</f>
        <v>950</v>
      </c>
      <c r="G15" s="53"/>
      <c r="H15" s="4"/>
      <c r="I15" s="4"/>
      <c r="L15" s="4"/>
    </row>
    <row r="16" spans="1:12" ht="22.2" customHeight="1" thickBot="1" x14ac:dyDescent="0.25">
      <c r="A16" s="1"/>
      <c r="B16" s="15"/>
      <c r="C16" s="38"/>
      <c r="D16" s="41" t="s">
        <v>24</v>
      </c>
      <c r="E16" s="4"/>
      <c r="F16" s="69">
        <f>SUM(F17:F20)</f>
        <v>950</v>
      </c>
      <c r="G16" s="66"/>
      <c r="H16" s="4"/>
      <c r="I16" s="4"/>
      <c r="L16" s="4"/>
    </row>
    <row r="17" spans="1:12" ht="22.2" customHeight="1" x14ac:dyDescent="0.2">
      <c r="A17" s="1"/>
      <c r="B17" s="35"/>
      <c r="C17" s="39"/>
      <c r="D17" s="36" t="s">
        <v>25</v>
      </c>
      <c r="E17" s="4"/>
      <c r="F17" s="61">
        <v>400</v>
      </c>
      <c r="G17" s="51" t="s">
        <v>35</v>
      </c>
      <c r="H17" s="4"/>
      <c r="I17" s="4"/>
      <c r="L17" s="4"/>
    </row>
    <row r="18" spans="1:12" ht="36" customHeight="1" x14ac:dyDescent="0.2">
      <c r="A18" s="1"/>
      <c r="B18" s="35"/>
      <c r="C18" s="39"/>
      <c r="D18" s="36" t="s">
        <v>27</v>
      </c>
      <c r="E18" s="4"/>
      <c r="F18" s="52">
        <v>300</v>
      </c>
      <c r="G18" s="51" t="s">
        <v>26</v>
      </c>
      <c r="H18" s="4"/>
      <c r="I18" s="4"/>
      <c r="L18" s="4"/>
    </row>
    <row r="19" spans="1:12" ht="28.8" customHeight="1" x14ac:dyDescent="0.2">
      <c r="A19" s="1"/>
      <c r="B19" s="35"/>
      <c r="C19" s="39"/>
      <c r="D19" s="36" t="s">
        <v>22</v>
      </c>
      <c r="E19" s="4"/>
      <c r="F19" s="52">
        <v>200</v>
      </c>
      <c r="G19" s="51" t="s">
        <v>28</v>
      </c>
      <c r="H19" s="4"/>
      <c r="I19" s="4"/>
      <c r="L19" s="4"/>
    </row>
    <row r="20" spans="1:12" ht="30" customHeight="1" thickBot="1" x14ac:dyDescent="0.25">
      <c r="A20" s="1"/>
      <c r="B20" s="15"/>
      <c r="C20" s="40"/>
      <c r="D20" s="6" t="s">
        <v>23</v>
      </c>
      <c r="E20" s="4"/>
      <c r="F20" s="70">
        <v>50</v>
      </c>
      <c r="G20" s="51" t="s">
        <v>29</v>
      </c>
      <c r="H20" s="4"/>
      <c r="I20" s="4"/>
      <c r="L20" s="4"/>
    </row>
    <row r="21" spans="1:12" ht="22.2" customHeight="1" thickBot="1" x14ac:dyDescent="0.25">
      <c r="A21" s="1"/>
      <c r="B21" s="15"/>
      <c r="C21" s="42"/>
      <c r="D21" s="43" t="s">
        <v>19</v>
      </c>
      <c r="E21" s="4"/>
      <c r="F21" s="68">
        <f>SUM(F22:F26)</f>
        <v>0</v>
      </c>
      <c r="G21" s="66"/>
      <c r="H21" s="4"/>
      <c r="I21" s="4"/>
      <c r="L21" s="4"/>
    </row>
    <row r="22" spans="1:12" ht="28.8" customHeight="1" x14ac:dyDescent="0.2">
      <c r="A22" s="1"/>
      <c r="B22" s="15"/>
      <c r="C22" s="42"/>
      <c r="D22" s="36" t="s">
        <v>18</v>
      </c>
      <c r="E22" s="4"/>
      <c r="F22" s="64"/>
      <c r="G22" s="30"/>
      <c r="H22" s="4"/>
      <c r="I22" s="4"/>
      <c r="L22" s="4"/>
    </row>
    <row r="23" spans="1:12" ht="32.4" customHeight="1" x14ac:dyDescent="0.2">
      <c r="A23" s="1"/>
      <c r="B23" s="15"/>
      <c r="C23" s="42"/>
      <c r="D23" s="36" t="s">
        <v>14</v>
      </c>
      <c r="E23" s="4"/>
      <c r="F23" s="6"/>
      <c r="G23" s="30"/>
      <c r="H23" s="4"/>
      <c r="I23" s="4"/>
      <c r="L23" s="4"/>
    </row>
    <row r="24" spans="1:12" ht="31.2" customHeight="1" x14ac:dyDescent="0.2">
      <c r="A24" s="1"/>
      <c r="B24" s="15"/>
      <c r="C24" s="42"/>
      <c r="D24" s="36" t="s">
        <v>15</v>
      </c>
      <c r="E24" s="4"/>
      <c r="F24" s="6"/>
      <c r="G24" s="30"/>
      <c r="H24" s="4"/>
      <c r="I24" s="4"/>
      <c r="L24" s="4"/>
    </row>
    <row r="25" spans="1:12" ht="28.8" customHeight="1" x14ac:dyDescent="0.2">
      <c r="A25" s="1"/>
      <c r="B25" s="15"/>
      <c r="C25" s="42"/>
      <c r="D25" s="36" t="s">
        <v>21</v>
      </c>
      <c r="E25" s="4"/>
      <c r="F25" s="6"/>
      <c r="G25" s="30"/>
      <c r="H25" s="4"/>
      <c r="I25" s="4"/>
      <c r="L25" s="4"/>
    </row>
    <row r="26" spans="1:12" ht="21.6" customHeight="1" thickBot="1" x14ac:dyDescent="0.25">
      <c r="A26" s="1"/>
      <c r="B26" s="16"/>
      <c r="C26" s="44"/>
      <c r="D26" s="37" t="s">
        <v>20</v>
      </c>
      <c r="E26" s="4"/>
      <c r="F26" s="6"/>
      <c r="G26" s="30"/>
      <c r="H26" s="4"/>
      <c r="I26" s="4"/>
      <c r="L26" s="4"/>
    </row>
    <row r="27" spans="1:12" ht="28.8" customHeight="1" thickBot="1" x14ac:dyDescent="0.25">
      <c r="A27" s="1"/>
      <c r="B27" s="27" t="s">
        <v>10</v>
      </c>
      <c r="C27" s="8"/>
      <c r="D27" s="33"/>
      <c r="E27" s="4"/>
      <c r="F27" s="93">
        <f>F8+F15</f>
        <v>1250</v>
      </c>
      <c r="G27" s="94">
        <f>F8/F27</f>
        <v>0.24</v>
      </c>
      <c r="H27" s="4"/>
      <c r="I27" s="4"/>
      <c r="L27" s="4"/>
    </row>
    <row r="28" spans="1:12" ht="28.8" customHeight="1" x14ac:dyDescent="0.2">
      <c r="A28" s="1"/>
      <c r="B28" s="109" t="s">
        <v>41</v>
      </c>
      <c r="C28" s="109"/>
      <c r="D28" s="109"/>
      <c r="E28" s="4"/>
      <c r="F28" s="4"/>
      <c r="G28" s="4"/>
      <c r="H28" s="4"/>
      <c r="I28" s="4"/>
      <c r="J28" s="19"/>
      <c r="L28" s="11"/>
    </row>
    <row r="29" spans="1:12" ht="22.2" customHeight="1" thickBot="1" x14ac:dyDescent="0.25">
      <c r="A29" s="1"/>
      <c r="B29" s="29" t="s">
        <v>11</v>
      </c>
      <c r="C29" s="11"/>
      <c r="D29" s="13"/>
      <c r="E29" s="4"/>
      <c r="F29" s="4"/>
      <c r="G29" s="92">
        <f>(ROUND((F8/F27),3))*G4</f>
        <v>1560000</v>
      </c>
      <c r="H29" s="4"/>
      <c r="I29" s="4"/>
      <c r="J29" s="19"/>
      <c r="K29" s="28"/>
      <c r="L29" s="11"/>
    </row>
    <row r="30" spans="1:12" ht="67.8" customHeight="1" thickBot="1" x14ac:dyDescent="0.25">
      <c r="A30" s="1"/>
      <c r="B30" s="119" t="s">
        <v>66</v>
      </c>
      <c r="C30" s="120"/>
      <c r="D30" s="120"/>
      <c r="E30" s="120"/>
      <c r="F30" s="120"/>
      <c r="G30" s="121"/>
      <c r="H30" s="48"/>
      <c r="I30" s="48"/>
      <c r="J30" s="48"/>
      <c r="K30" s="48"/>
      <c r="L30" s="9"/>
    </row>
  </sheetData>
  <mergeCells count="12">
    <mergeCell ref="A2:I2"/>
    <mergeCell ref="B28:D28"/>
    <mergeCell ref="B30:G30"/>
    <mergeCell ref="B8:D8"/>
    <mergeCell ref="B9:B10"/>
    <mergeCell ref="C9:D9"/>
    <mergeCell ref="C10:D10"/>
    <mergeCell ref="C14:D14"/>
    <mergeCell ref="B4:D5"/>
    <mergeCell ref="F4:F5"/>
    <mergeCell ref="G4:G5"/>
    <mergeCell ref="B6:D7"/>
  </mergeCells>
  <phoneticPr fontId="1"/>
  <pageMargins left="0.23622047244094491" right="0.23622047244094491" top="0.39" bottom="0.27559055118110237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人件費根拠資料</vt:lpstr>
      <vt:lpstr>事務職の例</vt:lpstr>
      <vt:lpstr>医療職の例</vt:lpstr>
      <vt:lpstr>医療職の例!Print_Area</vt:lpstr>
      <vt:lpstr>事務職の例!Print_Area</vt:lpstr>
      <vt:lpstr>人件費根拠資料!Print_Area</vt:lpstr>
      <vt:lpstr>医療職の例!Print_Titles</vt:lpstr>
      <vt:lpstr>事務職の例!Print_Titles</vt:lpstr>
      <vt:lpstr>人件費根拠資料!Print_Titles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2024-10-04T05:07:17Z</cp:lastPrinted>
  <dcterms:created xsi:type="dcterms:W3CDTF">2023-01-04T01:04:06Z</dcterms:created>
  <dcterms:modified xsi:type="dcterms:W3CDTF">2024-10-29T07:47:32Z</dcterms:modified>
</cp:coreProperties>
</file>